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threadedComments/threadedComment1.xml" ContentType="application/vnd.ms-excel.threadedcomments+xml"/>
  <Override PartName="/xl/comments7.xml" ContentType="application/vnd.openxmlformats-officedocument.spreadsheetml.comments+xml"/>
  <Override PartName="/xl/comments8.xml" ContentType="application/vnd.openxmlformats-officedocument.spreadsheetml.comments+xml"/>
  <Override PartName="/xl/tables/table1.xml" ContentType="application/vnd.openxmlformats-officedocument.spreadsheetml.table+xml"/>
  <Override PartName="/xl/comments9.xml" ContentType="application/vnd.openxmlformats-officedocument.spreadsheetml.comments+xml"/>
  <Override PartName="/xl/threadedComments/threadedComment2.xml" ContentType="application/vnd.ms-excel.threadedcomments+xml"/>
  <Override PartName="/xl/comments10.xml" ContentType="application/vnd.openxmlformats-officedocument.spreadsheetml.comments+xml"/>
  <Override PartName="/xl/comments11.xml" ContentType="application/vnd.openxmlformats-officedocument.spreadsheetml.comments+xml"/>
  <Override PartName="/xl/threadedComments/threadedComment3.xml" ContentType="application/vnd.ms-excel.threadedcomments+xml"/>
  <Override PartName="/xl/drawings/drawing2.xml" ContentType="application/vnd.openxmlformats-officedocument.drawing+xml"/>
  <Override PartName="/xl/comments12.xml" ContentType="application/vnd.openxmlformats-officedocument.spreadsheetml.comments+xml"/>
  <Override PartName="/xl/drawings/drawing3.xml" ContentType="application/vnd.openxmlformats-officedocument.drawing+xml"/>
  <Override PartName="/xl/comments1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workbookPr/>
  <mc:AlternateContent xmlns:mc="http://schemas.openxmlformats.org/markup-compatibility/2006">
    <mc:Choice Requires="x15">
      <x15ac:absPath xmlns:x15ac="http://schemas.microsoft.com/office/spreadsheetml/2010/11/ac" url="C:\Users\mbinns\Downloads\"/>
    </mc:Choice>
  </mc:AlternateContent>
  <xr:revisionPtr revIDLastSave="0" documentId="8_{6680564F-263E-4938-B44A-4782E3029B27}" xr6:coauthVersionLast="47" xr6:coauthVersionMax="47" xr10:uidLastSave="{00000000-0000-0000-0000-000000000000}"/>
  <bookViews>
    <workbookView xWindow="-110" yWindow="-110" windowWidth="19420" windowHeight="10300" tabRatio="884" xr2:uid="{00000000-000D-0000-FFFF-FFFF00000000}"/>
  </bookViews>
  <sheets>
    <sheet name="Cover" sheetId="1" r:id="rId1"/>
    <sheet name="1 Basic info" sheetId="74" r:id="rId2"/>
    <sheet name="2 Findings" sheetId="65" r:id="rId3"/>
    <sheet name="3 MA Cert process" sheetId="3" state="hidden" r:id="rId4"/>
    <sheet name="5 MA Org Structure+Management" sheetId="66" r:id="rId5"/>
    <sheet name="6 S1" sheetId="19" r:id="rId6"/>
    <sheet name="7 S2" sheetId="50" r:id="rId7"/>
    <sheet name="8 S3" sheetId="51" r:id="rId8"/>
    <sheet name="A1 Checklist" sheetId="60" state="hidden" r:id="rId9"/>
    <sheet name="9 SN" sheetId="49" r:id="rId10"/>
    <sheet name="9 S4" sheetId="76" r:id="rId11"/>
    <sheet name="A1 FM Checklist" sheetId="75" r:id="rId12"/>
    <sheet name="Audit Programme" sheetId="73" r:id="rId13"/>
    <sheet name="A2 Stakeholder Summary" sheetId="59" r:id="rId14"/>
    <sheet name="Stakeholder Summary S4 audit" sheetId="77" r:id="rId15"/>
    <sheet name="A3 Species list" sheetId="16" r:id="rId16"/>
    <sheet name="A6 Group checklist" sheetId="62" state="hidden" r:id="rId17"/>
    <sheet name="A6a Multisite checklist" sheetId="69" state="hidden" r:id="rId18"/>
    <sheet name="A7 Members &amp; FMUs" sheetId="34" r:id="rId19"/>
    <sheet name="A8a Sampling" sheetId="70" r:id="rId20"/>
    <sheet name="A11a Cert Decsn" sheetId="42" r:id="rId21"/>
    <sheet name="A12a Product schedule" sheetId="53" r:id="rId22"/>
    <sheet name="A14a Product Codes" sheetId="58" r:id="rId23"/>
    <sheet name="A15 Opening and Closing Meeting" sheetId="67" state="hidden" r:id="rId24"/>
    <sheet name="Sheet1" sheetId="72" state="hidden" r:id="rId25"/>
  </sheets>
  <externalReferences>
    <externalReference r:id="rId26"/>
    <externalReference r:id="rId27"/>
    <externalReference r:id="rId28"/>
  </externalReferences>
  <definedNames>
    <definedName name="_xlnm._FilterDatabase" localSheetId="1" hidden="1">'1 Basic info'!$K$1:$K$111</definedName>
    <definedName name="_xlnm._FilterDatabase" localSheetId="2" hidden="1">'2 Findings'!$A$5:$N$53</definedName>
    <definedName name="_xlnm._FilterDatabase" localSheetId="11" hidden="1">'A1 FM Checklist'!$A$3:$I$2040</definedName>
    <definedName name="_xlnm._FilterDatabase" localSheetId="18" hidden="1">'A7 Members &amp; FMUs'!$A$2:$K$2</definedName>
    <definedName name="b">'[1]A2b Stakeholders S1'!#REF!</definedName>
    <definedName name="contlistStakeholderGroups">'[2]Data Vocab ML'!$C$223:$C$234</definedName>
    <definedName name="contlistYesNo">'[2]Data Vocab ML'!$C$16:$C$17</definedName>
    <definedName name="copy">'[1]A2b Stakeholders S1'!#REF!</definedName>
    <definedName name="d" localSheetId="11">'[1]A2b Stakeholders S1'!#REF!</definedName>
    <definedName name="d">'[1]A2b Stakeholders S1'!#REF!</definedName>
    <definedName name="d_13" localSheetId="11">'[3]A2b Stakeholders S1'!#REF!</definedName>
    <definedName name="d_13">'[3]A2b Stakeholders S1'!#REF!</definedName>
    <definedName name="d_16" localSheetId="11">'[1]A2b Stakeholders S1'!#REF!</definedName>
    <definedName name="d_16">'[1]A2b Stakeholders S1'!#REF!</definedName>
    <definedName name="d_17" localSheetId="11">'[1]A2b Stakeholders S1'!#REF!</definedName>
    <definedName name="d_17">'[1]A2b Stakeholders S1'!#REF!</definedName>
    <definedName name="d_2">'[1]A2b Stakeholders S1'!#REF!</definedName>
    <definedName name="d_24">'[1]A2b Stakeholders S1'!#REF!</definedName>
    <definedName name="d_6">'[1]A2b Stakeholders S1'!#REF!</definedName>
    <definedName name="msgbrokenformulae">'[2]Data Vocab ML'!$C$78</definedName>
    <definedName name="msgcheck">'[2]Data Vocab ML'!$C$66</definedName>
    <definedName name="_xlnm.Print_Area" localSheetId="1">'1 Basic info'!$A$1:$D$93</definedName>
    <definedName name="_xlnm.Print_Area" localSheetId="2">'2 Findings'!$A$2:$L$53</definedName>
    <definedName name="_xlnm.Print_Area" localSheetId="3">'3 MA Cert process'!$A$1:$C$99</definedName>
    <definedName name="_xlnm.Print_Area" localSheetId="4">'5 MA Org Structure+Management'!$A$1:$C$45</definedName>
    <definedName name="_xlnm.Print_Area" localSheetId="5">'6 S1'!$A$1:$C$81</definedName>
    <definedName name="_xlnm.Print_Area" localSheetId="6">'7 S2'!$A$1:$C$67</definedName>
    <definedName name="_xlnm.Print_Area" localSheetId="7">'8 S3'!$A$1:$C$78</definedName>
    <definedName name="_xlnm.Print_Area" localSheetId="10">'9 S4'!$A$1:$C$81</definedName>
    <definedName name="_xlnm.Print_Area" localSheetId="9">'9 SN'!$A$1:$C$64</definedName>
    <definedName name="_xlnm.Print_Area" localSheetId="11">'A1 FM Checklist'!$C$1:$I$2040</definedName>
    <definedName name="_xlnm.Print_Area" localSheetId="21">'A12a Product schedule'!$A$1:$D$38</definedName>
    <definedName name="_xlnm.Print_Area" localSheetId="0" xml:space="preserve">            Cover!$A$1:$F$32,Cover!$G:$G</definedName>
    <definedName name="Process">"process, label, store"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29" i="75" l="1"/>
  <c r="E2028" i="75"/>
  <c r="E2027" i="75"/>
  <c r="E2026" i="75"/>
  <c r="E2025" i="75"/>
  <c r="E2020" i="75"/>
  <c r="E2019" i="75"/>
  <c r="E2018" i="75"/>
  <c r="E2017" i="75"/>
  <c r="E2016" i="75"/>
  <c r="E2012" i="75"/>
  <c r="E2011" i="75"/>
  <c r="E2010" i="75"/>
  <c r="E2009" i="75"/>
  <c r="E2008" i="75"/>
  <c r="E2004" i="75"/>
  <c r="E2003" i="75"/>
  <c r="E2002" i="75"/>
  <c r="E2001" i="75"/>
  <c r="E2000" i="75"/>
  <c r="E1996" i="75"/>
  <c r="E1995" i="75"/>
  <c r="E1994" i="75"/>
  <c r="E1993" i="75"/>
  <c r="E1992" i="75"/>
  <c r="E1986" i="75"/>
  <c r="E1979" i="75"/>
  <c r="E1978" i="75"/>
  <c r="E1977" i="75"/>
  <c r="E1976" i="75"/>
  <c r="E1975" i="75"/>
  <c r="E1963" i="75"/>
  <c r="E1962" i="75"/>
  <c r="E1961" i="75"/>
  <c r="E1960" i="75"/>
  <c r="E1959" i="75"/>
  <c r="E1955" i="75"/>
  <c r="E1954" i="75"/>
  <c r="E1953" i="75"/>
  <c r="E1952" i="75"/>
  <c r="E1951" i="75"/>
  <c r="E1946" i="75"/>
  <c r="E1945" i="75"/>
  <c r="E1944" i="75"/>
  <c r="E1943" i="75"/>
  <c r="E1942" i="75"/>
  <c r="E1938" i="75"/>
  <c r="E1937" i="75"/>
  <c r="E1936" i="75"/>
  <c r="E1935" i="75"/>
  <c r="E1934" i="75"/>
  <c r="E1929" i="75"/>
  <c r="E1928" i="75"/>
  <c r="E1927" i="75"/>
  <c r="E1926" i="75"/>
  <c r="E1925" i="75"/>
  <c r="E1913" i="75"/>
  <c r="E1912" i="75"/>
  <c r="E1911" i="75"/>
  <c r="E1910" i="75"/>
  <c r="E1909" i="75"/>
  <c r="E1904" i="75"/>
  <c r="E1903" i="75"/>
  <c r="E1902" i="75"/>
  <c r="E1901" i="75"/>
  <c r="E1900" i="75"/>
  <c r="E1896" i="75"/>
  <c r="E1895" i="75"/>
  <c r="E1894" i="75"/>
  <c r="E1893" i="75"/>
  <c r="E1892" i="75"/>
  <c r="E1888" i="75"/>
  <c r="E1887" i="75"/>
  <c r="E1886" i="75"/>
  <c r="E1885" i="75"/>
  <c r="E1884" i="75"/>
  <c r="E1870" i="75"/>
  <c r="E1869" i="75"/>
  <c r="E1868" i="75"/>
  <c r="E1867" i="75"/>
  <c r="E1866" i="75"/>
  <c r="E1854" i="75"/>
  <c r="E1853" i="75"/>
  <c r="E1852" i="75"/>
  <c r="E1851" i="75"/>
  <c r="E1850" i="75"/>
  <c r="E1837" i="75"/>
  <c r="E1836" i="75"/>
  <c r="E1835" i="75"/>
  <c r="E1834" i="75"/>
  <c r="E1833" i="75"/>
  <c r="E1804" i="75"/>
  <c r="E1803" i="75"/>
  <c r="E1802" i="75"/>
  <c r="E1801" i="75"/>
  <c r="E1800" i="75"/>
  <c r="E1796" i="75"/>
  <c r="E1795" i="75"/>
  <c r="E1794" i="75"/>
  <c r="E1793" i="75"/>
  <c r="E1792" i="75"/>
  <c r="E1787" i="75"/>
  <c r="E1786" i="75"/>
  <c r="E1785" i="75"/>
  <c r="E1784" i="75"/>
  <c r="E1783" i="75"/>
  <c r="E1776" i="75"/>
  <c r="E1775" i="75"/>
  <c r="E1774" i="75"/>
  <c r="E1773" i="75"/>
  <c r="E1772" i="75"/>
  <c r="E1768" i="75"/>
  <c r="E1767" i="75"/>
  <c r="E1766" i="75"/>
  <c r="E1765" i="75"/>
  <c r="E1764" i="75"/>
  <c r="E1760" i="75"/>
  <c r="E1759" i="75"/>
  <c r="E1758" i="75"/>
  <c r="E1757" i="75"/>
  <c r="E1756" i="75"/>
  <c r="E1751" i="75"/>
  <c r="E1750" i="75"/>
  <c r="E1749" i="75"/>
  <c r="E1748" i="75"/>
  <c r="E1747" i="75"/>
  <c r="E1735" i="75"/>
  <c r="E1734" i="75"/>
  <c r="E1733" i="75"/>
  <c r="E1732" i="75"/>
  <c r="E1731" i="75"/>
  <c r="E1726" i="75"/>
  <c r="E1725" i="75"/>
  <c r="E1724" i="75"/>
  <c r="E1723" i="75"/>
  <c r="E1722" i="75"/>
  <c r="E1718" i="75"/>
  <c r="E1717" i="75"/>
  <c r="E1716" i="75"/>
  <c r="E1715" i="75"/>
  <c r="E1714" i="75"/>
  <c r="E1709" i="75"/>
  <c r="E1708" i="75"/>
  <c r="E1707" i="75"/>
  <c r="E1706" i="75"/>
  <c r="E1705" i="75"/>
  <c r="E1694" i="75"/>
  <c r="E1691" i="75"/>
  <c r="E1690" i="75"/>
  <c r="E1689" i="75"/>
  <c r="E1688" i="75"/>
  <c r="E1687" i="75"/>
  <c r="E1683" i="75"/>
  <c r="E1682" i="75"/>
  <c r="E1681" i="75"/>
  <c r="E1680" i="75"/>
  <c r="E1679" i="75"/>
  <c r="E1672" i="75"/>
  <c r="E1671" i="75"/>
  <c r="E1670" i="75"/>
  <c r="E1669" i="75"/>
  <c r="E1668" i="75"/>
  <c r="E1664" i="75"/>
  <c r="E1663" i="75"/>
  <c r="E1662" i="75"/>
  <c r="E1661" i="75"/>
  <c r="E1660" i="75"/>
  <c r="E1656" i="75"/>
  <c r="E1655" i="75"/>
  <c r="E1654" i="75"/>
  <c r="E1653" i="75"/>
  <c r="E1652" i="75"/>
  <c r="E1647" i="75"/>
  <c r="E1646" i="75"/>
  <c r="E1645" i="75"/>
  <c r="E1644" i="75"/>
  <c r="E1643" i="75"/>
  <c r="E1639" i="75"/>
  <c r="E1638" i="75"/>
  <c r="E1637" i="75"/>
  <c r="E1636" i="75"/>
  <c r="E1635" i="75"/>
  <c r="E1630" i="75"/>
  <c r="E1629" i="75"/>
  <c r="E1628" i="75"/>
  <c r="E1627" i="75"/>
  <c r="E1626" i="75"/>
  <c r="E1614" i="75"/>
  <c r="E1613" i="75"/>
  <c r="E1612" i="75"/>
  <c r="E1611" i="75"/>
  <c r="E1610" i="75"/>
  <c r="E1588" i="75"/>
  <c r="E1587" i="75"/>
  <c r="E1586" i="75"/>
  <c r="E1585" i="75"/>
  <c r="E1584" i="75"/>
  <c r="E1579" i="75"/>
  <c r="E1578" i="75"/>
  <c r="E1577" i="75"/>
  <c r="E1576" i="75"/>
  <c r="E1575" i="75"/>
  <c r="E1571" i="75"/>
  <c r="E1570" i="75"/>
  <c r="E1569" i="75"/>
  <c r="E1568" i="75"/>
  <c r="E1567" i="75"/>
  <c r="E1561" i="75"/>
  <c r="E1560" i="75"/>
  <c r="E1559" i="75"/>
  <c r="E1558" i="75"/>
  <c r="E1557" i="75"/>
  <c r="E1553" i="75"/>
  <c r="E1552" i="75"/>
  <c r="E1551" i="75"/>
  <c r="E1550" i="75"/>
  <c r="E1549" i="75"/>
  <c r="E1546" i="75"/>
  <c r="E1537" i="75"/>
  <c r="E1536" i="75"/>
  <c r="E1535" i="75"/>
  <c r="E1534" i="75"/>
  <c r="E1533" i="75"/>
  <c r="E1528" i="75"/>
  <c r="E1527" i="75"/>
  <c r="E1526" i="75"/>
  <c r="E1525" i="75"/>
  <c r="E1524" i="75"/>
  <c r="E1520" i="75"/>
  <c r="E1519" i="75"/>
  <c r="E1518" i="75"/>
  <c r="E1517" i="75"/>
  <c r="E1516" i="75"/>
  <c r="E1504" i="75"/>
  <c r="E1503" i="75"/>
  <c r="E1502" i="75"/>
  <c r="E1501" i="75"/>
  <c r="E1500" i="75"/>
  <c r="E1494" i="75"/>
  <c r="E1487" i="75"/>
  <c r="E1486" i="75"/>
  <c r="E1485" i="75"/>
  <c r="E1484" i="75"/>
  <c r="E1483" i="75"/>
  <c r="E1478" i="75"/>
  <c r="E1477" i="75"/>
  <c r="E1476" i="75"/>
  <c r="E1475" i="75"/>
  <c r="E1474" i="75"/>
  <c r="E1470" i="75"/>
  <c r="E1469" i="75"/>
  <c r="E1468" i="75"/>
  <c r="E1467" i="75"/>
  <c r="E1466" i="75"/>
  <c r="E1463" i="75"/>
  <c r="E1462" i="75"/>
  <c r="E1461" i="75"/>
  <c r="E1460" i="75"/>
  <c r="E1459" i="75"/>
  <c r="E1458" i="75"/>
  <c r="E1454" i="75"/>
  <c r="E1453" i="75"/>
  <c r="E1452" i="75"/>
  <c r="E1451" i="75"/>
  <c r="E1450" i="75"/>
  <c r="E1438" i="75"/>
  <c r="E1437" i="75"/>
  <c r="E1436" i="75"/>
  <c r="E1435" i="75"/>
  <c r="E1434" i="75"/>
  <c r="E1421" i="75"/>
  <c r="E1420" i="75"/>
  <c r="E1419" i="75"/>
  <c r="E1418" i="75"/>
  <c r="E1417" i="75"/>
  <c r="E1405" i="75"/>
  <c r="E1404" i="75"/>
  <c r="E1403" i="75"/>
  <c r="E1402" i="75"/>
  <c r="E1401" i="75"/>
  <c r="E1396" i="75"/>
  <c r="E1395" i="75"/>
  <c r="E1394" i="75"/>
  <c r="E1393" i="75"/>
  <c r="E1392" i="75"/>
  <c r="E1388" i="75"/>
  <c r="E1387" i="75"/>
  <c r="E1386" i="75"/>
  <c r="E1385" i="75"/>
  <c r="E1384" i="75"/>
  <c r="E1381" i="75"/>
  <c r="E1380" i="75"/>
  <c r="E1379" i="75"/>
  <c r="E1378" i="75"/>
  <c r="E1377" i="75"/>
  <c r="E1376" i="75"/>
  <c r="E1372" i="75"/>
  <c r="E1371" i="75"/>
  <c r="E1370" i="75"/>
  <c r="E1369" i="75"/>
  <c r="E1368" i="75"/>
  <c r="E1364" i="75"/>
  <c r="E1363" i="75"/>
  <c r="E1362" i="75"/>
  <c r="E1361" i="75"/>
  <c r="E1360" i="75"/>
  <c r="E1357" i="75"/>
  <c r="E1356" i="75"/>
  <c r="E1355" i="75"/>
  <c r="E1354" i="75"/>
  <c r="E1353" i="75"/>
  <c r="E1352" i="75"/>
  <c r="E1349" i="75"/>
  <c r="E1348" i="75"/>
  <c r="E1347" i="75"/>
  <c r="E1346" i="75"/>
  <c r="E1345" i="75"/>
  <c r="E1344" i="75"/>
  <c r="E1341" i="75"/>
  <c r="E1340" i="75"/>
  <c r="E1339" i="75"/>
  <c r="E1338" i="75"/>
  <c r="E1337" i="75"/>
  <c r="E1336" i="75"/>
  <c r="E1333" i="75"/>
  <c r="E1327" i="75"/>
  <c r="E1326" i="75"/>
  <c r="E1324" i="75"/>
  <c r="E1323" i="75"/>
  <c r="E1322" i="75"/>
  <c r="E1321" i="75"/>
  <c r="E1320" i="75"/>
  <c r="E1317" i="75"/>
  <c r="E1316" i="75"/>
  <c r="E1314" i="75"/>
  <c r="E1308" i="75"/>
  <c r="E1307" i="75"/>
  <c r="E1306" i="75"/>
  <c r="E1305" i="75"/>
  <c r="E1304" i="75"/>
  <c r="E1299" i="75"/>
  <c r="E1298" i="75"/>
  <c r="E1297" i="75"/>
  <c r="E1296" i="75"/>
  <c r="E1295" i="75"/>
  <c r="E1291" i="75"/>
  <c r="E1290" i="75"/>
  <c r="E1289" i="75"/>
  <c r="E1288" i="75"/>
  <c r="E1287" i="75"/>
  <c r="E1286" i="75"/>
  <c r="E1285" i="75"/>
  <c r="E1282" i="75"/>
  <c r="E1281" i="75"/>
  <c r="E1280" i="75"/>
  <c r="E1279" i="75"/>
  <c r="E1278" i="75"/>
  <c r="E1277" i="75"/>
  <c r="E1273" i="75"/>
  <c r="E1272" i="75"/>
  <c r="E1271" i="75"/>
  <c r="E1270" i="75"/>
  <c r="E1269" i="75"/>
  <c r="E1268" i="75"/>
  <c r="E1265" i="75"/>
  <c r="E1261" i="75"/>
  <c r="E1260" i="75"/>
  <c r="E1259" i="75"/>
  <c r="E1258" i="75"/>
  <c r="E1257" i="75"/>
  <c r="E1256" i="75"/>
  <c r="E1255" i="75"/>
  <c r="E1254" i="75"/>
  <c r="E1253" i="75"/>
  <c r="E1252" i="75"/>
  <c r="E1247" i="75"/>
  <c r="E1246" i="75"/>
  <c r="E1245" i="75"/>
  <c r="E1244" i="75"/>
  <c r="E1243" i="75"/>
  <c r="E1239" i="75"/>
  <c r="E1238" i="75"/>
  <c r="E1237" i="75"/>
  <c r="E1236" i="75"/>
  <c r="E1235" i="75"/>
  <c r="E1232" i="75"/>
  <c r="E1231" i="75"/>
  <c r="E1230" i="75"/>
  <c r="E1229" i="75"/>
  <c r="E1228" i="75"/>
  <c r="E1227" i="75"/>
  <c r="E1223" i="75"/>
  <c r="E1222" i="75"/>
  <c r="E1221" i="75"/>
  <c r="E1220" i="75"/>
  <c r="E1219" i="75"/>
  <c r="E1218" i="75"/>
  <c r="E1215" i="75"/>
  <c r="E1214" i="75"/>
  <c r="E1213" i="75"/>
  <c r="E1209" i="75"/>
  <c r="E1208" i="75"/>
  <c r="E1207" i="75"/>
  <c r="E1206" i="75"/>
  <c r="E1205" i="75"/>
  <c r="E1204" i="75"/>
  <c r="E1203" i="75"/>
  <c r="E1202" i="75"/>
  <c r="E1199" i="75"/>
  <c r="E1198" i="75"/>
  <c r="E1193" i="75"/>
  <c r="E1192" i="75"/>
  <c r="E1191" i="75"/>
  <c r="E1190" i="75"/>
  <c r="E1189" i="75"/>
  <c r="E1188" i="75"/>
  <c r="E1187" i="75"/>
  <c r="E1186" i="75"/>
  <c r="E1185" i="75"/>
  <c r="E1181" i="75"/>
  <c r="E1180" i="75"/>
  <c r="E1179" i="75"/>
  <c r="E1178" i="75"/>
  <c r="E1177" i="75"/>
  <c r="E1176" i="75"/>
  <c r="E1172" i="75"/>
  <c r="E1171" i="75"/>
  <c r="E1170" i="75"/>
  <c r="E1169" i="75"/>
  <c r="E1168" i="75"/>
  <c r="E1164" i="75"/>
  <c r="E1163" i="75"/>
  <c r="E1162" i="75"/>
  <c r="E1161" i="75"/>
  <c r="E1160" i="75"/>
  <c r="E1156" i="75"/>
  <c r="E1155" i="75"/>
  <c r="E1154" i="75"/>
  <c r="E1153" i="75"/>
  <c r="E1152" i="75"/>
  <c r="E1149" i="75"/>
  <c r="E1148" i="75"/>
  <c r="E1147" i="75"/>
  <c r="E1146" i="75"/>
  <c r="E1145" i="75"/>
  <c r="E1144" i="75"/>
  <c r="E1141" i="75"/>
  <c r="E1140" i="75"/>
  <c r="E1139" i="75"/>
  <c r="E1138" i="75"/>
  <c r="E1137" i="75"/>
  <c r="E1136" i="75"/>
  <c r="E1133" i="75"/>
  <c r="E1132" i="75"/>
  <c r="E1131" i="75"/>
  <c r="E1130" i="75"/>
  <c r="E1129" i="75"/>
  <c r="E1128" i="75"/>
  <c r="E1125" i="75"/>
  <c r="E1124" i="75"/>
  <c r="E1123" i="75"/>
  <c r="E1122" i="75"/>
  <c r="E1121" i="75"/>
  <c r="E1120" i="75"/>
  <c r="E1117" i="75"/>
  <c r="E1116" i="75"/>
  <c r="E1115" i="75"/>
  <c r="E1114" i="75"/>
  <c r="E1113" i="75"/>
  <c r="E1112" i="75"/>
  <c r="E1106" i="75"/>
  <c r="E1105" i="75"/>
  <c r="E1104" i="75"/>
  <c r="E1103" i="75"/>
  <c r="E1102" i="75"/>
  <c r="E1097" i="75"/>
  <c r="E1096" i="75"/>
  <c r="E1095" i="75"/>
  <c r="E1094" i="75"/>
  <c r="E1093" i="75"/>
  <c r="E1090" i="75"/>
  <c r="E1089" i="75"/>
  <c r="E1088" i="75"/>
  <c r="E1087" i="75"/>
  <c r="E1086" i="75"/>
  <c r="E1082" i="75"/>
  <c r="E1081" i="75"/>
  <c r="E1080" i="75"/>
  <c r="E1079" i="75"/>
  <c r="E1078" i="75"/>
  <c r="E1075" i="75"/>
  <c r="E1074" i="75"/>
  <c r="E1073" i="75"/>
  <c r="E1072" i="75"/>
  <c r="E1071" i="75"/>
  <c r="E1068" i="75"/>
  <c r="E1067" i="75"/>
  <c r="E1066" i="75"/>
  <c r="E1065" i="75"/>
  <c r="E1064" i="75"/>
  <c r="E1063" i="75"/>
  <c r="E1062" i="75"/>
  <c r="E1059" i="75"/>
  <c r="E1058" i="75"/>
  <c r="E1053" i="75"/>
  <c r="E1052" i="75"/>
  <c r="E1051" i="75"/>
  <c r="E1050" i="75"/>
  <c r="E1049" i="75"/>
  <c r="E1048" i="75"/>
  <c r="E1047" i="75"/>
  <c r="E1046" i="75"/>
  <c r="E1043" i="75"/>
  <c r="E1042" i="75"/>
  <c r="E1039" i="75"/>
  <c r="E1038" i="75"/>
  <c r="E1037" i="75"/>
  <c r="E1036" i="75"/>
  <c r="E1035" i="75"/>
  <c r="E1031" i="75"/>
  <c r="E1030" i="75"/>
  <c r="E1029" i="75"/>
  <c r="E1028" i="75"/>
  <c r="E1027" i="75"/>
  <c r="E1024" i="75"/>
  <c r="E1023" i="75"/>
  <c r="E1022" i="75"/>
  <c r="E1021" i="75"/>
  <c r="E1020" i="75"/>
  <c r="E1019" i="75"/>
  <c r="E1015" i="75"/>
  <c r="E1014" i="75"/>
  <c r="E1013" i="75"/>
  <c r="E1010" i="75"/>
  <c r="E1009" i="75"/>
  <c r="E1008" i="75"/>
  <c r="E1007" i="75"/>
  <c r="E1006" i="75"/>
  <c r="E1005" i="75"/>
  <c r="E1004" i="75"/>
  <c r="E1003" i="75"/>
  <c r="E1002" i="75"/>
  <c r="E1001" i="75"/>
  <c r="E995" i="75"/>
  <c r="E994" i="75"/>
  <c r="E993" i="75"/>
  <c r="E992" i="75"/>
  <c r="E991" i="75"/>
  <c r="E989" i="75"/>
  <c r="E988" i="75"/>
  <c r="E987" i="75"/>
  <c r="E986" i="75"/>
  <c r="E985" i="75"/>
  <c r="E981" i="75"/>
  <c r="E980" i="75"/>
  <c r="E979" i="75"/>
  <c r="E978" i="75"/>
  <c r="E977" i="75"/>
  <c r="E973" i="75"/>
  <c r="E972" i="75"/>
  <c r="E971" i="75"/>
  <c r="E970" i="75"/>
  <c r="E969" i="75"/>
  <c r="E968" i="75"/>
  <c r="E964" i="75"/>
  <c r="E963" i="75"/>
  <c r="E962" i="75"/>
  <c r="E961" i="75"/>
  <c r="E958" i="75"/>
  <c r="E957" i="75"/>
  <c r="E956" i="75"/>
  <c r="E955" i="75"/>
  <c r="E954" i="75"/>
  <c r="E953" i="75"/>
  <c r="E952" i="75"/>
  <c r="E951" i="75"/>
  <c r="E950" i="75"/>
  <c r="E947" i="75"/>
  <c r="E946" i="75"/>
  <c r="E945" i="75"/>
  <c r="E944" i="75"/>
  <c r="E943" i="75"/>
  <c r="E942" i="75"/>
  <c r="E930" i="75"/>
  <c r="E929" i="75"/>
  <c r="E928" i="75"/>
  <c r="E927" i="75"/>
  <c r="E926" i="75"/>
  <c r="E920" i="75"/>
  <c r="E919" i="75"/>
  <c r="E918" i="75"/>
  <c r="E917" i="75"/>
  <c r="E916" i="75"/>
  <c r="E913" i="75"/>
  <c r="E912" i="75"/>
  <c r="E911" i="75"/>
  <c r="E910" i="75"/>
  <c r="E909" i="75"/>
  <c r="E908" i="75"/>
  <c r="E905" i="75"/>
  <c r="E904" i="75"/>
  <c r="E903" i="75"/>
  <c r="E902" i="75"/>
  <c r="E901" i="75"/>
  <c r="E900" i="75"/>
  <c r="E897" i="75"/>
  <c r="E896" i="75"/>
  <c r="E895" i="75"/>
  <c r="E894" i="75"/>
  <c r="E893" i="75"/>
  <c r="E892" i="75"/>
  <c r="E889" i="75"/>
  <c r="E888" i="75"/>
  <c r="E887" i="75"/>
  <c r="E886" i="75"/>
  <c r="E885" i="75"/>
  <c r="E884" i="75"/>
  <c r="E881" i="75"/>
  <c r="E880" i="75"/>
  <c r="E879" i="75"/>
  <c r="E878" i="75"/>
  <c r="E877" i="75"/>
  <c r="E876" i="75"/>
  <c r="E872" i="75"/>
  <c r="E871" i="75"/>
  <c r="E870" i="75"/>
  <c r="E869" i="75"/>
  <c r="E868" i="75"/>
  <c r="E864" i="75"/>
  <c r="E863" i="75"/>
  <c r="E862" i="75"/>
  <c r="E861" i="75"/>
  <c r="E860" i="75"/>
  <c r="E856" i="75"/>
  <c r="E855" i="75"/>
  <c r="E854" i="75"/>
  <c r="E853" i="75"/>
  <c r="E852" i="75"/>
  <c r="E849" i="75"/>
  <c r="E848" i="75"/>
  <c r="E847" i="75"/>
  <c r="E846" i="75"/>
  <c r="E845" i="75"/>
  <c r="E844" i="75"/>
  <c r="E841" i="75"/>
  <c r="E840" i="75"/>
  <c r="E839" i="75"/>
  <c r="E838" i="75"/>
  <c r="E837" i="75"/>
  <c r="E836" i="75"/>
  <c r="E833" i="75"/>
  <c r="E832" i="75"/>
  <c r="E831" i="75"/>
  <c r="E830" i="75"/>
  <c r="E829" i="75"/>
  <c r="E828" i="75"/>
  <c r="E825" i="75"/>
  <c r="E824" i="75"/>
  <c r="E823" i="75"/>
  <c r="E822" i="75"/>
  <c r="E821" i="75"/>
  <c r="E820" i="75"/>
  <c r="E817" i="75"/>
  <c r="E813" i="75"/>
  <c r="E812" i="75"/>
  <c r="E811" i="75"/>
  <c r="E810" i="75"/>
  <c r="E809" i="75"/>
  <c r="E808" i="75"/>
  <c r="E807" i="75"/>
  <c r="E806" i="75"/>
  <c r="E805" i="75"/>
  <c r="E804" i="75"/>
  <c r="E799" i="75"/>
  <c r="E798" i="75"/>
  <c r="E797" i="75"/>
  <c r="E796" i="75"/>
  <c r="E795" i="75"/>
  <c r="E792" i="75"/>
  <c r="E791" i="75"/>
  <c r="E790" i="75"/>
  <c r="E789" i="75"/>
  <c r="E788" i="75"/>
  <c r="E787" i="75"/>
  <c r="E783" i="75"/>
  <c r="E782" i="75"/>
  <c r="E781" i="75"/>
  <c r="E780" i="75"/>
  <c r="E777" i="75"/>
  <c r="E776" i="75"/>
  <c r="E775" i="75"/>
  <c r="E774" i="75"/>
  <c r="E773" i="75"/>
  <c r="E770" i="75"/>
  <c r="E769" i="75"/>
  <c r="E768" i="75"/>
  <c r="E767" i="75"/>
  <c r="E766" i="75"/>
  <c r="E765" i="75"/>
  <c r="E764" i="75"/>
  <c r="E763" i="75"/>
  <c r="E762" i="75"/>
  <c r="E759" i="75"/>
  <c r="E755" i="75"/>
  <c r="E754" i="75"/>
  <c r="E753" i="75"/>
  <c r="E752" i="75"/>
  <c r="E749" i="75"/>
  <c r="E748" i="75"/>
  <c r="E747" i="75"/>
  <c r="E746" i="75"/>
  <c r="E745" i="75"/>
  <c r="E742" i="75"/>
  <c r="E741" i="75"/>
  <c r="E740" i="75"/>
  <c r="E739" i="75"/>
  <c r="E738" i="75"/>
  <c r="E735" i="75"/>
  <c r="E734" i="75"/>
  <c r="E733" i="75"/>
  <c r="E732" i="75"/>
  <c r="E731" i="75"/>
  <c r="E730" i="75"/>
  <c r="E729" i="75"/>
  <c r="E726" i="75"/>
  <c r="E725" i="75"/>
  <c r="E724" i="75"/>
  <c r="E721" i="75"/>
  <c r="E720" i="75"/>
  <c r="E719" i="75"/>
  <c r="E718" i="75"/>
  <c r="E717" i="75"/>
  <c r="E716" i="75"/>
  <c r="E715" i="75"/>
  <c r="E714" i="75"/>
  <c r="E713" i="75"/>
  <c r="E710" i="75"/>
  <c r="E709" i="75"/>
  <c r="E708" i="75"/>
  <c r="E707" i="75"/>
  <c r="E706" i="75"/>
  <c r="E705" i="75"/>
  <c r="E700" i="75"/>
  <c r="E699" i="75"/>
  <c r="E698" i="75"/>
  <c r="E697" i="75"/>
  <c r="E696" i="75"/>
  <c r="E693" i="75"/>
  <c r="E692" i="75"/>
  <c r="E691" i="75"/>
  <c r="E690" i="75"/>
  <c r="E689" i="75"/>
  <c r="E685" i="75"/>
  <c r="E684" i="75"/>
  <c r="E683" i="75"/>
  <c r="E682" i="75"/>
  <c r="E681" i="75"/>
  <c r="E680" i="75"/>
  <c r="E677" i="75"/>
  <c r="E676" i="75"/>
  <c r="E675" i="75"/>
  <c r="E674" i="75"/>
  <c r="E673" i="75"/>
  <c r="E672" i="75"/>
  <c r="E669" i="75"/>
  <c r="E668" i="75"/>
  <c r="E667" i="75"/>
  <c r="E664" i="75"/>
  <c r="E663" i="75"/>
  <c r="E662" i="75"/>
  <c r="E661" i="75"/>
  <c r="E660" i="75"/>
  <c r="E659" i="75"/>
  <c r="E658" i="75"/>
  <c r="E657" i="75"/>
  <c r="E656" i="75"/>
  <c r="E653" i="75"/>
  <c r="E648" i="75"/>
  <c r="E647" i="75"/>
  <c r="E646" i="75"/>
  <c r="E645" i="75"/>
  <c r="E642" i="75"/>
  <c r="E641" i="75"/>
  <c r="E640" i="75"/>
  <c r="E639" i="75"/>
  <c r="E638" i="75"/>
  <c r="E633" i="75"/>
  <c r="E632" i="75"/>
  <c r="E631" i="75"/>
  <c r="E630" i="75"/>
  <c r="E629" i="75"/>
  <c r="E625" i="75"/>
  <c r="E624" i="75"/>
  <c r="E623" i="75"/>
  <c r="E622" i="75"/>
  <c r="E621" i="75"/>
  <c r="E620" i="75"/>
  <c r="E617" i="75"/>
  <c r="E616" i="75"/>
  <c r="E615" i="75"/>
  <c r="E614" i="75"/>
  <c r="E611" i="75"/>
  <c r="E610" i="75"/>
  <c r="E609" i="75"/>
  <c r="E608" i="75"/>
  <c r="E607" i="75"/>
  <c r="E606" i="75"/>
  <c r="E605" i="75"/>
  <c r="E604" i="75"/>
  <c r="E600" i="75"/>
  <c r="E599" i="75"/>
  <c r="E596" i="75"/>
  <c r="E595" i="75"/>
  <c r="E594" i="75"/>
  <c r="E593" i="75"/>
  <c r="E592" i="75"/>
  <c r="E589" i="75"/>
  <c r="E588" i="75"/>
  <c r="E587" i="75"/>
  <c r="E586" i="75"/>
  <c r="E585" i="75"/>
  <c r="E581" i="75"/>
  <c r="E580" i="75"/>
  <c r="E579" i="75"/>
  <c r="E578" i="75"/>
  <c r="E577" i="75"/>
  <c r="E573" i="75"/>
  <c r="E572" i="75"/>
  <c r="E571" i="75"/>
  <c r="E570" i="75"/>
  <c r="E569" i="75"/>
  <c r="E568" i="75"/>
  <c r="E567" i="75"/>
  <c r="E563" i="75"/>
  <c r="E562" i="75"/>
  <c r="E561" i="75"/>
  <c r="E560" i="75"/>
  <c r="E559" i="75"/>
  <c r="E558" i="75"/>
  <c r="E555" i="75"/>
  <c r="E554" i="75"/>
  <c r="E553" i="75"/>
  <c r="E552" i="75"/>
  <c r="E551" i="75"/>
  <c r="E550" i="75"/>
  <c r="E547" i="75"/>
  <c r="E544" i="75"/>
  <c r="E543" i="75"/>
  <c r="E542" i="75"/>
  <c r="E541" i="75"/>
  <c r="E540" i="75"/>
  <c r="E538" i="75"/>
  <c r="E537" i="75"/>
  <c r="E536" i="75"/>
  <c r="E535" i="75"/>
  <c r="E534" i="75"/>
  <c r="E528" i="75"/>
  <c r="E527" i="75"/>
  <c r="E526" i="75"/>
  <c r="E525" i="75"/>
  <c r="E524" i="75"/>
  <c r="E522" i="75"/>
  <c r="E521" i="75"/>
  <c r="E520" i="75"/>
  <c r="E519" i="75"/>
  <c r="E518" i="75"/>
  <c r="E513" i="75"/>
  <c r="E512" i="75"/>
  <c r="E511" i="75"/>
  <c r="E510" i="75"/>
  <c r="E509" i="75"/>
  <c r="E506" i="75"/>
  <c r="E505" i="75"/>
  <c r="E504" i="75"/>
  <c r="E503" i="75"/>
  <c r="E502" i="75"/>
  <c r="E498" i="75"/>
  <c r="E497" i="75"/>
  <c r="E496" i="75"/>
  <c r="E495" i="75"/>
  <c r="E494" i="75"/>
  <c r="E493" i="75"/>
  <c r="E489" i="75"/>
  <c r="E488" i="75"/>
  <c r="E487" i="75"/>
  <c r="E486" i="75"/>
  <c r="E485" i="75"/>
  <c r="E484" i="75"/>
  <c r="E481" i="75"/>
  <c r="E480" i="75"/>
  <c r="E479" i="75"/>
  <c r="E475" i="75"/>
  <c r="E474" i="75"/>
  <c r="E473" i="75"/>
  <c r="E472" i="75"/>
  <c r="E471" i="75"/>
  <c r="E470" i="75"/>
  <c r="E469" i="75"/>
  <c r="E468" i="75"/>
  <c r="E467" i="75"/>
  <c r="E462" i="75"/>
  <c r="E461" i="75"/>
  <c r="E460" i="75"/>
  <c r="E459" i="75"/>
  <c r="E458" i="75"/>
  <c r="E457" i="75"/>
  <c r="E453" i="75"/>
  <c r="E452" i="75"/>
  <c r="E451" i="75"/>
  <c r="E450" i="75"/>
  <c r="E449" i="75"/>
  <c r="E445" i="75"/>
  <c r="E444" i="75"/>
  <c r="E443" i="75"/>
  <c r="E442" i="75"/>
  <c r="E441" i="75"/>
  <c r="E438" i="75"/>
  <c r="E437" i="75"/>
  <c r="E436" i="75"/>
  <c r="E435" i="75"/>
  <c r="E434" i="75"/>
  <c r="E433" i="75"/>
  <c r="E432" i="75"/>
  <c r="E428" i="75"/>
  <c r="E427" i="75"/>
  <c r="E426" i="75"/>
  <c r="E422" i="75"/>
  <c r="E421" i="75"/>
  <c r="E420" i="75"/>
  <c r="E419" i="75"/>
  <c r="E418" i="75"/>
  <c r="E417" i="75"/>
  <c r="E416" i="75"/>
  <c r="E415" i="75"/>
  <c r="E412" i="75"/>
  <c r="E411" i="75"/>
  <c r="E408" i="75"/>
  <c r="E407" i="75"/>
  <c r="E406" i="75"/>
  <c r="E405" i="75"/>
  <c r="E404" i="75"/>
  <c r="E401" i="75"/>
  <c r="E400" i="75"/>
  <c r="E399" i="75"/>
  <c r="E398" i="75"/>
  <c r="E397" i="75"/>
  <c r="E393" i="75"/>
  <c r="E392" i="75"/>
  <c r="E391" i="75"/>
  <c r="E390" i="75"/>
  <c r="E389" i="75"/>
  <c r="E388" i="75"/>
  <c r="E385" i="75"/>
  <c r="E384" i="75"/>
  <c r="E383" i="75"/>
  <c r="E382" i="75"/>
  <c r="E381" i="75"/>
  <c r="E380" i="75"/>
  <c r="E377" i="75"/>
  <c r="E376" i="75"/>
  <c r="E375" i="75"/>
  <c r="E374" i="75"/>
  <c r="E373" i="75"/>
  <c r="E372" i="75"/>
  <c r="E369" i="75"/>
  <c r="E368" i="75"/>
  <c r="E365" i="75"/>
  <c r="E364" i="75"/>
  <c r="E363" i="75"/>
  <c r="E362" i="75"/>
  <c r="E361" i="75"/>
  <c r="E359" i="75"/>
  <c r="E358" i="75"/>
  <c r="E357" i="75"/>
  <c r="E356" i="75"/>
  <c r="E355" i="75"/>
  <c r="E350" i="75"/>
  <c r="E349" i="75"/>
  <c r="E348" i="75"/>
  <c r="E347" i="75"/>
  <c r="E346" i="75"/>
  <c r="E342" i="75"/>
  <c r="E341" i="75"/>
  <c r="E340" i="75"/>
  <c r="E339" i="75"/>
  <c r="E338" i="75"/>
  <c r="E335" i="75"/>
  <c r="E334" i="75"/>
  <c r="E333" i="75"/>
  <c r="E332" i="75"/>
  <c r="E331" i="75"/>
  <c r="E330" i="75"/>
  <c r="E327" i="75"/>
  <c r="E326" i="75"/>
  <c r="E325" i="75"/>
  <c r="E324" i="75"/>
  <c r="E323" i="75"/>
  <c r="E322" i="75"/>
  <c r="E319" i="75"/>
  <c r="E318" i="75"/>
  <c r="E317" i="75"/>
  <c r="E316" i="75"/>
  <c r="E315" i="75"/>
  <c r="E314" i="75"/>
  <c r="E311" i="75"/>
  <c r="E310" i="75"/>
  <c r="E307" i="75"/>
  <c r="E306" i="75"/>
  <c r="E305" i="75"/>
  <c r="E304" i="75"/>
  <c r="E303" i="75"/>
  <c r="E300" i="75"/>
  <c r="E299" i="75"/>
  <c r="E298" i="75"/>
  <c r="E297" i="75"/>
  <c r="E296" i="75"/>
  <c r="E290" i="75"/>
  <c r="E289" i="75"/>
  <c r="E288" i="75"/>
  <c r="E287" i="75"/>
  <c r="E286" i="75"/>
  <c r="E283" i="75"/>
  <c r="E282" i="75"/>
  <c r="E281" i="75"/>
  <c r="E280" i="75"/>
  <c r="E279" i="75"/>
  <c r="E276" i="75"/>
  <c r="E275" i="75"/>
  <c r="E274" i="75"/>
  <c r="E273" i="75"/>
  <c r="E272" i="75"/>
  <c r="E271" i="75"/>
  <c r="E267" i="75"/>
  <c r="E266" i="75"/>
  <c r="E265" i="75"/>
  <c r="E259" i="75"/>
  <c r="E258" i="75"/>
  <c r="E257" i="75"/>
  <c r="E256" i="75"/>
  <c r="E255" i="75"/>
  <c r="E247" i="75"/>
  <c r="E246" i="75"/>
  <c r="E245" i="75"/>
  <c r="E244" i="75"/>
  <c r="E243" i="75"/>
  <c r="E242" i="75"/>
  <c r="E238" i="75"/>
  <c r="E237" i="75"/>
  <c r="E236" i="75"/>
  <c r="E235" i="75"/>
  <c r="E234" i="75"/>
  <c r="E228" i="75"/>
  <c r="E227" i="75"/>
  <c r="E226" i="75"/>
  <c r="E225" i="75"/>
  <c r="E224" i="75"/>
  <c r="E221" i="75"/>
  <c r="E220" i="75"/>
  <c r="E219" i="75"/>
  <c r="E218" i="75"/>
  <c r="E217" i="75"/>
  <c r="E216" i="75"/>
  <c r="E213" i="75"/>
  <c r="E212" i="75"/>
  <c r="E211" i="75"/>
  <c r="E210" i="75"/>
  <c r="E203" i="75"/>
  <c r="E202" i="75"/>
  <c r="E201" i="75"/>
  <c r="E200" i="75"/>
  <c r="E199" i="75"/>
  <c r="E195" i="75"/>
  <c r="E194" i="75"/>
  <c r="E193" i="75"/>
  <c r="E192" i="75"/>
  <c r="E191" i="75"/>
  <c r="E190" i="75"/>
  <c r="E185" i="75"/>
  <c r="E184" i="75"/>
  <c r="E183" i="75"/>
  <c r="E182" i="75"/>
  <c r="E178" i="75"/>
  <c r="E177" i="75"/>
  <c r="E176" i="75"/>
  <c r="E175" i="75"/>
  <c r="E174" i="75"/>
  <c r="E171" i="75"/>
  <c r="E170" i="75"/>
  <c r="E169" i="75"/>
  <c r="E168" i="75"/>
  <c r="E167" i="75"/>
  <c r="E166" i="75"/>
  <c r="E165" i="75"/>
  <c r="E164" i="75"/>
  <c r="E159" i="75"/>
  <c r="E158" i="75"/>
  <c r="E157" i="75"/>
  <c r="E156" i="75"/>
  <c r="E155" i="75"/>
  <c r="E154" i="75"/>
  <c r="E151" i="75"/>
  <c r="E148" i="75"/>
  <c r="E147" i="75"/>
  <c r="E146" i="75"/>
  <c r="E145" i="75"/>
  <c r="E144" i="75"/>
  <c r="E140" i="75"/>
  <c r="E139" i="75"/>
  <c r="E138" i="75"/>
  <c r="E134" i="75"/>
  <c r="E133" i="75"/>
  <c r="E132" i="75"/>
  <c r="E131" i="75"/>
  <c r="E130" i="75"/>
  <c r="E129" i="75"/>
  <c r="E121" i="75"/>
  <c r="E115" i="75"/>
  <c r="E114" i="75"/>
  <c r="E113" i="75"/>
  <c r="E112" i="75"/>
  <c r="E111" i="75"/>
  <c r="E108" i="75"/>
  <c r="E107" i="75"/>
  <c r="E106" i="75"/>
  <c r="E105" i="75"/>
  <c r="E104" i="75"/>
  <c r="E99" i="75"/>
  <c r="E98" i="75"/>
  <c r="E97" i="75"/>
  <c r="E96" i="75"/>
  <c r="E95" i="75"/>
  <c r="E91" i="75"/>
  <c r="E90" i="75"/>
  <c r="E89" i="75"/>
  <c r="E88" i="75"/>
  <c r="E87" i="75"/>
  <c r="E84" i="75"/>
  <c r="E83" i="75"/>
  <c r="E82" i="75"/>
  <c r="E81" i="75"/>
  <c r="E80" i="75"/>
  <c r="E79" i="75"/>
  <c r="E78" i="75"/>
  <c r="E74" i="75"/>
  <c r="E69" i="75"/>
  <c r="E65" i="75"/>
  <c r="E64" i="75"/>
  <c r="E63" i="75"/>
  <c r="E62" i="75"/>
  <c r="E61" i="75"/>
  <c r="E60" i="75"/>
  <c r="E57" i="75"/>
  <c r="E56" i="75"/>
  <c r="E55" i="75"/>
  <c r="E48" i="75"/>
  <c r="E44" i="70"/>
  <c r="D44" i="70"/>
  <c r="C44" i="70"/>
  <c r="E43" i="70"/>
  <c r="D43" i="70"/>
  <c r="C43" i="70"/>
  <c r="E42" i="70"/>
  <c r="D42" i="70"/>
  <c r="C42" i="70"/>
  <c r="D4" i="65"/>
  <c r="I4" i="65"/>
  <c r="E45" i="70" l="1"/>
  <c r="D45" i="70"/>
  <c r="C45" i="70"/>
  <c r="D92" i="74"/>
  <c r="B3" i="42"/>
  <c r="B4" i="42"/>
  <c r="B34"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Alison Pilling</author>
  </authors>
  <commentList>
    <comment ref="B5" authorId="0" shapeId="0" xr:uid="{00000000-0006-0000-0200-000001000000}">
      <text>
        <r>
          <rPr>
            <b/>
            <sz val="9"/>
            <color indexed="81"/>
            <rFont val="Tahoma"/>
            <family val="2"/>
          </rPr>
          <t>Alison Pilling:</t>
        </r>
        <r>
          <rPr>
            <sz val="9"/>
            <color indexed="81"/>
            <rFont val="Tahoma"/>
            <family val="2"/>
          </rPr>
          <t xml:space="preserve">
drop down data in rows 1-3 column J.</t>
        </r>
      </text>
    </comment>
    <comment ref="J5" authorId="0" shapeId="0" xr:uid="{00000000-0006-0000-0200-000002000000}">
      <text>
        <r>
          <rPr>
            <b/>
            <sz val="9"/>
            <color indexed="81"/>
            <rFont val="Tahoma"/>
            <family val="2"/>
          </rPr>
          <t>Alison Pilling:</t>
        </r>
        <r>
          <rPr>
            <sz val="9"/>
            <color indexed="81"/>
            <rFont val="Tahoma"/>
            <family val="2"/>
          </rPr>
          <t xml:space="preserve">
Use Open or Closed</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Nicola Brennan</author>
  </authors>
  <commentList>
    <comment ref="D1" authorId="0" shapeId="0" xr:uid="{00000000-0006-0000-0A00-000001000000}">
      <text>
        <r>
          <rPr>
            <b/>
            <sz val="9"/>
            <color indexed="81"/>
            <rFont val="Tahoma"/>
            <family val="2"/>
          </rPr>
          <t>Nicola Brennan:</t>
        </r>
        <r>
          <rPr>
            <sz val="9"/>
            <color indexed="81"/>
            <rFont val="Tahoma"/>
            <family val="2"/>
          </rPr>
          <t xml:space="preserve">
To be updated once selected for audit plan.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tc={59D1ABBB-3B10-4020-BD9F-2D55A0EE42CA}</author>
    <author>Meriel Robson</author>
    <author>Emily Blackwell</author>
  </authors>
  <commentList>
    <comment ref="L8" authorId="0" shapeId="0" xr:uid="{00000000-0006-0000-0F00-000001000000}">
      <text>
        <t>[Threaded comment]
Your version of Excel allows you to read this threaded comment; however, any edits to it will get removed if the file is opened in a newer version of Excel. Learn more: https://go.microsoft.com/fwlink/?linkid=870924
Comment:
    COLUMN to be removed in final report</t>
      </text>
    </comment>
    <comment ref="E10" authorId="1" shapeId="0" xr:uid="{00000000-0006-0000-0F00-000002000000}">
      <text>
        <r>
          <rPr>
            <b/>
            <sz val="9"/>
            <color indexed="81"/>
            <rFont val="Tahoma"/>
            <family val="2"/>
          </rPr>
          <t>date member left group (where applicable). Please also grey out member line.</t>
        </r>
        <r>
          <rPr>
            <sz val="9"/>
            <color indexed="81"/>
            <rFont val="Tahoma"/>
            <family val="2"/>
          </rPr>
          <t xml:space="preserve">
</t>
        </r>
      </text>
    </comment>
    <comment ref="S10" authorId="2" shapeId="0" xr:uid="{00000000-0006-0000-0F00-000003000000}">
      <text>
        <r>
          <rPr>
            <b/>
            <sz val="9"/>
            <color rgb="FF000000"/>
            <rFont val="Tahoma"/>
            <family val="2"/>
          </rPr>
          <t>Private, State or Community</t>
        </r>
        <r>
          <rPr>
            <sz val="9"/>
            <color rgb="FF000000"/>
            <rFont val="Tahoma"/>
            <family val="2"/>
          </rPr>
          <t xml:space="preserve">
</t>
        </r>
      </text>
    </comment>
    <comment ref="U10" authorId="1" shapeId="0" xr:uid="{00000000-0006-0000-0F00-000004000000}">
      <text>
        <r>
          <rPr>
            <b/>
            <sz val="9"/>
            <color indexed="81"/>
            <rFont val="Tahoma"/>
            <family val="2"/>
          </rPr>
          <t>guidance list types, eg. HCV1 &amp; HCV2
as per definition on page A10</t>
        </r>
        <r>
          <rPr>
            <sz val="9"/>
            <color indexed="81"/>
            <rFont val="Tahoma"/>
            <family val="2"/>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Gus Hellier</author>
    <author>Alison Pilling</author>
  </authors>
  <commentList>
    <comment ref="A11" authorId="0" shapeId="0" xr:uid="{00000000-0006-0000-1100-000001000000}">
      <text>
        <r>
          <rPr>
            <b/>
            <sz val="8"/>
            <color indexed="81"/>
            <rFont val="Tahoma"/>
            <family val="2"/>
          </rPr>
          <t>MA/S1/S2/S3/S4/RA</t>
        </r>
      </text>
    </comment>
    <comment ref="B35" authorId="1" shapeId="0" xr:uid="{00000000-0006-0000-1100-000002000000}">
      <text>
        <r>
          <rPr>
            <b/>
            <sz val="9"/>
            <color rgb="FF000000"/>
            <rFont val="Tahoma"/>
            <family val="2"/>
          </rPr>
          <t>Alison Pilling:</t>
        </r>
        <r>
          <rPr>
            <sz val="9"/>
            <color rgb="FF000000"/>
            <rFont val="Tahoma"/>
            <family val="2"/>
          </rPr>
          <t xml:space="preserve">
</t>
        </r>
        <r>
          <rPr>
            <sz val="9"/>
            <color rgb="FF000000"/>
            <rFont val="Tahoma"/>
            <family val="2"/>
          </rPr>
          <t>Add appropriate Approver's Name here</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 xml:space="preserve"> SA</author>
    <author>Soil Association</author>
  </authors>
  <commentList>
    <comment ref="A15" authorId="0" shapeId="0" xr:uid="{00000000-0006-0000-1200-000001000000}">
      <text>
        <r>
          <rPr>
            <sz val="11"/>
            <rFont val="Palatino"/>
            <family val="1"/>
          </rPr>
          <t/>
        </r>
      </text>
    </comment>
    <comment ref="B15" authorId="0" shapeId="0" xr:uid="{00000000-0006-0000-1200-000002000000}">
      <text>
        <r>
          <rPr>
            <b/>
            <sz val="8"/>
            <color indexed="81"/>
            <rFont val="Tahoma"/>
            <family val="2"/>
          </rPr>
          <t xml:space="preserve">SA: </t>
        </r>
        <r>
          <rPr>
            <sz val="8"/>
            <color indexed="81"/>
            <rFont val="Tahoma"/>
            <family val="2"/>
          </rPr>
          <t>See Tab A14 for Product Type categories</t>
        </r>
      </text>
    </comment>
    <comment ref="C15" authorId="1" shapeId="0" xr:uid="{00000000-0006-0000-1200-000003000000}">
      <text>
        <r>
          <rPr>
            <b/>
            <sz val="8"/>
            <color indexed="81"/>
            <rFont val="Tahoma"/>
            <family val="2"/>
          </rPr>
          <t xml:space="preserve">SA: </t>
        </r>
        <r>
          <rPr>
            <sz val="8"/>
            <color indexed="81"/>
            <rFont val="Tahoma"/>
            <family val="2"/>
          </rPr>
          <t>See Tab A14 for Product Codes</t>
        </r>
      </text>
    </comment>
    <comment ref="D15" authorId="1" shapeId="0" xr:uid="{00000000-0006-0000-1200-000004000000}">
      <text>
        <r>
          <rPr>
            <b/>
            <sz val="8"/>
            <color indexed="81"/>
            <rFont val="Tahoma"/>
            <family val="2"/>
          </rPr>
          <t xml:space="preserve">SA: </t>
        </r>
        <r>
          <rPr>
            <sz val="8"/>
            <color indexed="81"/>
            <rFont val="Tahoma"/>
            <family val="2"/>
          </rPr>
          <t>Use full species name. See Tab A3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 Shaw</author>
    <author>Gus Hellier</author>
    <author>Meriel Robson</author>
    <author>KAKI - Karina S. Kitnæs</author>
  </authors>
  <commentList>
    <comment ref="B3" authorId="0" shapeId="0" xr:uid="{00000000-0006-0000-0300-000001000000}">
      <text>
        <r>
          <rPr>
            <b/>
            <sz val="9"/>
            <color indexed="81"/>
            <rFont val="Tahoma"/>
            <family val="2"/>
          </rPr>
          <t>Rob Shaw:</t>
        </r>
        <r>
          <rPr>
            <sz val="9"/>
            <color indexed="81"/>
            <rFont val="Tahoma"/>
            <family val="2"/>
          </rPr>
          <t xml:space="preserve">
See Note in Basic Info about adding PEFC FM in UK to existing FSC Certificates.
</t>
        </r>
      </text>
    </comment>
    <comment ref="B5" authorId="0" shapeId="0" xr:uid="{00000000-0006-0000-0300-000002000000}">
      <text>
        <r>
          <rPr>
            <b/>
            <sz val="9"/>
            <color indexed="81"/>
            <rFont val="Tahoma"/>
            <family val="2"/>
          </rPr>
          <t>Rob Shaw:</t>
        </r>
        <r>
          <rPr>
            <sz val="9"/>
            <color indexed="81"/>
            <rFont val="Tahoma"/>
            <family val="2"/>
          </rPr>
          <t xml:space="preserve">
See Note in Basic Info about adding PEFC FM in UK to existing FSC Certificates.</t>
        </r>
      </text>
    </comment>
    <comment ref="B27" authorId="1" shapeId="0" xr:uid="{00000000-0006-0000-0300-000003000000}">
      <text>
        <r>
          <rPr>
            <sz val="8"/>
            <color indexed="81"/>
            <rFont val="Tahoma"/>
            <family val="2"/>
          </rPr>
          <t>Name, 3 line description of key qualifications and experience</t>
        </r>
      </text>
    </comment>
    <comment ref="B35" authorId="2" shapeId="0" xr:uid="{00000000-0006-0000-0300-000004000000}">
      <text>
        <r>
          <rPr>
            <b/>
            <sz val="9"/>
            <color indexed="81"/>
            <rFont val="Tahoma"/>
            <family val="2"/>
          </rPr>
          <t>Not required for PEFC in Latvia, Sweden, Denmark, or Norway</t>
        </r>
        <r>
          <rPr>
            <sz val="9"/>
            <color indexed="81"/>
            <rFont val="Tahoma"/>
            <family val="2"/>
          </rPr>
          <t xml:space="preserve">
</t>
        </r>
      </text>
    </comment>
    <comment ref="B37" authorId="1" shapeId="0" xr:uid="{00000000-0006-0000-0300-000005000000}">
      <text>
        <r>
          <rPr>
            <sz val="8"/>
            <color indexed="81"/>
            <rFont val="Tahoma"/>
            <family val="2"/>
          </rPr>
          <t>Name, 3 line description of key qualifications and experience</t>
        </r>
      </text>
    </comment>
    <comment ref="B47" authorId="1" shapeId="0" xr:uid="{00000000-0006-0000-0300-000006000000}">
      <text>
        <r>
          <rPr>
            <sz val="8"/>
            <color indexed="81"/>
            <rFont val="Tahoma"/>
            <family val="2"/>
          </rPr>
          <t>include name of site visited, items seen and issues discussed</t>
        </r>
      </text>
    </comment>
    <comment ref="B54" authorId="1" shapeId="0" xr:uid="{00000000-0006-0000-0300-000007000000}">
      <text>
        <r>
          <rPr>
            <sz val="8"/>
            <color indexed="81"/>
            <rFont val="Tahoma"/>
            <family val="2"/>
          </rPr>
          <t xml:space="preserve">Edit this section to name standard used, version of standard (e.g. draft number), date standard finalised. </t>
        </r>
      </text>
    </comment>
    <comment ref="B65" authorId="1" shapeId="0" xr:uid="{00000000-0006-0000-0300-000008000000}">
      <text>
        <r>
          <rPr>
            <sz val="8"/>
            <color indexed="81"/>
            <rFont val="Tahoma"/>
            <family val="2"/>
          </rPr>
          <t>Describe process of adaptation</t>
        </r>
      </text>
    </comment>
    <comment ref="B76" authorId="3" shapeId="0" xr:uid="{00000000-0006-0000-0300-000009000000}">
      <text>
        <r>
          <rPr>
            <b/>
            <sz val="9"/>
            <color indexed="81"/>
            <rFont val="Tahoma"/>
            <family val="2"/>
          </rPr>
          <t>Specific PEFC requirement for Norway and Sweden</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9" authorId="0" shapeId="0" xr:uid="{00000000-0006-0000-0500-000001000000}">
      <text>
        <r>
          <rPr>
            <sz val="8"/>
            <color indexed="81"/>
            <rFont val="Tahoma"/>
            <family val="2"/>
          </rPr>
          <t>Name, 3 line description of key qualifications and experience</t>
        </r>
      </text>
    </comment>
    <comment ref="B58" authorId="0" shapeId="0" xr:uid="{00000000-0006-0000-0500-000002000000}">
      <text>
        <r>
          <rPr>
            <sz val="8"/>
            <color indexed="81"/>
            <rFont val="Tahoma"/>
            <family val="2"/>
          </rPr>
          <t>include name of site visited, items seen and issues discussed</t>
        </r>
      </text>
    </comment>
    <comment ref="B97" authorId="0" shapeId="0" xr:uid="{00000000-0006-0000-0500-000003000000}">
      <text>
        <r>
          <rPr>
            <sz val="8"/>
            <color indexed="81"/>
            <rFont val="Tahoma"/>
            <family val="2"/>
          </rPr>
          <t>Describe key risks, control systems, identification of certified products and point at which scope of COC ends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7" authorId="0" shapeId="0" xr:uid="{00000000-0006-0000-0700-000001000000}">
      <text>
        <r>
          <rPr>
            <sz val="8"/>
            <color indexed="81"/>
            <rFont val="Tahoma"/>
            <family val="2"/>
          </rPr>
          <t>Name and 3 line description of key qualifications and experience</t>
        </r>
      </text>
    </comment>
    <comment ref="B60" authorId="0" shapeId="0" xr:uid="{00000000-0006-0000-0700-000002000000}">
      <text>
        <r>
          <rPr>
            <sz val="8"/>
            <color indexed="81"/>
            <rFont val="Tahoma"/>
            <family val="2"/>
          </rPr>
          <t>include name of site visited, items seen and issues discussed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8E726DB1-2F67-4928-87D4-A4FFFD88E930}">
      <text>
        <r>
          <rPr>
            <sz val="8"/>
            <color indexed="81"/>
            <rFont val="Tahoma"/>
            <family val="2"/>
          </rPr>
          <t>Name and 3 line description of key qualifications and experience</t>
        </r>
      </text>
    </comment>
    <comment ref="B55" authorId="0" shapeId="0" xr:uid="{00000000-0006-0000-0800-000002000000}">
      <text>
        <r>
          <rPr>
            <sz val="8"/>
            <color indexed="81"/>
            <rFont val="Tahoma"/>
            <family val="2"/>
          </rPr>
          <t>include name of site visited, items seen and issues discussed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tc={EA2F87A2-A1C8-4105-8CF9-66CD3E3534BB}</author>
  </authors>
  <commentList>
    <comment ref="I655" authorId="0" shapeId="0" xr:uid="{00000000-0006-0000-0900-000001000000}">
      <text>
        <t>[Threaded comment]
Your version of Excel allows you to read this threaded comment; however, any edits to it will get removed if the file is opened in a newer version of Excel. Learn more: https://go.microsoft.com/fwlink/?linkid=870924
Comment:
    in fsc is a minor- raise it as a minor also here?</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8" authorId="0" shapeId="0" xr:uid="{00000000-0006-0000-0600-000001000000}">
      <text>
        <r>
          <rPr>
            <sz val="8"/>
            <color rgb="FF000000"/>
            <rFont val="Tahoma"/>
            <family val="2"/>
          </rPr>
          <t>Name, 3 line description of key qualifications and experience</t>
        </r>
      </text>
    </comment>
    <comment ref="B75" authorId="0" shapeId="0" xr:uid="{00000000-0006-0000-0600-000002000000}">
      <text>
        <r>
          <rPr>
            <sz val="8"/>
            <color indexed="81"/>
            <rFont val="Tahoma"/>
            <family val="2"/>
          </rPr>
          <t>Describe key risks, control systems, identification of certified products and point at which scope of COC ends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1" authorId="0" shapeId="0" xr:uid="{EF212868-73CE-40D3-9026-A3406C5C64D5}">
      <text>
        <r>
          <rPr>
            <sz val="8"/>
            <color rgb="FF000000"/>
            <rFont val="Tahoma"/>
            <family val="2"/>
          </rPr>
          <t>Name and 3 line description of key qualifications and experience</t>
        </r>
      </text>
    </comment>
    <comment ref="B25" authorId="0" shapeId="0" xr:uid="{3FB61034-29DC-4489-BFFD-8FB7B9A14EC7}">
      <text>
        <r>
          <rPr>
            <sz val="8"/>
            <color rgb="FF000000"/>
            <rFont val="Tahoma"/>
            <family val="2"/>
          </rPr>
          <t>Name and 3 line description of key qualifications and experience</t>
        </r>
      </text>
    </comment>
    <comment ref="B52" authorId="0" shapeId="0" xr:uid="{8A418835-7E94-4A2C-BD24-A1A9F7D0188B}">
      <text>
        <r>
          <rPr>
            <sz val="8"/>
            <color indexed="81"/>
            <rFont val="Tahoma"/>
            <family val="2"/>
          </rPr>
          <t>include name of site visited, items seen and issues discussed</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tc={12973BAD-56B9-40B1-83D4-5F21DB962A1B}</author>
    <author>tc={98FA3918-6114-4C62-94CA-691F43881A8F}</author>
  </authors>
  <commentList>
    <comment ref="F1498" authorId="0" shapeId="0" xr:uid="{12973BAD-56B9-40B1-83D4-5F21DB962A1B}">
      <text>
        <t>[Threaded comment]
Your version of Excel allows you to read this threaded comment; however, any edits to it will get removed if the file is opened in a newer version of Excel. Learn more: https://go.microsoft.com/fwlink/?linkid=870924
Comment:
    Fixed this box which had shifted to the text below it</t>
      </text>
    </comment>
    <comment ref="I1874" authorId="1" shapeId="0" xr:uid="{98FA3918-6114-4C62-94CA-691F43881A8F}">
      <text>
        <t>[Threaded comment]
Your version of Excel allows you to read this threaded comment; however, any edits to it will get removed if the file is opened in a newer version of Excel. Learn more: https://go.microsoft.com/fwlink/?linkid=870924
Comment:
    in fsc is a minor- raise it as a minor also here?</t>
      </text>
    </comment>
  </commentList>
</comments>
</file>

<file path=xl/sharedStrings.xml><?xml version="1.0" encoding="utf-8"?>
<sst xmlns="http://schemas.openxmlformats.org/spreadsheetml/2006/main" count="10493" uniqueCount="3493">
  <si>
    <t>SA Certification Forest Certification Public Report</t>
  </si>
  <si>
    <r>
      <t>Forest Manager/Owner</t>
    </r>
    <r>
      <rPr>
        <sz val="14"/>
        <color indexed="10"/>
        <rFont val="Cambria"/>
        <family val="1"/>
      </rPr>
      <t>/organisation</t>
    </r>
    <r>
      <rPr>
        <sz val="14"/>
        <rFont val="Cambria"/>
        <family val="1"/>
      </rPr>
      <t xml:space="preserve"> (Certificate Holder):</t>
    </r>
  </si>
  <si>
    <t>Coillte Teoranta Irish Forestry Board</t>
  </si>
  <si>
    <r>
      <t>Forest Name</t>
    </r>
    <r>
      <rPr>
        <sz val="14"/>
        <color indexed="10"/>
        <rFont val="Cambria"/>
        <family val="1"/>
      </rPr>
      <t>/Group Name</t>
    </r>
    <r>
      <rPr>
        <sz val="14"/>
        <rFont val="Cambria"/>
        <family val="1"/>
      </rPr>
      <t xml:space="preserve">: </t>
    </r>
  </si>
  <si>
    <t>Coillte Forests</t>
  </si>
  <si>
    <t>Region and Country:</t>
  </si>
  <si>
    <t>Republic of Ireland</t>
  </si>
  <si>
    <t xml:space="preserve">Standard: </t>
  </si>
  <si>
    <t xml:space="preserve">PEFC Irish Forest Management Standard </t>
  </si>
  <si>
    <t>Certificate Code:</t>
  </si>
  <si>
    <t>SA-PEFC-FM-000706</t>
  </si>
  <si>
    <t>PEFC License Code:</t>
  </si>
  <si>
    <t>PEFC/17-23-042</t>
  </si>
  <si>
    <t>Date of certificate issue:</t>
  </si>
  <si>
    <t>Date of expiry of certificate:</t>
  </si>
  <si>
    <t>Assessment date</t>
  </si>
  <si>
    <t>Date Report Finalised/ Updated</t>
  </si>
  <si>
    <t>SA Auditor</t>
  </si>
  <si>
    <t>Checked by</t>
  </si>
  <si>
    <t>Approved by</t>
  </si>
  <si>
    <t>MA</t>
  </si>
  <si>
    <t>22/2/21 to 2/3/21</t>
  </si>
  <si>
    <t>Robin Walter, Carol Robertson Matt Taylor, Mechteld Schuller and Nicola Brennan</t>
  </si>
  <si>
    <t>Andy Grundy</t>
  </si>
  <si>
    <t>S1</t>
  </si>
  <si>
    <t>23-27/5/22</t>
  </si>
  <si>
    <t>23/08/2022
22/11/2022</t>
  </si>
  <si>
    <t>Robin Walter, Carol Robertson, Mechteld Schuller, Huw Denman, Valentins Kuksinovs, Oliviu Iorgu</t>
  </si>
  <si>
    <t>Gus Hellier
Rob Shaw</t>
  </si>
  <si>
    <t>Rob Shaw</t>
  </si>
  <si>
    <t>Short Notice Audit</t>
  </si>
  <si>
    <t>17-18/4/2023</t>
  </si>
  <si>
    <t>24/07/2023
26/07/2023</t>
  </si>
  <si>
    <t>Marie-Christine Fléchard</t>
  </si>
  <si>
    <t>S2</t>
  </si>
  <si>
    <t>11-15/9/2023</t>
  </si>
  <si>
    <t>30/10/2023; 13/11/2023</t>
  </si>
  <si>
    <t>Rebecca Haskell, Huw Denman, Carol Robertson, Mechteld Schuller, Matt Taylor (Technical Expert)</t>
  </si>
  <si>
    <t>S3</t>
  </si>
  <si>
    <t>7 - 17 May 2024</t>
  </si>
  <si>
    <t>Rebecca Haskell, Carol Robertson, Mechteld Schuller, Antonia Dunwoody (Observer)</t>
  </si>
  <si>
    <t>Heidi Kagiali</t>
  </si>
  <si>
    <t>S4</t>
  </si>
  <si>
    <t>19 - 23  May 2025</t>
  </si>
  <si>
    <t>Ian Rowland, Rebecca Haskell, Antonia Dunwoody, Oliviu Iorgu, Diana Guglielmotti</t>
  </si>
  <si>
    <t>Janette McKay</t>
  </si>
  <si>
    <t>Disclaimer: auditing is based on a sampling process of the available information.</t>
  </si>
  <si>
    <t>Please note that the main text of this report is publicly available on request</t>
  </si>
  <si>
    <t>Soil Association Certification Ltd • United Kingdom</t>
  </si>
  <si>
    <t xml:space="preserve">Telephone (+44) (0) 117 914 2435 </t>
  </si>
  <si>
    <t>Email forestry@soilassociation.org • www.soilassociation.org/forestry</t>
  </si>
  <si>
    <t>Soil Association Certification Ltd • Company Registration No. 726903</t>
  </si>
  <si>
    <t>A wholly-owned subsidiary of the Soil Association Charity No. 20686</t>
  </si>
  <si>
    <t>RT-FM-001a-06.1 June 2022. ©  Produced by Soil Association Certification Limited</t>
  </si>
  <si>
    <t xml:space="preserve">BASIC INFORMATION </t>
  </si>
  <si>
    <t>note to applicant - please complete this column</t>
  </si>
  <si>
    <t>both</t>
  </si>
  <si>
    <t>Certification Body</t>
  </si>
  <si>
    <t>Soil Association Certification Ltd</t>
  </si>
  <si>
    <t>Guidance</t>
  </si>
  <si>
    <t>1.1.1</t>
  </si>
  <si>
    <t>Certificate registration code</t>
  </si>
  <si>
    <t>SA-PEFC-FM/COC-000706</t>
  </si>
  <si>
    <t>To be completed by SA Certification on issue of certificate</t>
  </si>
  <si>
    <t>1.1.2</t>
  </si>
  <si>
    <t>Type of certification</t>
  </si>
  <si>
    <t>PEFC FM</t>
  </si>
  <si>
    <t>1.1.2.1</t>
  </si>
  <si>
    <t>PEFC ONLY - Norway and Sweden -  it is also necessary that you have ISO 14001 certification - please provide a copy of your certificate.</t>
  </si>
  <si>
    <t>attached?</t>
  </si>
  <si>
    <t>PEFC</t>
  </si>
  <si>
    <t>1.1.2.2</t>
  </si>
  <si>
    <t>PEFC ONLY - ROMANIA - Please supply your Sustainability Report along with your application as per PEFC Romania Scheme requirements</t>
  </si>
  <si>
    <t>1.1.3</t>
  </si>
  <si>
    <t>Please detail any current or previous FSC/Other applications or certifications within the last 5 years
For previous certificates please supply a copy of the last audit report</t>
  </si>
  <si>
    <t>For current or suspended FSC certificates, unless subject to a transfer agreement as per FSC-PRO-20-003, we will not be able to progress applications
For previous FSC certificates we will need a copy of the last audit report</t>
  </si>
  <si>
    <t>FSC</t>
  </si>
  <si>
    <t>1.1.4</t>
  </si>
  <si>
    <t>Note For UK - adding PEFC FM to existing FSC Cert Holders - Hide this row if not applicable</t>
  </si>
  <si>
    <t>PEFC UK FM added to an existing FSC Certificate does not require a PA, or full assessment against all indicators. Agreed with PEFC UK as UKWAS assessment has already occurred.</t>
  </si>
  <si>
    <r>
      <t>Details of forest manager/owner/</t>
    </r>
    <r>
      <rPr>
        <b/>
        <sz val="11"/>
        <rFont val="Cambria"/>
        <family val="1"/>
      </rPr>
      <t>contractor/wood procurement organisation (Certificate holder)</t>
    </r>
  </si>
  <si>
    <t>1.2.1</t>
  </si>
  <si>
    <t>Company name and legal entity</t>
  </si>
  <si>
    <t>Coillte Cuideachta Ghníomhaíochta Ainmnithe</t>
  </si>
  <si>
    <t>1.2.2</t>
  </si>
  <si>
    <t>Company name and legal entity in local language</t>
  </si>
  <si>
    <t>Coillte CGA</t>
  </si>
  <si>
    <t>1.2.3</t>
  </si>
  <si>
    <t>Company registration number</t>
  </si>
  <si>
    <t>1.2.4</t>
  </si>
  <si>
    <t>Contact person</t>
  </si>
  <si>
    <t>Philip O’Dea</t>
  </si>
  <si>
    <t>1.2.5</t>
  </si>
  <si>
    <t>Business address</t>
  </si>
  <si>
    <t>Coillte, Newtownmountkennedy, Co. Wicklow, A63 DN25</t>
  </si>
  <si>
    <t>Street/Town(City)/State(County)/Zip(Postal code)</t>
  </si>
  <si>
    <t xml:space="preserve">Forest owner(s), or </t>
  </si>
  <si>
    <t>1.2.6</t>
  </si>
  <si>
    <t>Country</t>
  </si>
  <si>
    <t>Ireland</t>
  </si>
  <si>
    <t>Wood procurement organisation(s), or</t>
  </si>
  <si>
    <t>1.2.7</t>
  </si>
  <si>
    <t>Tel</t>
  </si>
  <si>
    <t>353-1890367378</t>
  </si>
  <si>
    <t>Forest contractor(s):</t>
  </si>
  <si>
    <t>1.2.8</t>
  </si>
  <si>
    <t>Fax</t>
  </si>
  <si>
    <t>353-1-2011199</t>
  </si>
  <si>
    <t>Felling operations contractor</t>
  </si>
  <si>
    <t>1.2.9</t>
  </si>
  <si>
    <t>e-mail</t>
  </si>
  <si>
    <t>Philip.ODea@coillte.ie</t>
  </si>
  <si>
    <t>Silvicultural contractor, or</t>
  </si>
  <si>
    <t>1.2.10</t>
  </si>
  <si>
    <t>web page address</t>
  </si>
  <si>
    <t>http://www.coillte.ie</t>
  </si>
  <si>
    <t>Forest management planning contractor</t>
  </si>
  <si>
    <t>1.2.11</t>
  </si>
  <si>
    <t>Application information completed by duly authorised representative</t>
  </si>
  <si>
    <t>Sakinah Brennan</t>
  </si>
  <si>
    <t>Insert electronic signature or name as equivalent here</t>
  </si>
  <si>
    <t>1.2.12</t>
  </si>
  <si>
    <t>Any particular logistics for travel arrangements to the site or between the sites?</t>
  </si>
  <si>
    <t>None</t>
  </si>
  <si>
    <t>Scope of certificate</t>
  </si>
  <si>
    <t>1.3.1</t>
  </si>
  <si>
    <t>Type of certificate</t>
  </si>
  <si>
    <t>Single</t>
  </si>
  <si>
    <t xml:space="preserve">Single / Group </t>
  </si>
  <si>
    <t>1.3.1.a</t>
  </si>
  <si>
    <t>Type of operation</t>
  </si>
  <si>
    <t xml:space="preserve">Forest owner(s)
</t>
  </si>
  <si>
    <t>Group</t>
  </si>
  <si>
    <t>1.3.1.b</t>
  </si>
  <si>
    <t>Wood procurement organisation(s), or
Forest contractor(s):
- Felling operations contractor
- Silvicultural contractor, or
- Forest management planning contractor.</t>
  </si>
  <si>
    <t>1.3.2a</t>
  </si>
  <si>
    <r>
      <t>Name(s) of the forest</t>
    </r>
    <r>
      <rPr>
        <sz val="11"/>
        <rFont val="Cambria"/>
        <family val="1"/>
      </rPr>
      <t>/organisations covered by the certificate</t>
    </r>
  </si>
  <si>
    <t>Coillte Forest</t>
  </si>
  <si>
    <t>For groups see Annex 7</t>
  </si>
  <si>
    <t>1.3.2b</t>
  </si>
  <si>
    <t>Number of group members</t>
  </si>
  <si>
    <t>Applicable for groups only</t>
  </si>
  <si>
    <t>1.3.3</t>
  </si>
  <si>
    <t>Number of Forest Management Units (FMUs)</t>
  </si>
  <si>
    <t xml:space="preserve">FMU = Area covered by Forest Management Plan </t>
  </si>
  <si>
    <t>1.3.4</t>
  </si>
  <si>
    <t>1.3.5</t>
  </si>
  <si>
    <t>Region</t>
  </si>
  <si>
    <t>Forests throughout Ireland</t>
  </si>
  <si>
    <t>1.3.6</t>
  </si>
  <si>
    <t>Latitude</t>
  </si>
  <si>
    <t>55o  27’ N   51o 26’ S</t>
  </si>
  <si>
    <t>x deg, x min E or W - Coordinates should refer to the center of the FMU.
For Groups/Multiple FMUs write: "refer to A7".</t>
  </si>
  <si>
    <t>1.3.7</t>
  </si>
  <si>
    <t>Longitude</t>
  </si>
  <si>
    <t xml:space="preserve"> 6o   4’ E    10o  15 W</t>
  </si>
  <si>
    <t>x deg, x min, N or S -  Coordinates should refer to the center of the FMU.
For Groups/Multiple FMUs write "refer to A7"</t>
  </si>
  <si>
    <t>North</t>
  </si>
  <si>
    <t>1.3.8</t>
  </si>
  <si>
    <t>Hemisphere</t>
  </si>
  <si>
    <t xml:space="preserve">North </t>
  </si>
  <si>
    <t>North/ South</t>
  </si>
  <si>
    <t>South</t>
  </si>
  <si>
    <t>1.3.9</t>
  </si>
  <si>
    <t>Forest Zone or Biome</t>
  </si>
  <si>
    <t>Temperate</t>
  </si>
  <si>
    <t>Boreal/ Temperate/Subtropical/Tropical</t>
  </si>
  <si>
    <t>Boreal</t>
  </si>
  <si>
    <t>1.3.10</t>
  </si>
  <si>
    <r>
      <t>FSC</t>
    </r>
    <r>
      <rPr>
        <b/>
        <u/>
        <vertAlign val="superscript"/>
        <sz val="11"/>
        <rFont val="Cambria"/>
        <family val="1"/>
      </rPr>
      <t>®</t>
    </r>
    <r>
      <rPr>
        <b/>
        <u/>
        <sz val="11"/>
        <rFont val="Cambria"/>
        <family val="1"/>
      </rPr>
      <t xml:space="preserve"> AAF category/ies</t>
    </r>
  </si>
  <si>
    <t>SLIMF area (ha)</t>
  </si>
  <si>
    <t>Subtropical</t>
  </si>
  <si>
    <t xml:space="preserve">FSC </t>
  </si>
  <si>
    <t>Natural Forest - Community Forestry</t>
  </si>
  <si>
    <t>Tropical</t>
  </si>
  <si>
    <t>Natural Forest- Conservation purposes</t>
  </si>
  <si>
    <t>Natural Forest - Tropical</t>
  </si>
  <si>
    <t>Government</t>
  </si>
  <si>
    <t>Natural Forest - Boreal</t>
  </si>
  <si>
    <t>State/Private</t>
  </si>
  <si>
    <t>Natural Forest Temperate</t>
  </si>
  <si>
    <t>Plantation</t>
  </si>
  <si>
    <t>1.3.10b</t>
  </si>
  <si>
    <t>PEFC Notification Fee:</t>
  </si>
  <si>
    <t>26300.52 EUR</t>
  </si>
  <si>
    <t>Forest management</t>
  </si>
  <si>
    <t>Choose from:</t>
  </si>
  <si>
    <t>1.4.1</t>
  </si>
  <si>
    <t>Type of enterprise</t>
  </si>
  <si>
    <t>Industrial/Non Industrial/Government/
Private/Communal/Group/Resource Manager</t>
  </si>
  <si>
    <t>Tenure management</t>
  </si>
  <si>
    <t>State</t>
  </si>
  <si>
    <t xml:space="preserve">Public/State/Community/Private (please give total # ha for each type)
</t>
  </si>
  <si>
    <t>Indigenous/Concession/Low intensity/Small producer</t>
  </si>
  <si>
    <t>Church</t>
  </si>
  <si>
    <t>Ownership</t>
  </si>
  <si>
    <t xml:space="preserve">Public/State/Community/Private
</t>
  </si>
  <si>
    <t>Tree species – list or see Annex 3</t>
  </si>
  <si>
    <t>Indigenous</t>
  </si>
  <si>
    <t>Outsourced processes or consultancy by third parties</t>
  </si>
  <si>
    <t>Please provide details of any, eg. Management Planners, forest surveyors, contracting other than harvesting (see 1.4.12)</t>
  </si>
  <si>
    <t>1.4.2</t>
  </si>
  <si>
    <t>Total area (hectares)</t>
  </si>
  <si>
    <t>1.4.2a</t>
  </si>
  <si>
    <t>Area of production forest</t>
  </si>
  <si>
    <t>include forest from which timber may be harvested</t>
  </si>
  <si>
    <t>1.4.2b</t>
  </si>
  <si>
    <t>Area of production forest classified as 'plantation'</t>
  </si>
  <si>
    <t>Permanent staff (420): male: 297: female: 123
Temporary staff (64): male: 43: female:21</t>
  </si>
  <si>
    <t>1.4.2c</t>
  </si>
  <si>
    <t>Area of production forest regenerated primarily by replanting or by a combination of replanting and coppicing of the planted stems</t>
  </si>
  <si>
    <t>2719678 m3</t>
  </si>
  <si>
    <t>1.4.2d</t>
  </si>
  <si>
    <t>Area of production forest regenerated primarily by natural regeneration, or by a combination of natural regeneration and coppicing of the naturally regenerated stems</t>
  </si>
  <si>
    <t>1.4.3</t>
  </si>
  <si>
    <t>Forest Type</t>
  </si>
  <si>
    <t>Semi-Natural &amp; Mixed Plantation &amp; Natural Forest</t>
  </si>
  <si>
    <t>Natural/Plantation/Semi-Natural &amp; Mixed Plantation &amp; Natural Forest</t>
  </si>
  <si>
    <t>Natural</t>
  </si>
  <si>
    <t>1.4.4</t>
  </si>
  <si>
    <t>Forest Composition</t>
  </si>
  <si>
    <t>Coniferous dominant</t>
  </si>
  <si>
    <t>Broad-leaved/Coniferous/Broad-leaved dominant/Coniferous dominant</t>
  </si>
  <si>
    <t>1.4.5a</t>
  </si>
  <si>
    <t xml:space="preserve">List of High Conservation Values </t>
  </si>
  <si>
    <t>HCV1, HCV3</t>
  </si>
  <si>
    <t xml:space="preserve">Delete as appropriate
See applicable National/Regional/Interim Forest Stewardship Standard for guidance.  </t>
  </si>
  <si>
    <t>Area of forest classified as 'high conservation value forest'</t>
  </si>
  <si>
    <t>List of High Nature Values</t>
  </si>
  <si>
    <r>
      <t xml:space="preserve">List these </t>
    </r>
    <r>
      <rPr>
        <i/>
        <sz val="11"/>
        <color indexed="10"/>
        <rFont val="Cambria"/>
        <family val="1"/>
      </rPr>
      <t>(definition of HCV is not a PEFC requirement in all countries, so listing nature values is more precise)</t>
    </r>
  </si>
  <si>
    <t>1.4.5b</t>
  </si>
  <si>
    <t>Presence of Indigenous Peoples</t>
  </si>
  <si>
    <t>NO</t>
  </si>
  <si>
    <t xml:space="preserve">See applicable National/Regional/Interim Forest Stewardship Standard for guidance. </t>
  </si>
  <si>
    <t>1.4.5c</t>
  </si>
  <si>
    <t xml:space="preserve">Presence of Intact Forest Landscape </t>
  </si>
  <si>
    <t>1.4.5d</t>
  </si>
  <si>
    <t>Area protected from commercial harvesting of timber and managed primarily for conservation objectives</t>
  </si>
  <si>
    <t>include forest and non-forest land within the Total area 1.4.2</t>
  </si>
  <si>
    <t>1.4.5e</t>
  </si>
  <si>
    <t>Area of forest protected from commercial harvesting of timber and managed primarily for the production of NTFPs or services</t>
  </si>
  <si>
    <t>1.4.5f</t>
  </si>
  <si>
    <t>Ecosystem Services</t>
  </si>
  <si>
    <t>Drop down list Y/N</t>
  </si>
  <si>
    <t>1.4.6</t>
  </si>
  <si>
    <t>Plantation species category</t>
  </si>
  <si>
    <t>Exotic</t>
  </si>
  <si>
    <t>Not applicable/Indigenous/Exotic/
Mixed Indigenous and exotic</t>
  </si>
  <si>
    <t>1.4.7</t>
  </si>
  <si>
    <t>Principal Species</t>
  </si>
  <si>
    <t>1.4.8</t>
  </si>
  <si>
    <t>Annual allowable cut (cu.m.yr)</t>
  </si>
  <si>
    <t>4244217 m3</t>
  </si>
  <si>
    <t>Actual Annual Cut (cu.m.yr)</t>
  </si>
  <si>
    <t>1.4.8a</t>
  </si>
  <si>
    <t>Approximate annual commercial production of non-timber forest products included in the scope of the certificate, by product type.</t>
  </si>
  <si>
    <t>1.4.9</t>
  </si>
  <si>
    <t>Product categories</t>
  </si>
  <si>
    <t>Round wood</t>
  </si>
  <si>
    <t>Round wood / Treated roundwood / Firewood / Sawn timber/ Charcoal / Non timber products – specify / Other - specify</t>
  </si>
  <si>
    <t>1.4.10</t>
  </si>
  <si>
    <t xml:space="preserve">Point of sale </t>
  </si>
  <si>
    <t xml:space="preserve">Standing / Roadside / Delivered </t>
  </si>
  <si>
    <t>1.4.11</t>
  </si>
  <si>
    <t>Number of workers – Employees</t>
  </si>
  <si>
    <t>Number male/female</t>
  </si>
  <si>
    <t>Total:</t>
  </si>
  <si>
    <t>Permanent staff (373): male: 280: female: 93</t>
  </si>
  <si>
    <t>1.4.12</t>
  </si>
  <si>
    <t>Contractors/Community/other workers</t>
  </si>
  <si>
    <t xml:space="preserve">Temp. staff (35): male: 31: female: 4 </t>
  </si>
  <si>
    <t>1.4.13</t>
  </si>
  <si>
    <t>Pilot Project</t>
  </si>
  <si>
    <t>1.4.14</t>
  </si>
  <si>
    <t>SLIMFs - Small</t>
  </si>
  <si>
    <t>1.4.15</t>
  </si>
  <si>
    <t>SLIMFs - Low intensity</t>
  </si>
  <si>
    <t>1.4.16</t>
  </si>
  <si>
    <t xml:space="preserve">Division of FMUs </t>
  </si>
  <si>
    <t>Number</t>
  </si>
  <si>
    <t>Area</t>
  </si>
  <si>
    <t>Less than 100 ha</t>
  </si>
  <si>
    <t>100 ha – 1000 ha</t>
  </si>
  <si>
    <t>1000 ha – 10,000 ha</t>
  </si>
  <si>
    <t xml:space="preserve">More than 10,000 ha </t>
  </si>
  <si>
    <t>Total</t>
  </si>
  <si>
    <t>1.4.17</t>
  </si>
  <si>
    <t>Area of forest owned/managed (including share or partial ownership/manager, consultant or other responsibility) but excluded from  the scope of the certificate</t>
  </si>
  <si>
    <t>Name</t>
  </si>
  <si>
    <r>
      <t xml:space="preserve">Reasons for the exclusion from the FSC certificate. 
</t>
    </r>
    <r>
      <rPr>
        <b/>
        <i/>
        <sz val="11"/>
        <rFont val="Cambria"/>
        <family val="1"/>
      </rPr>
      <t>Is the area within the certified FMU (excision), or a separate FMU (partial certification). Why is the area/FMU not included in the certificate?</t>
    </r>
  </si>
  <si>
    <t>Example: compartment xyz in FMU name</t>
  </si>
  <si>
    <t>x ha</t>
  </si>
  <si>
    <t>Within the certified FMU (excision). Enforced clearance for neigbouring windfarm. Land is still owned by the CH.</t>
  </si>
  <si>
    <t>Example: FMU name</t>
  </si>
  <si>
    <t>Separate FMU (partial certification). The FMU has FSC controlled wood certification for FM so it is not in the scope of this audit.</t>
  </si>
  <si>
    <t>YES</t>
  </si>
  <si>
    <t>DO NOT DELETE - contains drop down data</t>
  </si>
  <si>
    <t>Obs</t>
  </si>
  <si>
    <t>Minor</t>
  </si>
  <si>
    <t>Major</t>
  </si>
  <si>
    <t>CORRECTIVE ACTION REGISTER</t>
  </si>
  <si>
    <t>No.</t>
  </si>
  <si>
    <t>Grade</t>
  </si>
  <si>
    <t>Non-compliance (or potential non-compliance for an Observation)</t>
  </si>
  <si>
    <t>Std ref</t>
  </si>
  <si>
    <t>Corrective Action Request</t>
  </si>
  <si>
    <t>Root Cause analysis proposed by client at closing meeting</t>
  </si>
  <si>
    <t>Corrective Action proposed by client at closing meeting</t>
  </si>
  <si>
    <t>Deadline</t>
  </si>
  <si>
    <t>Date &amp; Evaluation of Root Cause &amp; Corrective action evidence</t>
  </si>
  <si>
    <t>Status</t>
  </si>
  <si>
    <t>Date Closed</t>
  </si>
  <si>
    <t>CARs from MA</t>
  </si>
  <si>
    <t>CARs from S1 2018 - From Control Union report findings - assessed against evidence submitted to SACL 20-06-19 when transfer agreed.</t>
  </si>
  <si>
    <t>CARs from S2 2019 Note there is no 2019.1 as audit was joint FSC / PEFC and 2019.1 only related to FSC standard</t>
  </si>
  <si>
    <t xml:space="preserve">CARs from 3 2020 </t>
  </si>
  <si>
    <t xml:space="preserve">At Garvagh Glebe, 3 chemical containers were left on site by contractors. They were reported by the public and promptly removed by Coillte. Tests showed that 2 contained water and one contained diluted glyphosate. Although removal and disposal procedures were followed, the original error of leaving them on site was non-compliant. </t>
  </si>
  <si>
    <t>PEFC 5.4.1</t>
  </si>
  <si>
    <t>Waste disposal shall be in accordance with current waste management legislation and regulations.</t>
  </si>
  <si>
    <t>Within 12 months of the finalisation date of this report, and no
later than next annual audit.</t>
  </si>
  <si>
    <t>RA 25/2/21: Several copies of 'Waste Plastic Collection Cert' seen both from Coillte and from contractor disposing of planting bags, small fertilizer bags and rigid plastic drums. The dockets contain a signed declaration that the plastic containers have been triple washed. Invoices also seen for waste collection.</t>
  </si>
  <si>
    <t>closed</t>
  </si>
  <si>
    <r>
      <rPr>
        <b/>
        <sz val="11"/>
        <rFont val="Cambria"/>
        <family val="1"/>
        <scheme val="major"/>
      </rPr>
      <t>Meenymore:</t>
    </r>
    <r>
      <rPr>
        <sz val="11"/>
        <rFont val="Cambria"/>
        <family val="1"/>
        <scheme val="major"/>
      </rPr>
      <t xml:space="preserve">  Coillte's consultation procedure is set out in "SOP27 Coillte Consultation Procedure". The Operational Level Consultation requires (section 4.1.2) ‘the erection of general safety signage and prohibitive notices ahead of operations’. Coillte did not put up the notices before the preparatory road works on 27/5/19. The site diary records notices put up on 6-Jun-19, before the intended harvesting. The road works contractor was met by protestors unhappy with the proposed works and accordingly suspended works.
Coillte have not complied with their own consultation procedures. This site notice also does not include the 'Date of Erection of Notice', as required by the 'Directions for completing the Site Notice', item 7, from the document TreeFellingSiteNotice080318 on the DAFM website https://www.agriculture.gov.ie/forestservice/treefelling/treefelling/  </t>
    </r>
  </si>
  <si>
    <t>PEFC 7.1.1</t>
  </si>
  <si>
    <t xml:space="preserve">Local people and relevant organisations and interest groups shall be made aware that: 
• High impact operations i.e. clearfelling and road construction, are planned </t>
  </si>
  <si>
    <t>RA 24/2/21:  Regarding the timely erection of signage, it seems clear that the consultation procedure was followed with ample time for stakeholders to respond before the road upgrades. It is also clear that there were external reasons preventing signage from being put up and that the road upgrades were then postponed. Subsequently, there were further engagement with stakeholders, an ecological survey, and the felling license was reinstated with new conditions considering the biodiversity present.
Regarding inclusion of the 'Date of Erection of Notice', Coillte have explained that this was an administrative error whilst copying the notice, and have provided evidence of other notices displaying the correct information. 
This was confirmed on site at Deerpark (WW02), Killaveny (WW10), Downshill (WW03).</t>
  </si>
  <si>
    <r>
      <rPr>
        <b/>
        <sz val="11"/>
        <rFont val="Cambria"/>
        <family val="1"/>
        <scheme val="major"/>
      </rPr>
      <t xml:space="preserve">Meenymore: </t>
    </r>
    <r>
      <rPr>
        <sz val="11"/>
        <rFont val="Cambria"/>
        <family val="1"/>
        <scheme val="major"/>
      </rPr>
      <t>The initial ERA only recorded a steep slope near a stream in the Biodiversity section. Local people found a sparrowhawk's nest and felling works were suspended. A second more extensive ecological survey was undertaken and the subsequent ERA recorded deep sphagnum moss, a possible badger sett, a buzzard nest, a sparrowhawk nest, and evidence of pine martens. The standard requires identification of any environmental impacts and to take steps to avoid disturbance. Although they did not do this thoroughly first time, they did take adequate steps with the second survey and follow-up measures. There is a clear risk that an ERA will miss significant biodiversity features in future.</t>
    </r>
  </si>
  <si>
    <t>PEFC 3.1.1</t>
  </si>
  <si>
    <t>N/a</t>
  </si>
  <si>
    <t>N/A</t>
  </si>
  <si>
    <t>ERAs are produced for all site operations. A  number of active sites were visited for which the ERAs were reviewed and discussed on site with Forest Managers and Contractors, who displayed a clear understanding of their responsibilities in relation environmental risk mitigation. Examples of sites where this was demonstrated were Killinthomas (KE02), Dunnstown (KE05), Deerpark (WW02) and Killaveny (WW10). A number of sites where operations had been undertaken in the past year were also visited and the ERAs discussed including Donadea Forest Park (KE06), Ticknock (DU02) and Tibradden (DU02). Where required, additional surveys are carried out including archaeological surveys and where necessary archaeologists are present during operations. Such an archaeological report was discussed with forest manager and harvest manager on site in Dranagh (WW04).</t>
  </si>
  <si>
    <t>CARs from RA</t>
  </si>
  <si>
    <t xml:space="preserve">Coillte staff are in the process of consulting on their BAU strategic plans for 2021-2025. This consultation has been advertised on the Coillte website, through local newspapers, and via letters and email to their existing stakeholder list. Interviews with stakeholders during site visits indicated that although they were regular visitors to Coillte properties, they were not aware of this active consultation process. As the consultation process is not complete, it is not clear whether these individuals would have become aware of the process or not. Other stakeholders interviewed were aware of the consultation process, but were unclear about how to find the specific detail of the plans in relation to their forests of interest, such as information about the timing, nature, and locations of planned felling and restocking operations. </t>
  </si>
  <si>
    <t>n/a</t>
  </si>
  <si>
    <t>S1 24/5/22:  Coillte have produced a consultation notice (copy seen) to be displayed at entrances to 'recreation sites', i.e. those sites with significant public footfall. A list of these sites has been seen for each BAU. All BAU Forest Plans and Standard Operating Procedure (SOP 027) have been updated to include requirement for display of public site notices at entrances to recreation sites.</t>
  </si>
  <si>
    <t>A Coillte Deer Stalking licence holder in BAU04 was not informed when part of the licenced area was sold to a third party.</t>
  </si>
  <si>
    <t>PEFC 7.2.1</t>
  </si>
  <si>
    <t xml:space="preserve">PEFC: The manager shall ensure that legal, customary and traditional use rights relating to forest access shall be clarified, recognized and respected. </t>
  </si>
  <si>
    <t>Due to change in personnel in the BAU, this requirement was overlooked.</t>
  </si>
  <si>
    <t xml:space="preserve"> - Review all active licences in the BAU and liaise with the Land Solutions team to determine whether there has been any disposal of  land that has been licensed for game shooting and/ and other recreation purposes.
 - Notify any affected licence holders of the change of ownership and when it occurred.
 - Issue a Management Notice to relevant staff in the BAU and Land Solutions informing them of this CAR and the procedure for checking and informing licence holders of the disposal of part of the licensed area, where required</t>
  </si>
  <si>
    <t>S1 24/5/22:  Coillte have checked all their active deer management licences and their list of excised areas since 2016 and discovered 18 cases where an area of forest has been excised from an area of licensed deer management. These 18 licencees have been contacted by letter to inform them (copy seen dated 21/2/22).</t>
  </si>
  <si>
    <t xml:space="preserve">The Standards for Felling &amp; Reforestation, FS-DAFM [2019], specify that access must be provided to monuments for archaeological officials throughout the forest rotation, a stakeholder submission suggested that this was not the case, although collection of objective evidence to verify this issue was not possible due to the hybrid nature of the audit. Coillte staff assert that a dialogue exists between forest managers and archaeological officials so that access can be maintained as required, rather than meeting the requirement through an approach of ensuring all routes are open all of the time, whether they are likely to be used or not. Coillte staff made the case that this approach is effective in meeting Coillte's obligations in relation to this matter. Auditors should check at S1 that this assertion is correct through further consultation with affected stakeholders. </t>
  </si>
  <si>
    <t>PEFC 1.1.2</t>
  </si>
  <si>
    <t>S1 27/5/22: Management Information Note dated 16/2/22 issued to all Coillte Staff detailing steps to ensure access to archaeological monuments during afforestation, reforestation and free-growing stages.</t>
  </si>
  <si>
    <t>CARs from S1</t>
  </si>
  <si>
    <t>Sites in LM09-FL0041 and LM09-FL0043 had been ditch drained and mounded following clearfelling. At LM09-FL0043 several geotextile barrier site traps had been installed at some point following the installation of the ditch network. Drain layout had been designed and implemented to remove water from the site and to direct water to single points of exit, creating large water volume flows at single or few exit points rather than overland flow across the length of the stream buffers, and erosion of the lower parts of the ditch network.
18.04.23 Short Notice Audit - During the audit a full review of all environmental incidents was undertaken for the years 2021 and 2022. These included a siltation pollution incident at a harvesting site known as “Lyre” where siltation was discharged into the Glenaboy river in October 2021. The Coillte incident report was reviewed and there were recommendations/learning points which included improvements to maps, messaging to contractors and operators on protection of aquatic zones, minimising water crossings, better construction/protection of crossings, following harvesting pack instructions and communicating with the Site Managers when issues arise. This incident resulted in a probate action and both Coillte and the contractor pleaded guilty, but the charge was dismissed by the District Judge and directed that Coillte donate €2,000 to a local charity.
In October 2022 a thinning operation at “Gooseberry Hill” also suffered a siltation pollution incident where silt entered a watercourse leaving the site. The Coillte incident report was reviewed and recommendations/learning points included better construction/protection of temporary crossing points, 
Under interview Coillte confirmed that it is taking all such incidents seriously, and is preparing a suite of training on brash management, siltation prevention and harvesting site management. Whilst this training material has commenced to be trained out to the Coillte staff, it has not been trained out to the harvesting contractors and is planned for 2023. 
Therefore, considering that there have been at least 2 incidents where siltation pollution has occurred on harvesting sites, and involved external agencies, the company has not implement specific actions to be taken to avoid, reduce or mitigate negative impacts and enhance positive impacts.</t>
  </si>
  <si>
    <t xml:space="preserve">The potential environmental impacts of new planting and other woodland plans shall be assessed before operations are implemented and shall be in full compliance with current Forest Service guidelines and regulations. </t>
  </si>
  <si>
    <t>not required under ISO 17065 for Ireland</t>
  </si>
  <si>
    <t>Within 3 months of the finalisation date of this report.</t>
  </si>
  <si>
    <r>
      <rPr>
        <sz val="11"/>
        <color rgb="FF000000"/>
        <rFont val="Cambria"/>
        <family val="1"/>
        <scheme val="major"/>
      </rPr>
      <t xml:space="preserve">Short Notice Audit 2023 - Escalated from a Minor to a Major - </t>
    </r>
    <r>
      <rPr>
        <b/>
        <sz val="11"/>
        <color rgb="FF000000"/>
        <rFont val="Cambria"/>
        <family val="1"/>
        <scheme val="major"/>
      </rPr>
      <t>S2 September 2023</t>
    </r>
    <r>
      <rPr>
        <sz val="11"/>
        <color rgb="FF000000"/>
        <rFont val="Cambria"/>
        <family val="1"/>
        <scheme val="major"/>
      </rPr>
      <t xml:space="preserve"> - Coillte drafted guidance for contractors on water protection (EMS_GUI-021_Silt &amp; Sediment Mitigation Guidelines for Forest Operations), which outlines standard best practice with regards to water protection, including mitigating measures, such as silt traps, timing of operations and moving operations to drier parts of the site during heavy rain or ceasing operations.  Other standard mitigation mentioned include daily visual water monitoring and water sampling where required. This guidance document references a number of other Coillte ERA related SOPs and Guidance and DAFM Guidance. Coilllte organised on site training fornall staff and Contractors and this was confirmed with contractors on a number of sites. Coillte also developed a EMS_GUI-020a Water Feature Management_Ready Reckoner. Both the Gooseberry Hill site, where a sitation incident occurred in October 2022  and the harvesting site known as “Lyre”, where siltation was discharged into the Glenaboy river in October 2021, were visited as part of the September 2023 Audit. In "Lyre", prior to the incident visual monitoring had been undertaken throughout the operations, and since the incident regular water sampling was undertaken and this is still continuing. Samples taken have come up clear (within the acceptable levels for siltation). In addition, over 120 silt traps were installed on site to prevent any flow and/or discharge of sediments.  Visual inspection of the site showed no evidence of any sediments entering the river and the silt traps were in good condition and well maintained. Coillte are in communication with Inland Fisheries (IFI) with regards to any future felling operations on this site and a plan has been drafted for future operations which will be agreed with IFI, who will also be consulted on any future Felling Licence Application for this site.  A similar situation was noted during site visit to Gooseberry Hill, where mitigations and water monitoring had commenced immediately on notification of this issue with samples coming in clear once the mitigations were in place. Visual inspection confirmed comprehensive measures were in place, with silt traps / silt curtains in good condition and no evidence of any sediments entering watercourses. As well as providing written information regarding future harvesting planning, managers described in detail on site how the area would be worked when harvesting recommences ( which will be under a new felling licence). During audit all sites visited seen to be compliant and all managers / contractors showed excellent knowledge of water protection and were familiar with relevant guidance. </t>
    </r>
  </si>
  <si>
    <t>Closed</t>
  </si>
  <si>
    <t>Short Notice Audit 2023 - Escalated from a Minor to a Major
Closed 15/9/23</t>
  </si>
  <si>
    <t>Colonisation of  invasive exotic species Japanese knotweed at various sites along forest roads at LM09 not recorded. Cherry laurel seen at old woodland site at Gartinardress CN05 H0047 Old woodland site (OWS).  Inspected OWS survey section 6.2 Management considerations - presence of invasive species was noted as low but the invasive species was not identified. Environment Manager confirmed there was no management/ monitoring plan to address invasive species management on this OWS</t>
  </si>
  <si>
    <t>PEFC 2.2.1</t>
  </si>
  <si>
    <t>The Company shall ensure that where the inventory (2.1.1) has identified degraded forest ecosystems there shall be a plan to rehabilitate these, where possible and appropriate, by silvicultural means.</t>
  </si>
  <si>
    <r>
      <rPr>
        <b/>
        <sz val="11"/>
        <color rgb="FF000000"/>
        <rFont val="Cambria"/>
        <family val="1"/>
        <scheme val="major"/>
      </rPr>
      <t xml:space="preserve">S2 September 2023 - </t>
    </r>
    <r>
      <rPr>
        <sz val="11"/>
        <color rgb="FF000000"/>
        <rFont val="Cambria"/>
        <family val="1"/>
        <scheme val="major"/>
      </rPr>
      <t>Coillte have developed a Procedure for managing Invasive Plant Species (IAPS) EMS_SOP-048 and associated Indentification sheet for the most common IAPS in the Coillte Estate. The SOP sets out procedures for identifying, monitoring, recording and dealing with IAPS and defines responsibilities for the various actions .  Evidence of manual removal of Himalayan Balsam in accordance with this SOP-48 seen in Glenaboy (BAU5) and evidence of Mapping of invasives, Feature Point collection and Monitoring data for a range of properties seen in BAU6 and Work Tracking details seen for Rhododendron Removal from Dromickbane (KY13) and Foardal (KY13). Removal of IAPS in Biodiversity areas is prioritised. Japanese Knotweed control programme observed at Dromore (KY12-0046) using Glyphosate. Rhododendron Ponticum control carried out in 2021 at Killorgin, Kiloclohane (KY09-HU030). Eur 42,963 spent on invasive species control in BAU6 in 2022. Eur 33,001 planned in budget in 2023 for BAU6. Eur 216,299 spent on invasive species control in all BAUs in 2022.</t>
    </r>
  </si>
  <si>
    <t>15/9/23</t>
  </si>
  <si>
    <t xml:space="preserve">Stream buffer zone along Yellow River in LM09 colonised by natural regeneration of Sitka spruce. </t>
  </si>
  <si>
    <t>PEFC 5.1.7</t>
  </si>
  <si>
    <t>The Company shall ensure that areas that fulfil specific and recognized protective functions, either ecologically or for society, shall be mapped and forest management plans shall take full account of these.</t>
  </si>
  <si>
    <r>
      <rPr>
        <b/>
        <sz val="11"/>
        <color rgb="FF000000"/>
        <rFont val="Cambria"/>
        <family val="1"/>
      </rPr>
      <t>S2 September 2023</t>
    </r>
    <r>
      <rPr>
        <sz val="11"/>
        <color rgb="FF000000"/>
        <rFont val="Cambria"/>
        <family val="1"/>
      </rPr>
      <t xml:space="preserve"> - Coillte have developed a Procedure for managing Natural Regeneration of Sitka Spruce in setbacks (EMS_SOP-049_Procedure for Managing Natural Regeneration in Environmental Setbacks). This procedure was emailed to staff 18/8/2023. This SOP describes the procedure for identifying, recording, controlling, and monitoring natural regeneration of non-native conifer species within environmental setbacks (i.e. water, open &amp; unplanted habitat and archaeology setbacks) and outlines responsibities. It aims to identify Regen either throughout the Development stage; at Post-development during the Tending Survey at year 8, or as part of the pre-harvest surveys. With regards to the Yellow River in particular a pilot project was undertaken involving walk over and drone survey to identify the Nat Regen in bufferzones along this river. A derogation licence was applied for and granted to remove all Nat Regen from these 20m buffer zones outside of the Hen Harrier breeding season up to 31st December 2029. Appropriate Assessment Screening Report was undertaken by third party Environmental Consultants for the felling of conifer regeneration within the setback area of the Yellow River in County Leitrim, involving the manual removal of natural regeneration of non-native conifers from the Yellow River (Ballinamore_010) setback areas and its tributaries within the Coillte properties: Doon, Seltan, Altakeeran, Tullylackan, Stralongford, and Pottore. A plan in in place to deal with the Nat Regen along the Yellow River in stages by 31st December 2029.</t>
    </r>
  </si>
  <si>
    <t xml:space="preserve">Gartinardress OWS CN05-H0047 Inspected green Old Woodland Site (OWS)survey completed for 4ha within 6.88ha clearfell. 2ha of OWS was clear felled in 2021 to remove most of the SS within OWS and was being restocked with oak and scots pine 50/50% (CN05 Est 0049).  The environment manager's conclusions in the OWS survey were the removal of most sitka spruce within the OWS, “ensuring protection to the mature broadleaf trees along the western boundary as well as the area of wet woodland with Bi/Ash/Alder in SW.” It was deemed that some SS in this wet woodland “can be left in situ as removal will create unnecessary ground disturbance”. Within the wet woodland OWS a number of mature oak (potential future veteran trees and seed source) were noted within the retained Sitka spruce, with the sitka spruce trees growing into close proximity and into the canopy of the oak trees. During interview the environment manager confirmed there was no management/ monitoring plan for this OWS detailing management prescriptions such as halo thinning of the spruce  adjacent to the oak ensuring the oak trees are maintained and enhanced.  The OWS was not considered a Bioclass area. The lack of future monitoring and management prescriptions for this area was considered non-compliant. Minor CAR 2022.4   </t>
  </si>
  <si>
    <t>PEFC 6.3.2</t>
  </si>
  <si>
    <t>The Company shall ensure that managers shall: 
• identify action which will progressively improve the biodiversity, environmental and cultural values of plantations on old woodland sites (POWS), considering the site, landscape context and management objectives. 
• maintain and enhance remnant features of old woodlands on all POWS.</t>
  </si>
  <si>
    <t>S2 September 2023- Coillte circulated reminder to staff reitterating the link between OWS and biodiversity areas and requested them to flag OWS with plentiful biodiversity features as potential new biodiversity areas. Presentation to Staff dated July 2023 seen, which touches on the aim of the project to scale up the planning and management of biodiversity areas​.
Any new potential biodiversity areas flagged by BAU staff will be assessed as part of the BIOForest25 project, which aims to increase areas managed for nature from 20% to 30% by 2025 by assessing and mapping new biodiversity areas on the Coillte estate.  Gartinardress (CN05) has been identified as Potential Bio Class and will be screened by an ecologist as part of the BIOForest25 project to identify and map bio diversity features.</t>
  </si>
  <si>
    <t>Corrahoash CN02 Estab 0017 - A visit was made to the completed restock site following a period of overnight heavy rain.  The site has yet to green over following restocking. Road drains as well as restock drains and relevant water courses were found to be running with silty water.  A number of silt traps were located along these drains, the majority installed during the harvesting operations with some additional silt traps added during establishment. The road drain and some establishment drains on the lower slopes were walked and, whilst the establishment drains stopped short of the aquatic zone, due to the strength of the water flow the silty water continued to percolate through the aquatic zone collecting into a relevant watercourse at the base of the slope.  This relevant watercourse was followed downstream through an area of retained spruce and continued to transport the silty water which then discharged into Carrakeeldrum Lough, adjacent to the forest.</t>
  </si>
  <si>
    <t>PEFC 4.3.2</t>
  </si>
  <si>
    <t>The Company shall ensure that roading operations shall conform to best practice as detailed in the COFORD Forest Road Manual and the relevant sections of the Forest Service “Forest Harvesting and the Environment Guidelines” and the “Forestry and Water Quality Guidelines”.</t>
  </si>
  <si>
    <t xml:space="preserve">22/11/2022 evidence provided by Coillte: Field meeting to review road drain layout. Completed.
A field meeting of all relevant BAU staff, including the Estates &amp; Establishment Teams, BAU Manager, Engineering Process Manager, Environment &amp; Certification Manager and BAU Ecologist was held on the 6th October. A thorough review was conducted of the site to assess the efficacy of the mitigations in place and agree next steps.
1.	Estates Team. Complete
a.	Additional culvert(s) under the additional road extension (adjacent to stacking area) to dissipate the upland water under the road to flow overland over the site  
b.	Following the water flow, install additional culvert(s) further down under the existing original road  
c.	Install a new culvert on lower turning point
d.	Install silt traps at strategic locations in the roadside drains (road extension, lower turning off area and further down the original road)
Provided the supporting document, regarding exact location and nature of the mitigations:
•	CN02_Corrahoash_Sediment_Mitigation_Measures
•	CN02_Corrahoash_Sediment_Mitigations (culverts and silt traps) location map
2.	Monitoring. Ongoing
2.1 Site monitoring 
The results of site monitoring from the 13/6/2022 to 4/11/2022 has been provided. It demonstrates that the site is regularly visited and the site mitigations are regularly inspected and maintained. [Ref. Corrahoash Water Monitoring Results]
2.2 Lab Tests
•	Water samples were taken on the field day (6th October 2022) on the aquatic zone that rises within Corrahoash property @ the roadside and @ Corrakeeldrum Lough [Ref.  Lab test reports - 9120_514_01_(A) &amp; 9120_514_02_(B) respectively and Corrahoash Water Sampling map]. 
•	The weather on the day and indeed on the preceding weeks was very wet and all watercourses were in full flow. 
•	As it can be seen from the results, the Total Suspended Solids was 19 mg/l at the roadside (Sample A)  and 9 mg/l at the lake (Sample B). The detected concentrations are within the acceptable threshold of 25 mg/l for such waters.
       	2.3. Photos – 17/11/2022
•	Inspection of the roadside drainage remedial measures implemented on the 10/11/2022 and photos of the aquatic zone leading up to and at the lake were taken [Ref. Corrahoash_Photos Location Map_17112022 and Corrahoash_Photos_17112022]
3.	Forest Operational Staff and Contractor Training. Planned
Arising from this Major CAR a Silt and Sediment Mitigation Guideline has been compiled that will support the roll out of training to all Forest Operational Staff and Contractors across all BAUs over the next 3 months. This practical Guidance was based on national and internal best forest practice and standards, compiled in a format that supports the implementation of our environmental risk assessment (ERA). This training will be provided by the Environment Team in conjunction with the Team Leads from Estates/Engineering, Establishment and Harvesting [Ref. EMS_GUI_021_Silt &amp; Sediment Mitigation Guidelines_20112022_FINAL]. The provided evidences are sufficient close the major CAR. </t>
  </si>
  <si>
    <t>Coillte have produced a consultation notice (copy seen) to be displayed at entrances to 'recreation sites', i.e. those sites with significant public footfall. A list of these sites has been seen for each BAU. All BAU Forest Plans and Standard Operating Procedure (SOP 027) have been updated to include requirement for display of public site notices at entrances to recreation sites. Obs closed.
Interview with Manager at Killykeen Forest Park (CN05) confirmed that this consultation notice had been in place during the consultation period. Manager showed prominent location where the site notice had been, beside the large Forest Map and Information Sign at the forest entrance, where currently a site notice was displayed in relation to plans to replace the bridge leading into the forest park.
However, there was lack of an outline felling and restocking plan for 20 years available for public consultation.</t>
  </si>
  <si>
    <t>The Company shall ensure that local people and relevant organisations and interest groups shall be made aware that new or revised management planning documentation, as specified in Section 2.1, is being produced,  including 20 year plans for felling and restocking as required in 2.1.3</t>
  </si>
  <si>
    <t>Harvesting planning data have been made available on the Coillte website to the public. Long-term harvesting and restocking plans for each Business Area Unit (BAU) covering the period 2026 to 2040 have been made available on the Coillte website as part of each BAU Plan.</t>
  </si>
  <si>
    <t>CARs from Short Notice Audit</t>
  </si>
  <si>
    <t>Observation/ Opportunity for Improvement</t>
  </si>
  <si>
    <t xml:space="preserve">Cumprane felling site was visited as part of the audit, in the company of Coillte staff who were responsible for the site, and for implementing the remedial works following the siltation events, caused by springs flowing out of the ground off the steep face of the felling area.
The staff were able to explain the measures taken to bring the water flows on site under control. This included considerations for the future completion of the site to include further potential roading works, drainage, siltation control and brash placement on extraction routes. The challenge of obtaining brash was explained due to the previous clearfell and the extent to which the current operation has had brash removed to support the primary extraction route.
</t>
  </si>
  <si>
    <t xml:space="preserve"> 4.1.1</t>
  </si>
  <si>
    <t>The company should ensure that the planning of woodland operations shall involve:
a) An assessment of the potential impacts of that operation on the woodland’s social, economic and ecological value.
b) Identifying suitable equipment and systems to avoid negative impacts and enhance positive impacts.
c) Giving special consideration and care to operations on soils which are particularly prone to erosion and compaction and where operations might lead to excessive erosion of soil into watercourses.
d) Obtaining relevant permission(s), consultation with directly affected local people and giving any formal notification required.
e) A full briefing with staff / contractors with regard to the proposed operations and where heavy machinery is to be used, a written operational plan and map shall be provided to staff / contractors.</t>
  </si>
  <si>
    <t>n/a to be checked at next audit</t>
  </si>
  <si>
    <r>
      <t xml:space="preserve">S2 Sept 2023.  As operations have not recommenced at either of these sites and detailed harvesting methods will be determined when dates for recommencement are known, this Observation is to remain open. S3 May 2024 Operations have still not recommenced so this Observation is to remain open
</t>
    </r>
    <r>
      <rPr>
        <b/>
        <sz val="11"/>
        <rFont val="Cambria"/>
        <family val="1"/>
        <scheme val="major"/>
      </rPr>
      <t xml:space="preserve">S4 May 2025 </t>
    </r>
    <r>
      <rPr>
        <sz val="11"/>
        <rFont val="Cambria"/>
        <family val="1"/>
        <scheme val="major"/>
      </rPr>
      <t>Operations have still not recommenced so this Observation is to remain open</t>
    </r>
  </si>
  <si>
    <t>Open</t>
  </si>
  <si>
    <t>Cumprane felling site was visited as part of the audit, in the company of Coillte staff who were responsible for the site, and for implementing the remedial works following the siltation events, caused by springs flowing out of the ground off the steep face of the felling area.
The staff were able to explain the measures taken to bring the water flows on site under control. This included considerations for the future completion of the site to include further potential roading works, drainage, siltation control and brash placement on extraction routes. The challenge of obtaining brash was explained due to the previous clearfell and the extent to which the current operation has had brash removed to support the primary extraction route.
Cumprane felling site was visited as part of the audit, in the company of Coillte staff who were responsible for the site, and for implementing the remedial works following the siltation events, caused by springs flowing out of the ground off the steep face of the felling area.
The staff were able to explain the measures taken to bring the water flows on site under control. This included considerations for the future completion of the site to include further potential roading works, drainage, siltation control and brash placement on extraction routes. The challenge of obtaining brash was explained due to the previous clearfell and the extent to which the current operation has had brash removed to support the primary extraction route.
Operations are currently suspended for Cumprane, Lyre and Gooseberry Hill sites.</t>
  </si>
  <si>
    <t xml:space="preserve"> 4.2.1</t>
  </si>
  <si>
    <t>The company should ensure that when operations recommence at the Cumprane, Lyre and Gooseberry Hill sites, harvesting operations shall conform to best practice as detailed in the relevant sections of the Forest Service “Forest Harvesting and the Environment Guidelines” and “Forestry and Water Quality Guidelines”.</t>
  </si>
  <si>
    <r>
      <rPr>
        <b/>
        <sz val="11"/>
        <color rgb="FF000000"/>
        <rFont val="Cambria"/>
        <family val="1"/>
        <scheme val="major"/>
      </rPr>
      <t>S2 Sept 2023</t>
    </r>
    <r>
      <rPr>
        <sz val="11"/>
        <color rgb="FF000000"/>
        <rFont val="Cambria"/>
        <family val="1"/>
        <scheme val="major"/>
      </rPr>
      <t xml:space="preserve"> - reference detail in Obs  2023.01 above ( to remain open).  Although harvesting has not recommenced, revised harvesting plans seen and site management discussed with managers.  There is no intention to remove brash off site; in fact fresh brash ( and logs where required eg for creating log bridges from larger material than is available within the couple) will be brought in from neighbouring subcpts. This Obs to be closed but Obs 2023.01 which addresses site preparation and harvesting methods, which includes brash management, to remain open to ensure checking at S3 audit.</t>
    </r>
  </si>
  <si>
    <t>15/09/2023</t>
  </si>
  <si>
    <t>During the audit Coillte exhibited the “Contractor Briefing Note” dated 12/04/23 which is  a 4 page text only document which contains 33 bullet-pointed statements under various headings. This is communicated out to the Contractors using the vendor approval software system. Coillte staff explained that these messages are also reinforced during manager site visits.
There is no read receipt method for the communication method used, and there is a risk that important messages relating to significant environmental incidents will be missed.</t>
  </si>
  <si>
    <t xml:space="preserve"> 8.2.1</t>
  </si>
  <si>
    <t>“Contractors and forest workers shall be required, and encouraged through awareness, knowledge transfer, training and guidance, with appropriate penalties for non compliance, to minimise damage to the forest, soils and water, that may occur during forest management operations.”
The company should consider different methods for communicating learning points to Contractors and their operators, in addition to the Contractor briefing note, edited as a text only document, and issued out periodically via the Coillte contractor software management system. This system does not have a way of tracking such communications have been received and understood.</t>
  </si>
  <si>
    <r>
      <rPr>
        <b/>
        <sz val="11"/>
        <color rgb="FF000000"/>
        <rFont val="Cambria"/>
        <family val="1"/>
        <scheme val="major"/>
      </rPr>
      <t>S2 Sept 2023</t>
    </r>
    <r>
      <rPr>
        <sz val="11"/>
        <color rgb="FF000000"/>
        <rFont val="Cambria"/>
        <family val="1"/>
        <scheme val="major"/>
      </rPr>
      <t xml:space="preserve"> Coillte have drafted a produre to strengthen the protection of Hen Harriers during forest operations (SOP-050_Protection of HH during Forest Operations). This procedure is in addition to their ERAs and normal safeguards incorporated in the pre-commencement meetings and set out in their site packs, including walking the site pre-commencement, and adherance to any felling licence conditions. It sets out steps to take when a HH nest has been reported by operators, staff, third parties or the NPWS. It was noted that neither the NPWS RED Area spatial layer nor the underlying nest location data is shared with Coillte. Coillte is informed of a project site’s location within a RED Area only through felling licence conditions. Prior to finalising and circulating this draft SOP to staff, Coillte has lined up a number of consultation meetings including meetings with DAFM and NPWS. Auditors spoke to representatives of DAFM to establish the legal requirements with regards to measures to avoid, reduce and mitigate nagative impacts of forestry operations. DAFM representatives emphasised that as part of the regulatory process, which includes the licencing process, AA screening is undertaken by DAFM as well as consultation with Statutory and non-statutory stakeholders. DAFM attach standard conditions to licences and where required can attach special conditions to licences, espcially where a licence is in a SAC or SPA. The licence holder has to adhere to these conditions as well as to the standard DAFM guidance documents. No new non-compliance was noted during document review or site visit during audit.</t>
    </r>
  </si>
  <si>
    <t>At a harvesting site at Doolough in 2021 there was a failure, prior to site-disturbing forest operations, to identify a potential impact on a key species resulting from the operation. The established statutory process failed to identify a Hen Harrier nest which would potentially be disturbed by the operation. There was also a time lag between the completion of the statutory process and the commencement of the operation, during which the presence of mobile species might have changed.</t>
  </si>
  <si>
    <t>6.1.3</t>
  </si>
  <si>
    <t>Where a rare or endangered species is known to be present in the woodland, the relevant statutory authority shall be notified and appropriate management shall be agreed with them.</t>
  </si>
  <si>
    <r>
      <rPr>
        <b/>
        <sz val="11"/>
        <color rgb="FF000000"/>
        <rFont val="Calibri"/>
        <family val="2"/>
        <scheme val="minor"/>
      </rPr>
      <t xml:space="preserve">S2 Sept 2023 </t>
    </r>
    <r>
      <rPr>
        <sz val="11"/>
        <color rgb="FF000000"/>
        <rFont val="Calibri"/>
        <family val="2"/>
        <scheme val="minor"/>
      </rPr>
      <t>Coillte have drafted a produre to strengthen the protection of Hen Harriers during forest operations (SOP-050_Protection of HH during Forest Operations). This procedure is in addition to their ERAs and normal safeguards incorporated in the pre-commencement meetings and set out in their site packs, including walking the site pre-commencement, and adherance to any felling licence conditions. It sets out steps to take when a HH nest has been reported by operators, staff, third parties or the NPWS. It was noted that neither the NPWS RED Area spatial layer nor the underlying nest location data is shared with Coillte. Coillte is informed of a project site’s location within a RED Area only through felling licence conditions. Prior to finalising and circulating this draft SOP to staff, Coillte has lined up a number of consultation meetings including meetings with DAFM and NPWS. Auditors spoke to representatives of DAFM to establish the legal requirements with regards to measures to avoid, reduce and mitigate nagative impacts of forestry operations. DAFM representatives emphasised that as part of the regulatory process, which includes the licencing process, AA screening is undertaken by DAFM as well as consultation with Statutory and non-statutory stakeholders. DAFM attach standard conditions to licences and where required can attach special conditions to licences, espcially where a licence is in a SAC or SPA. The licence holder has to adhere to these conditions as well as to the standard DAFM guidance documents. No new non-compliance was noted during document review or site visit during audit.</t>
    </r>
  </si>
  <si>
    <t>The Lyre (Glenaboy) and Gooseberry Hill sites were reviewed in the office and the incident investigation reports reviewed. Re-training certificates were presented by Coillte for the operators involved in these incidents.
Coillte explained that a review has taken place of the environmental training material which it creates and manages, and that training was underway to train Coillte staff, with a view to then rolling out this training to contractors and their workers in 2023.
However, under the close out evidence provided for finding 2022.05 training was identified as a planned action to take place within a specified timescale. As of the time of the short notice audit the Company had still not completed the training of contractors and workers on environmental protection issues, specifically regarding water and siltation prevention.</t>
  </si>
  <si>
    <t>8.2.2</t>
  </si>
  <si>
    <t>a) The forest owner / manager shall actively participate in training or education in order to keep up to date in relation to sustainable forest management.
b) The forest owner / manager shall encourage and provide opportunities for employees to further develop their skills and knowledge in relation to sustainable forest management.</t>
  </si>
  <si>
    <t>Within 3 months of the finalisation date of this report</t>
  </si>
  <si>
    <r>
      <rPr>
        <b/>
        <sz val="11"/>
        <color rgb="FF000000"/>
        <rFont val="Calibri"/>
        <family val="2"/>
        <scheme val="minor"/>
      </rPr>
      <t xml:space="preserve">S2 Sept 2023 </t>
    </r>
    <r>
      <rPr>
        <sz val="11"/>
        <color rgb="FF000000"/>
        <rFont val="Calibri"/>
        <family val="2"/>
        <scheme val="minor"/>
      </rPr>
      <t>Coillte drafted guidance for contractors on water protection (EMS_GUI-021_Silt &amp; Sediment Mitigation Guidelines for Forest Operations), which outlines standard best practice with regards to water protection, including mitigating measures, such as silt traps, timing of operations and moving operations to drier parts of the site during heavy rain or ceasing operations.  Other standard mitigation mentioned is daily visual water monitoringThis guidance document references a number other Coillte ERA related SOPs and Guidance and DAFM Guidance. Coilllte organised organised training of all Contractors and this was confirmed with contractors on a number of sites as well as training records being seen during audit. Coillte also developed a EMS_GUI-020a Water Feature Management_Ready Reckoner. No new non-compliance was noted during document review or site visit during audit and all contractors / managers showed very good knowledge of requirements.</t>
    </r>
  </si>
  <si>
    <t>This audit was prompted by stakeholder concerns and complaints over pollution and siltation incidents which have occurred on the Coillte owned/managed estate.  The 3 sites are Crumpane (Crumpaun); Lyre (Glenaboy) and Gooseberry Hill. Crumpane was visited as part of the audit, and the two sites in the south were subject to desk review of the annual incident report, and site investigation reports carried out by Coillte. All three sites are currently suspended for operations, with mitigation measures in place. 
At the Lyre (Glenaboy) site, the incident resulted in a probate action and both Coillte and the contractor pleaded guilty, but the charge was dismissed by the District Judge and directed that Coillte donate €2,000 to a local charity.
At the time of writing the report it is understood that legal action may be pending/underway for both Cumprane and Gooseberry Hill pollution incidents.
Coillte have a register of all incidents and events, and this was reviewed as part of the audit. Incident investigation reports were reviewed for the 3 sites, and relevant environmental and operational staff were interviewed as part of this process. Coillte did carry out prompt investigations for all 3 sites, and reports contain root cause analysis and planned corrective actions. Whilst mitigation measures were put in place at each, some of the planned actions to prevent recurrence have not yet taken place, see findings 2022.1 for details.</t>
  </si>
  <si>
    <t xml:space="preserve">There shall be compliance with the law. There shall be no substantiated outstanding claims of non-compliance related to woodland management. </t>
  </si>
  <si>
    <r>
      <rPr>
        <b/>
        <sz val="11"/>
        <color rgb="FF000000"/>
        <rFont val="Calibri"/>
        <family val="2"/>
      </rPr>
      <t xml:space="preserve">S2 Sept 2023 </t>
    </r>
    <r>
      <rPr>
        <sz val="11"/>
        <color rgb="FF000000"/>
        <rFont val="Calibri"/>
        <family val="2"/>
      </rPr>
      <t xml:space="preserve">Gooseberry Hill and Lyre sites visited during audit and documentation reviewed regarding Crumpaun.  Lyre case has concluded. Gooseberry Hill and Crumpaun cases still ongoing but the felling licences associated with the original works are no longer valid as they have been suspended. Mitigation measures are already in place on site ( silt traps, silt curtains etc.) and harvesting plans modified for when work recommences. </t>
    </r>
    <r>
      <rPr>
        <b/>
        <sz val="11"/>
        <color rgb="FF000000"/>
        <rFont val="Calibri"/>
        <family val="2"/>
      </rPr>
      <t>See above re Obs 2023.01</t>
    </r>
    <r>
      <rPr>
        <sz val="11"/>
        <color rgb="FF000000"/>
        <rFont val="Calibri"/>
        <family val="2"/>
      </rPr>
      <t xml:space="preserve"> ( which remains open) which will ensure that sites and associated licences / legal requirements will be checked as part of S3 audit ie although this Obs is closed, the detail will be checked at S3 as part of review of Obs 2023.01 </t>
    </r>
  </si>
  <si>
    <t>18th April 2023 - AM Office with Coillte - Coillte Manager of the park area provided an overview of their previous meeting with the Mote Park stakeholders stating that there has been an open communication since the beginning, and that the Mote park stakeholders were given the management plan in advance to comment on. Coillte maintain that they considered inputs from the stakeholder and engaged experts on potential plan amendments, but decided that they were not feasible.
PM meeting with Stakeholders at Mote Park, following communication over continued concerns. Stakeholders to consider submitting a formal complaint to Coillte to resolve the situation with ongoing Stakeholder engagement concerns in Mote Part. The Stakeholders were not satisfied with the draft summary management plan received and maintain that consultation feedback regarding a recent clearfell was not properly addressed by Coillte.
There is a risk that Coillte will not meet the normative requirements in building and maintaining good relations with individuals and groups who are directly affected, by consulting them in advance of significant forest management operations, considering their input in order to enhance positive and avoid or reduce negative impacts and that Coillte does not incorporate stakeholder inputs relative to the scale and intensity required at Mote Park, given the high level of stakeholder engagement in this Park.</t>
  </si>
  <si>
    <t>7.1.1</t>
  </si>
  <si>
    <t>The forest owner / manager shall ensure there is full co-operation with the Forest Service and other statutory consultation processes. The owner / manager shall consult adequately with local people and relevant organisations and make a reasonable response to issues raised or requests for ongoing dialogue and engagement.</t>
  </si>
  <si>
    <t xml:space="preserve">n/a to be checked at next audit
New observation raised against 7.1.1 since the minor 2022.6 raised against 7.1.1 cover a different issue of this indicator. </t>
  </si>
  <si>
    <t>S2 Sept 2023 - Stakeholder contacted by Lead Auditor prior to audit for update of situation.  The stakeholder reported that there has been an improvement in communications; a meeting with the BAU Manager for the BAU in which the site ( Mote Park) is located is arranged and a plan is in place. Although, in the opinion of the stakeholder, greater weight could be placed on their input, they are satisfied that improvements have been made. During audit evidence of increased contact with stakeholders seen eg email correspondence 14/7/23 updating re replanting and information relating to commencement of the process of development of the next 3 year recreation plan for  BAU 6.</t>
  </si>
  <si>
    <t>Cumprane felling site was visited as part of the audit, in the company of Coillte staff who were responsible for the site, and for implementing the remedial works following the siltation events, caused by springs flowing out of the ground off the steep face of the felling area.
The staff were able to explain the measures taken to bring the water flows on site under control. This included considerations for the future completion of the site to include further potential roading works, drainage, siltation control and brash placement on extraction routes. The challenge of obtaining brash was explained due to the previous clearfell and the extent to which the current operation has had brash removed to support the primary extraction route. When operations recommence there is a risk that insufficient brash will be available, or movement of brash around the site will create further issues.</t>
  </si>
  <si>
    <t>4.2.2</t>
  </si>
  <si>
    <t>The company should ensure that when operations are recommenced at Cumprane, Lyre and Gooseberry Hill felling sites current best practice for on-site brash management** shall be implemented. Brash shall not be removed off site unless it has been clearly established that the relevant forest ecosystem will not be adversely affected.</t>
  </si>
  <si>
    <t xml:space="preserve">n/a to be checked at next audit
</t>
  </si>
  <si>
    <r>
      <rPr>
        <b/>
        <sz val="11"/>
        <color rgb="FF000000"/>
        <rFont val="Calibri"/>
        <family val="2"/>
      </rPr>
      <t xml:space="preserve">S2 Sept 2023 - </t>
    </r>
    <r>
      <rPr>
        <sz val="11"/>
        <color rgb="FF000000"/>
        <rFont val="Calibri"/>
        <family val="2"/>
      </rPr>
      <t xml:space="preserve">reference detail in Obs 2023.01 above ( to remain open).  Although harvesting has not recommenced, revised harvesting plans seen and site management discussed with managers.  There is no intention to remove brash off site; in fact fresh brash ( and logs where required eg for creating log bridges from larger material than is available within the couple) will be brought in from neighbouring subcpts. </t>
    </r>
    <r>
      <rPr>
        <b/>
        <sz val="11"/>
        <color rgb="FF000000"/>
        <rFont val="Calibri"/>
        <family val="2"/>
      </rPr>
      <t>This Obs to be closed but Obs 2023.01 which addresses site preparation and harvesting methods, which includes brash management, to remain open to ensure checking at S3 audit.</t>
    </r>
  </si>
  <si>
    <t>September 2023- at live thinning operations site in harvest unit CK04-H0074 the red and amber zones had not been marked on site as specified in paragraph 38 of the relevant code of practice ie Health and Safety Authority (HSA) Irish Forestry Safety Guide 804 Electricity at Work: Forestry</t>
  </si>
  <si>
    <t xml:space="preserve">There shall be compliance with any relevant codes of practice, guidelines or agreements. </t>
  </si>
  <si>
    <t>S3 May 2024 - A Safety Notice was issued to staff, contactors and sawmill customers notifying them of this non-compliance, providing an edited summary of the IFSG 804 Safety Guide on tree felling near to overhead electricity lines (OEL’s) and detailed the requirements of Harvesting Contractors operating on a site with live OEL(s).  Document OHSMS_SN21_Tree Felling Operations on Sites with Live Overhead Electricity issued to staff, contractors and sawmill customers – checked by auditor</t>
  </si>
  <si>
    <t xml:space="preserve">At harvest unit KY03-H0094 an area of similar age / species crop adjacent to the clear fell operation under Felling Licence KY03-FL0174 was felled without licence.   The boundary of the clear fell was not marked on the ground and the harvester had not yet been fitted with STICKS software in -cab mapping. After the pre commencement meeting had been held the next site monitoring visit was two weeks after felling had started, by which time the area in question had been felled. </t>
  </si>
  <si>
    <t>4.1.2</t>
  </si>
  <si>
    <t>Implementation of operational plans shall be monitored by the forest owner / manager</t>
  </si>
  <si>
    <t>Staffing levels were increased to ensure operational monitoring was undertaken more frequently - monitoring records seen to confirm.  In addition the issue was discussed at a HOG ( Harvesting Operations Group) meeting and clarification was sent round to all Harvesting Functional Leads regarding monitoring frequencies - seen by auditor.  In addition to this the STICKS software rollout continues - the aim is for all machines operating on Coillte sites to be fitted with this in-cab software so both operators and managers will be aware of boundaries and alerted of their presence.</t>
  </si>
  <si>
    <t>At HU KY03-H0094 due to incorrect marking of the harvesting boundary &amp; the subsequent operational monitoring (ref CAR 2024.1), a larger area was felled than was approved in the Felling License (KY03FL0174).  Inspected record of Coillte timber sales from the harvesting unit which confirmed all timber was uplifted and sold from the site as certified under Coillte’s FSC Code &amp; Claim.   No record of Coillte informing purchasers of the illegally-felled product sold and no Coillte invoices were reissued stating a proportion of the timber was illegally felled (although from certified area).</t>
  </si>
  <si>
    <t xml:space="preserve">The full quantity of material harvested and removed from the Harvest unit and how many customers were affected was seen to have been identified through weight docket listings per customer..  
All customers who received and were invoiced for material from the harvest unit were notified of the occurrence.
This statement outlined what happened, efforts to prevent it reoccurring and that because material originating from the licenced area and material originating from the unlicensed area was not segregated none of the material over the weigh bridge should be considered certified. 
In addition to the statement each customer also received a copy of the relevant weight dockets that related to their deliveries. 
Four customers were identified, and all received a letter and weight docket listings. This was issued from the Director of Sales and supply chain.  </t>
  </si>
  <si>
    <t xml:space="preserve">At harvest unit KY03-H0094 an areas of similar age / species crop adjacent to the clear fell operation under Licence KY03-FL0174 was felled without licence and partially restocked.  Following inspection by the Regulator and the subsequent issue of a Replanting order, various remedial works were identified:
-	Remove any existing windrows to 20m from the aquatic zone
-	 if plants are already in water setbacks remove as required
-	Remove any loose brash and lop and top 10m from aquatic zones or relevant watercourses
-	Install permanent silt traps on mound drains entering the windblown area
As this site lies within a High Likelihood of Nesting Area for Hen harrier, it has not yet been possible to undertake these remedial works, so they are still outstanding and are planned to be undertaken in August / September 2024.   Obs raised </t>
  </si>
  <si>
    <t>4.2.4</t>
  </si>
  <si>
    <t>Timber shall be harvested efficiently with minimum loss or damage</t>
  </si>
  <si>
    <t xml:space="preserve">Remedial works identified in FS Replanting Order. Evidenced through drone imagery seen by auditor:  
 - existing windrows removed to 20m from the aquatic zone 
- plants already in water setbacks removed
- loose brash and lop &amp; top removed 10m from aquatic zones or relevant watercourses 
- permanent silt traps on mound drains entering the windblown area 
Remedial works carried out in last quarter of 2024 outside of HH nesting season.  
Forest Service were notified of the remedial works completion by email on 16/12/2024. No further communication was received from FS.    </t>
  </si>
  <si>
    <t>Inspection of first aid kit for excavator operator undertaking construction of new road at Derry-coosh (M023H005) found all sterile bandages, 3 large and 3 medium, had an expiry date of 05 23. No additional first aid kit was present onsite.</t>
  </si>
  <si>
    <t>8.1.1b</t>
  </si>
  <si>
    <t>There shall be:
Compliance with HSA approved Codes of Practice</t>
  </si>
  <si>
    <t>Later in the afternoon, the auditor reviewed an email from the operator with a photograph of in date medium and large sterile bandages.  CLOSED AT AUDIT.</t>
  </si>
  <si>
    <t xml:space="preserve">In Union Wood (SO03) the public was alerted of chemical use by signage, but the signage was not dated. </t>
  </si>
  <si>
    <t>5.2.3b</t>
  </si>
  <si>
    <t>Where pesticides and/or biological control agents are to be used:
The forest owner / manager, staff and contractors shall be aware of and implement legal requirements and non-legislative guidance for use of pesticides in forestry.</t>
  </si>
  <si>
    <t>Templates for Coillte and Contractors for reordering new signs updated. EMS GUI-032, EMS GUI-033, as seen 
Management notices created outlining the requirement to date chemical signage, phasing out of signage and the updated signage available to order. 
Issued management notice to Coillte staff internally and another to Coillte contractors (Establishment and Estates) through Proactis. Notices issued on the 6th Sep 2024. BAU staff Email re GUI-032  Email confirmation of proactis issue of GUI-033 . All as seen. No pesticide application being undertaken at the time of audit, but documentary evidence seen of signage being used at the Devil's Glen site during the most recent treatment season.</t>
  </si>
  <si>
    <t>The use of PEFCTM  was found on https://www.coillte.ie/our-business/our-divisions/forestry/ in the section Growing our Business.
Under the PEFC Trademark Standard correct off-product use of the PEFC trademarks is permitted, but in PEFC ST 2001:2020 the PEFC trademark is now defined as the initials ‘PEFC’ without the TM.</t>
  </si>
  <si>
    <t>PEFC Trademark Standard 4.12</t>
  </si>
  <si>
    <t>The PEFC logo and the PEFC initials shall not be used accompanied by any symbols to indicate that they are registered trademarks, such as the TM or the R.</t>
  </si>
  <si>
    <t>Logo use inspected on website and other materials. No non-compliance noted</t>
  </si>
  <si>
    <t>Felling outside of felling licence Knocknaglogh: It is clear from the DAFM Statement of Evidence of 24/02/2023, that DAFM consider a site where contractors felled beyond the boundary of the felling licence (Knocknaglogh) an “illegally felled site”. It is noted that DAFM did not recommend prosecution: “It is noted that Coillte had informed the Department of the alleged illegal felling event and that human error was most likely the cause of the alleged illegal felling. Felling stopped immediately once the Forest Works manager identified the issue where the machine operator crossed an undefined boundary from a licenced to an unlicenced area. I do not recommend prosecution in this case due to the scale of the alleged illegal felling combined with mitigating circumstances.”  It came to light as Coillte had in fact reported it when they discovered it.  They have subsequently done a root cause investigation etc.</t>
  </si>
  <si>
    <t>The Certificate shall ensure that there is compliance with the law.</t>
  </si>
  <si>
    <t>STICKs software installation has been completed including standing sales and short-term contracts machines.A management notice was issued to all harvesting staff in December 2024 “Harvest Site Boundaries and Site Monitoring” reiterating the procedures for adherence to operational boundaries and site monitoring. Seen as evidence, including covering email, revised EMIS on harvest boundaries, harvest boundary monitoring, note to timber customers.</t>
  </si>
  <si>
    <t>Following a complaint relating to an inadequate boundary to a monument and road upgrade in LM03-FL0067, the site activity pack for of the CH for construction was reviewed and confirms the monument was identified and a buffer zone in place, however also that the monument is noted as 96.07m from the (now constructed) road in a timeline map.  Minor CAR 2024.7 was raised.
From 2026 it will become standard practice for road licence applications to be made for all road upgrades under the new definition.   
This however will not be fully implemented until 2026 as road licences are already in place for the majority of 2024 and 2025 roads but is being applied where new extensions required – examples seen at audit for road upgrade and road extension.
It is noted that there are differing legal opinions (regulatory authorities, Certificate Holder, stakeholder and ASI) as to the necessity of an AA screening for road upgrades.  It is therefore a point of legal uncertainty and by changing their practice the Certificate Holder now is taking precautionary action.</t>
  </si>
  <si>
    <t>4.3.2</t>
  </si>
  <si>
    <t>Roading operations shall conform to best practice as detailed in the COFORD Forest Road Manual and the relevant sections of the Forest Service “Forest Harvesting and the Environment Guidelines” and the “Forestry and Water Quality Guidelines”.</t>
  </si>
  <si>
    <t xml:space="preserve">All future road extensions will undergo  DAFM licensing, even where exemptions apply. 
Adjustments made to harvest block planning to incorporate spatial mapping of extensions. These updates  adopted as standard practice for the 2026 harvest year. Retrospective review of  2024 and 2025 harvest blocks identified extensions that, while still exempt, have been submitted for DAFM licence applications to align with the updated practices. A detailed list of these applications and their corresponding harvest yearswqs seen. 
With the implementation of these changes, road extensions from 2025 onward have been identified and licences applied for. ERA process will be employed to ensure that any additional road extensions from 2025 onwards, not already captured, are identified and addressed appropriately. </t>
  </si>
  <si>
    <t xml:space="preserve">All future road extensions will undergo  DAFM licensing, even where exemptions apply. 
Adjustments made to harvest block planning to incorporate spatial mapping of extensions. These updates  adopted as standard practice for the 2026 harvest year. Retrospective review of  2024 and 2025 harvest blocks identified extensions that, while still exempt, have been submitted for DAFM licence applications to align with the updated practices. A detailed list of these applications and their corresponding harvest years was seen. 
With the implementation of these changes, road extensions from 2025 onward have been identified and licences applied for. ERA process will be employed to ensure that any additional road extensions from 2025 onwards, not already captured, are identified and addressed appropriately. </t>
  </si>
  <si>
    <t>During site visit and staff interviews at The Raven, it was noted that there was a lack of clarity regarding ownership and management responsibilities for the Raven area. Adherance to certification standards within the certified area relies on clear understanding of responsibilities between all parties engaged in management. Though no non-conformance was seen, it was felt that this lack of clarity risks non-conformances in the future.</t>
  </si>
  <si>
    <t>1.6.1</t>
  </si>
  <si>
    <t xml:space="preserve">  The forest owner/manager shall have entered into a long-term written commitment to adhere to the FSC Principles and Criteria throughout the forest cycles/rotations, which shall be included in the Summary of the Management Plan.</t>
  </si>
  <si>
    <r>
      <t>THE CERTIFICATION ASSESSMENT PROCESS -</t>
    </r>
    <r>
      <rPr>
        <b/>
        <sz val="11"/>
        <color indexed="12"/>
        <rFont val="Cambria"/>
        <family val="1"/>
      </rPr>
      <t xml:space="preserve"> </t>
    </r>
    <r>
      <rPr>
        <b/>
        <i/>
        <sz val="11"/>
        <color indexed="12"/>
        <rFont val="Cambria"/>
        <family val="1"/>
      </rPr>
      <t>edit text in blue as appropriate and change to black text before submitting report for review</t>
    </r>
  </si>
  <si>
    <t>Assessment dates</t>
  </si>
  <si>
    <t>Pre-assessment dates</t>
  </si>
  <si>
    <t>Main Assessment dates</t>
  </si>
  <si>
    <t>Itinerary</t>
  </si>
  <si>
    <t>(Date) Opening meeting</t>
  </si>
  <si>
    <t>(Date) Audit: Review of documentation [&amp; Group systems], staff interviews</t>
  </si>
  <si>
    <t>(Date) Stakeholder meetings</t>
  </si>
  <si>
    <t>(Date) Site visit [Group member (Name);] FMU (Name)</t>
  </si>
  <si>
    <t>(Date) Document review</t>
  </si>
  <si>
    <t>(Date) Auditors meeting</t>
  </si>
  <si>
    <t>(Date) Closing meeting- INCLUDE RECORD OF ATTENDANCE</t>
  </si>
  <si>
    <t>Estimate of person days to implement assessment</t>
  </si>
  <si>
    <t>Summary of person days including time spent on preparatory work, actual audit days, consultation and report writing (excluding travel)</t>
  </si>
  <si>
    <t>3.1a</t>
  </si>
  <si>
    <r>
      <t xml:space="preserve">Any deviation from the audit plan and their reasons? </t>
    </r>
    <r>
      <rPr>
        <sz val="11"/>
        <color indexed="12"/>
        <rFont val="Cambria"/>
        <family val="1"/>
      </rPr>
      <t>Y/N</t>
    </r>
    <r>
      <rPr>
        <sz val="11"/>
        <rFont val="Cambria"/>
        <family val="1"/>
      </rPr>
      <t xml:space="preserve"> If Y describe issues below):</t>
    </r>
  </si>
  <si>
    <t>3.1b</t>
  </si>
  <si>
    <r>
      <t xml:space="preserve">Any significant issues impacting on the audit programme </t>
    </r>
    <r>
      <rPr>
        <sz val="11"/>
        <color indexed="12"/>
        <rFont val="Cambria"/>
        <family val="1"/>
      </rPr>
      <t>Y/N</t>
    </r>
    <r>
      <rPr>
        <sz val="11"/>
        <rFont val="Cambria"/>
        <family val="1"/>
      </rPr>
      <t xml:space="preserve"> (If Y describe issues below):</t>
    </r>
  </si>
  <si>
    <r>
      <t xml:space="preserve">Assessment team </t>
    </r>
    <r>
      <rPr>
        <sz val="11"/>
        <rFont val="Cambria"/>
        <family val="1"/>
      </rPr>
      <t>- See also A15 Checklist for Opening and Closing Meeting</t>
    </r>
  </si>
  <si>
    <t>The assessment team consisted of: (give names and organisation)</t>
  </si>
  <si>
    <t>1)</t>
  </si>
  <si>
    <t>2)</t>
  </si>
  <si>
    <t>3)</t>
  </si>
  <si>
    <t>Team members’ c.v.’s are held on file at the SA office.</t>
  </si>
  <si>
    <t>3.2.1</t>
  </si>
  <si>
    <t>Report author</t>
  </si>
  <si>
    <t>Please complete</t>
  </si>
  <si>
    <t>Report Peer review</t>
  </si>
  <si>
    <t>The Inspection report and draft Soil Association Certification decision was reviewed by a Peer Review Panel consisting of:</t>
  </si>
  <si>
    <t>1) Please complete "Name, 3 line description of key qualifications and experience"</t>
  </si>
  <si>
    <t>The Inspection report and draft SA Cert decision was also sent to the client for comment.</t>
  </si>
  <si>
    <t>Certification decision</t>
  </si>
  <si>
    <t>See annex 11</t>
  </si>
  <si>
    <t>Rationale for approach to assessment</t>
  </si>
  <si>
    <t xml:space="preserve">E.g. 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Soil Association Certification. </t>
  </si>
  <si>
    <t>Justification for selection of items and places inspected</t>
  </si>
  <si>
    <t>E.g. compartment 15 visited 12.5.05, harvesting in progress observed, contractors interviewed, yield control discussed with manager.</t>
  </si>
  <si>
    <t>E.g. management planning documentation and records reviewed in office with manager 13.5.06</t>
  </si>
  <si>
    <t>etc.</t>
  </si>
  <si>
    <t>Audit Objectives, Criteria and Standards used (inc version and date approved)</t>
  </si>
  <si>
    <t>3.7.1</t>
  </si>
  <si>
    <t>Audit Objectives for Soil Association Certification are to assess the Organisation against the relevant PEFC Scheme and associated PEFC normative documents, and relevant ISO Standards and shall include the following:
a) determination of the conformity of the client’s management system, or parts of it, with audit criteria;
b) determination of the ability of the management system to ensure the client meets applicable statutory, regulatory and contractual requirements;
c) determination of the effectiveness of the management system to ensure the client can reasonably expect to achieving its specified objectives;
d) as applicable, identification of areas for potential improvement of the management system.</t>
  </si>
  <si>
    <t>3.7.2</t>
  </si>
  <si>
    <t>The Audit Criteria are contained in the relevant PEFC Scheme and normative documents, and are effectively reprodcued through the checklists and other elements of this Report Template and Soil Association Certification's Management system.</t>
  </si>
  <si>
    <t>delete /amend as applicable:</t>
  </si>
  <si>
    <r>
      <t xml:space="preserve">The forest management was evaluated against the PEFC-endorsed national standard for </t>
    </r>
    <r>
      <rPr>
        <sz val="11"/>
        <color indexed="10"/>
        <rFont val="Palatino"/>
        <family val="1"/>
      </rPr>
      <t>X country, entitled Y</t>
    </r>
    <r>
      <rPr>
        <sz val="11"/>
        <color indexed="12"/>
        <rFont val="Palatino"/>
        <family val="1"/>
      </rPr>
      <t>. A copy of the standard is available at www.pefc.org</t>
    </r>
  </si>
  <si>
    <t>Or for Sweden</t>
  </si>
  <si>
    <t xml:space="preserve">The forest contractor / wood procurement organisation was evaluated against the PEFC-endorsed national standard for Sweden, entitled Z [name, no. Date]. A copy of the standard is available at www.pefc.org. </t>
  </si>
  <si>
    <t>AND for groups</t>
  </si>
  <si>
    <r>
      <t xml:space="preserve">The group system was evaluated against the  </t>
    </r>
    <r>
      <rPr>
        <sz val="11"/>
        <color indexed="10"/>
        <rFont val="Cambria"/>
        <family val="1"/>
      </rPr>
      <t xml:space="preserve">Group Certification Standard and Checklist </t>
    </r>
    <r>
      <rPr>
        <sz val="11"/>
        <color indexed="10"/>
        <rFont val="Cambria"/>
        <family val="1"/>
      </rPr>
      <t>/ the PEFC-en</t>
    </r>
    <r>
      <rPr>
        <sz val="11"/>
        <color indexed="10"/>
        <rFont val="Cambria"/>
        <family val="1"/>
      </rPr>
      <t>dorsed national group standard for X country, entitled Z</t>
    </r>
    <r>
      <rPr>
        <sz val="11"/>
        <color indexed="12"/>
        <rFont val="Cambria"/>
        <family val="1"/>
      </rPr>
      <t xml:space="preserve">. </t>
    </r>
  </si>
  <si>
    <t>The multi-site system was evaluated against the Multisite checklist incorporating PEFC requirements</t>
  </si>
  <si>
    <t xml:space="preserve">AND </t>
  </si>
  <si>
    <t>The ISO 14001 Standard</t>
  </si>
  <si>
    <t>Adaptations/Modifications to standard</t>
  </si>
  <si>
    <t>None/edit as appropriate</t>
  </si>
  <si>
    <t xml:space="preserve">Stakeholder consultation process </t>
  </si>
  <si>
    <t>3.8.1</t>
  </si>
  <si>
    <t>Summary of stakeholder process</t>
  </si>
  <si>
    <t>x consultees were contacted</t>
  </si>
  <si>
    <t>x responses were received</t>
  </si>
  <si>
    <t>Consultation was carried out on day/month/200x</t>
  </si>
  <si>
    <t>x visits/interviews were held by phone/ in person during audit..</t>
  </si>
  <si>
    <t>See A2 for summary of issues raised by stakeholders and SA response</t>
  </si>
  <si>
    <t>3.8.2</t>
  </si>
  <si>
    <t>Information gathered from external government agencies such as agencies responsible for forest, nature protection and working environment, and national webbased data portals)</t>
  </si>
  <si>
    <t>Data from x organisations gathered</t>
  </si>
  <si>
    <t>Data gathered include:</t>
  </si>
  <si>
    <t>Data gathered is handled in the A1 PEFC FM Std. checklist for Norway / A6 PEFC Group Std. Checklist for Sweden</t>
  </si>
  <si>
    <t>Observations</t>
  </si>
  <si>
    <r>
      <t xml:space="preserve">Each non-compliance with the forestry standard </t>
    </r>
    <r>
      <rPr>
        <sz val="11"/>
        <color indexed="10"/>
        <rFont val="Palatino"/>
        <family val="1"/>
      </rPr>
      <t xml:space="preserve">and group standard </t>
    </r>
    <r>
      <rPr>
        <sz val="11"/>
        <rFont val="Palatino"/>
        <family val="1"/>
      </rPr>
      <t>is described in detail in Section 2 together with a description of the proposed corrective action (Pre-Condition, Condition, Observation) This section also provides details of any actions taken to close out Conditions. The Conditions identified are to be completed within the identified timescales and will be subject to assessment and reporting at subsequent surveillance visits – see sections 6-9 of report for details of surveillance visits and Section 2 of report for close out details.</t>
    </r>
  </si>
  <si>
    <t>ISSUES</t>
  </si>
  <si>
    <t>Where an issue was difficult to assess or contradictory evidence was identified this is discussed in the section below and the conclusions drawn given.</t>
  </si>
  <si>
    <t>Ref</t>
  </si>
  <si>
    <t>Issue</t>
  </si>
  <si>
    <t>WGCS x.x</t>
  </si>
  <si>
    <t>UKWAS x.x,</t>
  </si>
  <si>
    <t>etc</t>
  </si>
  <si>
    <t>RESULTS, CONCLUSIONS AND RECOMMENDATIONS</t>
  </si>
  <si>
    <t>On the basis of the observations recorded on the attached standard and checklist annex 1 and subject to the corrective actions in section 2 of this report, it is considered that the certificate holder’s system of management, if implemented as described is capable of ensuring that all requirements of the applicable standard(s) are met over the whole forest area covered by the scope of the evaluation. And, the certificate holder has demonstrated that subject to the specified corrective actions detailed in Section 2 of this report, that the specified system of management is being implemented consistently over the whole forest area covered by the scope of the certificate. 
Note that this audit is based on a sampling process of the available information.</t>
  </si>
  <si>
    <t>A certificate has been issued for the period given on the cover page and will be maintained  subject to successful performance at surveillance assessments.</t>
  </si>
  <si>
    <t>OR</t>
  </si>
  <si>
    <t>On the basis of the observations recorded on the attached standard and checklist annex 1 and the corrective actions in section 2 of this report, specifically the Pre-conditions, a certificate cannot be issued until these pre-conditions are closed out.
Note that this audit is based on a sampling process of the available information.</t>
  </si>
  <si>
    <r>
      <t xml:space="preserve">THE FOREST - </t>
    </r>
    <r>
      <rPr>
        <b/>
        <i/>
        <sz val="11"/>
        <color indexed="12"/>
        <rFont val="Cambria"/>
        <family val="1"/>
      </rPr>
      <t xml:space="preserve">edit text in blue as appropriate and change to black text before submitting report for review </t>
    </r>
  </si>
  <si>
    <r>
      <t>SUMMARY OF FOREST MANAGEMENT</t>
    </r>
    <r>
      <rPr>
        <b/>
        <i/>
        <sz val="11"/>
        <rFont val="Cambria"/>
        <family val="1"/>
      </rPr>
      <t xml:space="preserve"> </t>
    </r>
    <r>
      <rPr>
        <b/>
        <i/>
        <sz val="11"/>
        <color indexed="10"/>
        <rFont val="Cambria"/>
        <family val="1"/>
      </rPr>
      <t>(this is a specific requirement for Denmark for single-sites, but could be useful for all).</t>
    </r>
  </si>
  <si>
    <t>5.3.1</t>
  </si>
  <si>
    <t>Description of Management System</t>
  </si>
  <si>
    <t>documented system / Centralised policies and procedures</t>
  </si>
  <si>
    <t xml:space="preserve">Description of resources available: technical (ie. equipment) and human (ie no. of people /relevant training/access to expert advice)  </t>
  </si>
  <si>
    <t>In the case of Multiple FMU's there is a specified person with overall responsibility for the multi-site - usually the contact person.</t>
  </si>
  <si>
    <t xml:space="preserve">Coillte's purpose is "to deliver the multiple benefits  from our forests and land for the people of Ireland, while leaving an enriched resource for the next generation." </t>
  </si>
  <si>
    <t>The company is managed by a board of directors. Directors are appointed by the Minister for Agriculture and Food and do not hold shares in the company or its subsidiaries. The board reports to the shareholders. Day to day management is the responsibility of the Group Executive Team.</t>
  </si>
  <si>
    <t>The Board of Directors appoints the Chief Executive who chairs the Group Executive Team that oversee the operation of the company. The Group Executive Team defines strategic direction and policies for the company.</t>
  </si>
  <si>
    <t>Coillte Forests Executive Team - oversees management of the forest estate, harvesting and marketing, engineering, research and environment, resource management.</t>
  </si>
  <si>
    <t xml:space="preserve">Coillte's head office is located at Newtownmountkennedy, near Dublin. The company is divided into six FMUs, known as Business Area Units (BAUs). Each BAU has a Team Leader and one or more Forest managers for each of the following roles: Operations, Harvesting, and Resource. In addition, there is an Engineers Manager and an Administration and Cost Control officer. The next management level is 'Forester', who will oversee day-to-day forest operations. There are now very few directly employed forest operatives, as most work is undertaken by contractors. Each BAU also has an Environment Officer and a Health and Safety Officer. Further services (such as legal services and production planning) are provided centrally.
BAUs are further divided into a number of 'forests', while forests are divided into 'properties' and properties are divided into compartments and sub-compartments. </t>
  </si>
  <si>
    <t>Each BAU produces a a five year Strategic Plan, which is divided into the following sections:
1. Coillte and the BAU Strategic Plans
2. Characterisation of the particular BAU
3. The BAU Strategic 5-year Plan
4. Sustainable Forest Management Policies and Proposals.
BAU Strategic Plans integrate economic, social and environmental objectives and provide outlined programmes of operation for each of the five years of the plan. Current BAU Strategic Plans run from 2021-2025.</t>
  </si>
  <si>
    <t>5.3.2</t>
  </si>
  <si>
    <t>Management objectives</t>
  </si>
  <si>
    <t>In the case of Multiple FMU's there is a clear system to ensure all sites meet the FSC requirements.</t>
  </si>
  <si>
    <t>Over the next 7 years, Coillte own volumes will increase by 20% and underlying return will grow to 3.5%.  Together with customers, they aim to get maximum value from our timber which will continue to be sold in over 30 countries worldwide.
Coillte are building  business on the forests established by past generations of foresters who grew forest cover in Ireland from 1% in 1900 to 11.5% today.  As those forests now mature, they use cutting edge technology in our supply chain and partner with other growers to provide our customers more certainty of supply, which in turn, will enable them to grow their businesses in export markets. 
Coillte are committed to managing that growth sustainably and responsibly while delivering sizeable returns for the Irish public.  Coillte's forest management practices are independently certified by FSC®1 (Forest Stewardship Council®) and PEFC™2 (Programme for the Endorsement of Forest Certification).
¹FSC licence code FSC- C005714  
2PEFC Licence Code NSAI-PEFC FM.006</t>
  </si>
  <si>
    <t>1. Implement an organisation-wide system for managing environmental issues. The Director of Stewardship, Risk and Advocacy has responsibility for managing the implementation of our environmental management system (EMS).
2. Manage our business in full compliance with all applicable laws, directives and regulations, as well as voluntary external accredited schemes to which we subscribe e.g. the Forest Stewardship Council®2 (FSC®) and the Programme for the Endorsement of Forest Certification (PEFC™).
3. Prevent negative environmental impacts through a system of operational controls that include communication, written instructions and appropriate training
4. Continually improving environmental performance by setting and reviewing objectives &amp; targets related to significant environmental risks and putting into effect programmes to reduce those risks.
5. Communicate, as appropriate, to Coillte staff and stakeholders, contractors and their employees and the communities within which we operate.</t>
  </si>
  <si>
    <r>
      <t xml:space="preserve">SUMMARY OF ORANISATIONAL STRUCTURE AND MANAGEMENT </t>
    </r>
    <r>
      <rPr>
        <b/>
        <i/>
        <sz val="11"/>
        <color indexed="10"/>
        <rFont val="Cambria"/>
        <family val="1"/>
      </rPr>
      <t>(this is a specific requirement for Sweden for single-sites and groups of forest contractors or wood procurement organisations, but also relevant for all under ISO 17021).</t>
    </r>
  </si>
  <si>
    <t>5.4.1</t>
  </si>
  <si>
    <t>Demonstration to  commitment to maintain effectiveness and improvement of the management system in order to enhance overall performance; management system still effective and relevant (accounting for changes and clients objectives)</t>
  </si>
  <si>
    <t>Management review, internal audit, Policies and Procedures</t>
  </si>
  <si>
    <t>The BAU Five Year Plan sets out the economic, social and environmental strategies and priorities for the long and medium term in the BAU and gives a clear direction for the management of the forests at local level for the next 5 years. The plans are developed in consultation with a wide range of stakeholders both internal and external to the company. Input from external stakeholders (individuals, communities, NGOs and statutory bodies) are sought during the consultation process, feedback is considered and where feasible, is incorporated into the plans. The Forest Management Unit (FMU) planning requirement, for Forest Certification, is achieved through the BAU Five Year Plan process. The Activity Pack is built when site-level planning is initiated for activity within each Harvest Unit and describes how the plan is going to be implemented for the operation managers, workers and contractors. Social and environmental impacts, including consultation, are assessed through the environmental impact appraisal process and mitigation measures are written in each site management plan. All levels of planning feed into the annual BAU Operating Business Plan and Work Plan. These plans focus on the tasks/targets to be achieved during the year and outline the necessary resources (financial and personnel) required. The BAU is the Forest Management Unit and is built from smaller spatial entities the largest of these being the Forest Unit.</t>
  </si>
  <si>
    <t>"Appendix IV of all Coillte BAU strategic plans sets out performance monitoring parameters in relation to:
The effects of forest operations on biological diversity, water resources, soils and unique and fragile ecosystems and landscapes as identified under Principle 6 of the FSC Irish Standard
Timber and non-timber forest product yields
Water quality witin the BAU and water that leaves the forest properties
Impacts on neighbours and/or local communities relevant to forest activities
Natural regeneration.
Annual budget estimates are made and performance against the estimates is monitored at BAU and company level. Annual reports provide summary information on performance against budget estimates.
More specifically:
Coillte works with environmental NGOs and the NPWS on drafting a national conservation plan for Hen Harrier.
Regular deer surveys are carried out.
There are long-term water quality monitoring sites (Strategic Plan section 2.8), which also reflect soil disturbance. Quality Assessors monitor soils at site level;
Timber yield is monitored by the Inventory Team and recorded in Remsoft;
Annual budget is monitored in annual accounts;
Natural regeneration is not widely used in production forests, but some sites are designated for CCF and here natural regeneration is monitored by fixed sample plots."</t>
  </si>
  <si>
    <t>5.4.2</t>
  </si>
  <si>
    <t>1.1 Nature Conservation and Biodiversity: The Coillte estate consists of a varied tapestry of different habitats, ranging from conifer forests and mixed or broadleaved forests, to open bogs and heathlands, to lakes and rivers. Independent ecologists have identified the areas on our estate with the best value for biodiversity. These are then mapped and managed by Coillte as biodiversity areas. Currently, 90,000 hectares of our lands (about 20% of the estate), in more than 2,300 sites, are mapped as biodiversity areas where nature conservation and biodiversity enhancement are the primary management objective. We work with and respect nature across all of our forest lands, identifying, mapping and protecting important features of biodiversity. A list of important wildlife and their habitats and species in this BAU can be found in Appendix II of this Five Year Forest plan.</t>
  </si>
  <si>
    <t>Coillte have also produced biodiversity action plans for specific species and habitats of national conservation significance e.g. Lesser Horseshoe Bat (Rhinolphus hipposideros); Freshwater Pearl Mussel (Margaritifera margaratifera); Hen Harrier (Circus cyaneus) and Raised Bog habitat. They have also developed a set of habitat and species guidelines to provide guidance for forest managers during management planning and implementation.</t>
  </si>
  <si>
    <t>There has also been policy development in relation to the management of old woodland sites (OWS), including completing a field assessment to identify areas and features of conservation interest before operations commence and efforts to assess the value and feasibility of lower impact silvicultural systems, such as small coup fellings and CCF.</t>
  </si>
  <si>
    <t xml:space="preserve">Coillte has training matrix for roles grouped by operation including the haversting, establisment  and haulage and roading teams.  All employees and contractor working on site are registered on the training record management system (TRMS).  A traffic light within the TRMS is used for the status of  verifiying qualifications and then for expiry dates to notify to the individual and forest management when certificates are six and three months away from expiry and a refresher is needed. </t>
  </si>
  <si>
    <t>5.5.1</t>
  </si>
  <si>
    <t>Description of System</t>
  </si>
  <si>
    <t>All of Coillte's FM documentation is co-ordinated through a Microsoft Share-Point documentation system known within the Group as "CoillteConnect". Management documentation such as the Site Activity Packs is generated by each process or operation. All of the land management is supported by a centrally managed GIS, known as Land Resource Management (LRM) accessed through a geolocated spatial viewer. The LRM can be accessed and updated in BAU central offices and, in the field, via dedicated apps on workers' mobile phones. Management of the land resource is carried out by staff with a range of technical qualifications in forestry and engineering with support from such areas of expertise such as Integrated Pest Management, Archaeology, Ecology, Water, GIS, Planning, Inventory, Recreation and Finance. Management has been restructured to devolve further responsibility to the BAUs and create a 'lean centre' of high level core management responsibilities.</t>
  </si>
  <si>
    <t>"Coillte is introducing revisions to the nomenclature of its planning entities (see table below for full details).  From 2016 timber sales linked to Harvest Units (HUs). The HU number remains a common identifier to all operations and timber movements in relation to an individual sale. Electronic 'Timber Removal Permits' spatially referenced to the HU are downloaded by hauliers to the Bluetree timber tracking GPS device in lorry cabs accompany haulage of timber from site to mill. HUs are geofenced and timber movements are monitored in real time from the point at which the TRP is downloaded until the moment timber is offloaded at the mill (see Paperless TRP User Guide for full details http://www.coillte.ie/fileadmin/user_upload/pdfs/Log_Sales/Coillte_-_Paperless_TRP_User_Guide_v2_2.pdf). Weighbridge data are reconciled for each load and TRP against the HU. Volumes are then periodically invoiced by Coillte against the deliveries by TRP and HU number. Central records are held summarising all timber movements and sales.
Coillte operates a fully electronic system to control and document material flow. Full details of the system are contained in the company's ""Code of Practice for Timber Removals"" (http://www.coillte.ie/coillteforest/log_sales/code_of_practice_for_timber_removals/) and the following associated protocols:
Policy on Training and Certification requirements for Loading and Haulage of Roundwood Timber from Coillte Forest Estate published by Coillte, 2014.
Managing Timber Transport Good Practice Guide published by FITG, 2014.
Road Haulage of Round Timber Code of Practice published by Timber Transport Forum (UK), 2012 4th edition.
Code of Practice for Managing Safety and Health in Forest Operations published by the Health and Safety Authority, 2009.
Coillte Paperless Timber Removal Permit (TRP) User Guide published by Coillte, 2015. Coillte
ICTS User Quick Guide published by Coillte, 2015"</t>
  </si>
  <si>
    <r>
      <t xml:space="preserve">FIRST SURVEILLANCE - </t>
    </r>
    <r>
      <rPr>
        <b/>
        <i/>
        <sz val="11"/>
        <color indexed="12"/>
        <rFont val="Cambria"/>
        <family val="1"/>
      </rPr>
      <t>edit text in blue as appropriate and change to black text before submitting report for review</t>
    </r>
  </si>
  <si>
    <t>Surveillance Assessment dates</t>
  </si>
  <si>
    <t>(23/5/22) Opening meeting attended by SA auditors (RW, CR, MS, OI, HD, VK) and Coillte staff in BAU3 office, Portlaoise</t>
  </si>
  <si>
    <t>(24/5/22) Audit: Review of documentation, staff interviews (all auditors except OI)</t>
  </si>
  <si>
    <t xml:space="preserve">(24/5/22) Site visits (OI):
Estates / Road Eng WH02 - Ballynafid WH02R0001 Killinagh: Road Upgrade/Maintenance works
Establishment - LI WH03 - Downs WH03 - Estab0022 Newdown: Selective Spot Spray Birch encroachment
Establishment - HI WHO5 - Ballymore WH05 - Estab0038 Jamestown: Reforestation Old Woodland Site
</t>
  </si>
  <si>
    <t>(24/5/22) Site visit &amp; Document review, staff interviews Coillte harvesting managers FMU (Edenmore, LD02)  (CR &amp; MS) Visit to Active first and second thinning operations. Interviews held with harvester and forwarder operator confirming understanding and competency.  Inspected timber stacks, signage, fuel storage and PPE/ first aid &amp; spillage kits.  Interviews with 2 local dog walkers on adjacent ROW Edenmore Bogwalk Trail.  Viewed area with active Turbary Rights.  Visited relevant watercourse adjacent to thinning with appropriate setback of operations from the watercourse.</t>
  </si>
  <si>
    <t>(24/5/22) Stakeholder meetings  (HD &amp; VK)</t>
  </si>
  <si>
    <t>(25/5/22) Stakeholder meetings and Site visit to LM09 County Leitrim  (HD &amp; VK)</t>
  </si>
  <si>
    <t>(25/5/22) (RW) Site visit FMU LS02-Estab0023, Emo Park / Kilbride; OY07-Estab0048 Kinnitty / Castletown; OY05-Knockbarron; LS06-H0050 Glenbarrow / Birchwood FP.</t>
  </si>
  <si>
    <t xml:space="preserve">(25/5/22) Site visits (OI):
Harvesting LS09 - Glendine LS09-H0107 Nealstown Clearfell Coillte's only machine group (harvesting team - Coillte workers) 
Harvesting LS10 - Lacka LS10-H0017 Lacka: Clearfell by contractors
Establishment - LI LS13 - Cullenagh LS13-Estab0028 Fossy Hill: Manual Clean / Brush cutter Cleaning of a diverse species planted in 2019
</t>
  </si>
  <si>
    <t>(25/5/22) AM: Site visit &amp; Document review, staff interview Coillte establishment manager FMU (Tullandreen CN03-Estab0025) (CR) Interview held with excavator operator undertaking ground preparation and drainage works confirming understanding and competency. Inspected first aid &amp; spillage kits. Walk over site to view appropriate set backs according to felling licence requirements from aquatic zone dissecting the site (river feeds into SAC 15/18kms downstream) as well as a relevant watercourse with all ditches ending in a profile drain before the required buffer.  Updated ERA inspected following Establishment manager recording additional features including biodiversity hotspot (flower rich flush) and an old sheep pen on Coillte’s new Collector app which resulting in an updated ERA being issued and communicated to the operator.  Good levels of standing deadwood retained within the old field boundaries linear features. PM: Site visit &amp; staff interview Coille Estates staff regarding involvement in Cavan Council Working Group as well as future plans to replace pedestrian footbridge.  AM: Gubnagree (CN03) - Clearfell site (windblow) (MS). Site visit &amp; document review, staff interviews with harvesting manager. Interviews with contractors, brash use, stacking, Health &amp; Safety, water monitoring, pollution control. FMU (CN05-Killykeen Forest Park) (MS &amp; CR) Interview held with maintenance contractor  confirming understanding and comptency.  Responsible for path maintenance, grass cutting, litter picking and toilet cleaning.  Waste disposal docket inspected. Site visit &amp; Document review, staff interview Coillte establishment manager FMU (Gartinardress CN05-Estab0049) (CR) Interview held with planting contractor undertaking restocking of 2ha green Old Woodland Site (OWS) with pre-treated Scots pine plants and local provenance oak and 2ha commercial planting under pahsed contract, confirming their understanding &amp; competency. Appropriate PPE and had washing facilities seen. Discussion with Coillte Environment Manager who undertook OWS assessment. Walk over site to view restocking as well as a further 2ha of adjacent existing OWS.  Scattered mature oak retained and standing deadwood. Gartinardress (CN-05) CCF Site (MS). Interviews with contractor and managers on site.</t>
  </si>
  <si>
    <t>(26/5/22) Audit: Review of documentation, staff interviews (all auditors except CR &amp; MS)</t>
  </si>
  <si>
    <t>(26/5/22) AM Site visit Corrahoash (CN02) Felled and replanted (CR &amp; MS). PM Site visit &amp; Document review, staff interview Coillte harvesting managers FMU (Aghlin LM09H0020) (CR) No active operations. Site visit to inspect badger sett within completed clearfell. No high stumps but boundary clearly marked, no brash on site, no signs of vehicle access.   None of the badger holes inspected showed any sign of activity with an accumulation of twigs at the entrances. Timber stacks onsite were above 5m limit as awaiting buyers.  All looked secure, were signed and had been risk assessed by forest manager. PM Site visit, document review Derrynahimirik (LM04 - BAU1) Replanted site - water monitoring and water sampling.</t>
  </si>
  <si>
    <t>(27/5/22) Auditors meeting</t>
  </si>
  <si>
    <t>(27/5/22) Closing meeting attended by SA auditors (RW, CR, MS, OI, HD, VK) and Coillte staff in BAU3 office, Portlaoise</t>
  </si>
  <si>
    <t>Estimate of person days to complete surveillance assessment</t>
  </si>
  <si>
    <t>Summary of person days including time spent on preparatory work, actual audit days, consultation and report writing (excluding travel to the region)
RW 10, CR 7, MS 7, OI 7, VK 7,HD 7
Total = 45 days</t>
  </si>
  <si>
    <t>Justification for increasing and decreasing factors</t>
  </si>
  <si>
    <t>Surveillance Assessment team</t>
  </si>
  <si>
    <t>The assessment team consisted of:</t>
  </si>
  <si>
    <t>1) Robin Walter (Auditor Team Leader). Robin is an independent Forester with over 30 years experience of forestry and arboriculture, including estate forest management, conservation management and contract management. He has been auditing for Soil Association since 2010.</t>
  </si>
  <si>
    <t>2)Valentins Kuksinovs (auditor) BSc Forestry, 10 years’ experience in private forest management and national forest policy development in Latvia plus 3 years forest certification audits in Russia.</t>
  </si>
  <si>
    <t>3) Huw Denman: (Auditor) 47 years forestry experience and 25 years FM auditing experience</t>
  </si>
  <si>
    <t>4) Oliviu Iorgu (Auditor) MSc Forestry, 30 years experience in forest management; biodiversity conservation; consultancy services. SA Cert. auditor since 2004</t>
  </si>
  <si>
    <t xml:space="preserve">5) Carol Robertson BSc. MSc, MCIEEM, MICFor:  Carol has over 20 years experience in native woodland management and creation in Scotland as well as the delivery of a number of Agency and Private sector contracts focusing on PAWS restoration, woodland catchment plans and WIAT. </t>
  </si>
  <si>
    <t>6) Mechteld Schuller, M.Agr.Sc.(Forestry). Forestry Consultant, specialising in Forestry related Project Management, including consultancy services in relation to forest certification. 30 years of experience of forestry in Ireland. Represented forest owners at recent Technical Working Group tasked with revision of PEFC Ireland IFCS.  Also currently Auditor in training.</t>
  </si>
  <si>
    <t xml:space="preserve"> </t>
  </si>
  <si>
    <t>Team members’ c.v.’s are held on file.</t>
  </si>
  <si>
    <t>6.3.1</t>
  </si>
  <si>
    <t>Robin Walter</t>
  </si>
  <si>
    <t>Assessment process</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</si>
  <si>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 </t>
  </si>
  <si>
    <t>6.4.1</t>
  </si>
  <si>
    <t>Criteria assessed at audit</t>
  </si>
  <si>
    <t xml:space="preserve">Criteria were selected for assessment based on •areas of potential weakness /related to previous CARs or issues, • related to stakeholder comments received, • where there have been changes in management/scope, • relating to key objectives and on going activities and • to ensure that all principles are assessed at least once during the 4 surveillance visits  •  where there is a high risk of non-compliance to a new standard. AND any significant changes to a standard.
</t>
  </si>
  <si>
    <t>The following criteria were assessed: 6 &amp; 9</t>
  </si>
  <si>
    <t>Stakeholder consultation</t>
  </si>
  <si>
    <t>About 1000 consultees were contacted</t>
  </si>
  <si>
    <t>14 responses were received (though 7 of these contained multiple complaints)</t>
  </si>
  <si>
    <t>Consultation finished on 05/4/22</t>
  </si>
  <si>
    <t>Two visits/interviews were held by phone/in person during audit. CR: A total of 4 interviews with contractors were undertaken. MS: A total of 4 interviews with contractors were undertaken. MS: a total of 5 recreational stakeholders (dog walkers and walkers) interviewed.</t>
  </si>
  <si>
    <t> </t>
  </si>
  <si>
    <t>See A2 for summary of issues raised by stakeholders and SA Cert response</t>
  </si>
  <si>
    <t>Review of corrective actions</t>
  </si>
  <si>
    <t xml:space="preserve">Action taken in relation to previously issued conditions is reviewed given in Section 2 of this report. </t>
  </si>
  <si>
    <t xml:space="preserve">Main sites visited in each FMU </t>
  </si>
  <si>
    <t>24/5/22
Site visit Edenmore (LD-02) active thinning site. Interviews with contractors, PPE inspected, as well as spill kits, first aid kit, machine maintenance records, Health &amp; safety measures such as goal posts, stacking discussed and Harvesting packs checked.
Site visit LI WH03 - Down WH03 - Estab0022 forest, Newdown, Selective Spot Spray Birch encroachment control. Due to rainy time expected there was no spraying at the time of the audit; contractors on site; site visit, interviews with contractors - aware of the application technique, chemicals safety storaging, handling and disposal; OHAS training certificate; adequate PPE used. ERA carried out, site away from water, no RTE species/habitats identified, no HCV; local spraying direct on the birch plants.
WH02 - Ballynafid WH02R0001 forest, Killinagh, Road Upgrade/Maintenance on the length of 600m, road width 3.5 m. Work in progress. Interviewed contrator on site, checked abilities and training certificates; lorry and excavator on site, both in good status. Checked 1st aid kit, anti-spillage kit, fire extinguisher. ERA Carried out, watercourse at 120 m closest point, no RTE species/habitats identified, no HCV. Council road for entrance/exit; warning signs at site.        
HI WHO5 - Ballymore forest Estab0038, old woodland site reforestation on 1.2 ha. Works in progress, planting Scots pine + rowan tree and common alder (small proportion) in lower parts of the site. Seedlings provided by Coillte nursery. ERA carried out, stone wall and fox den identified; a 5 m bufferzone established, contractors clearly aware; watercourse and small aquatic zone identified in the neighbourhood - specified in documents, bufferzone established. Seedlings were not treated with chemicals, as the risk for pine weevel attack is considered low for the site. 
Nearby: forest comp 73444B - subcompartment 1: plantation etsablished 2017 - Sitka spruce 70%+Norway spruce 15%+ various broadleaved species 15%; affected by frost in 2018, now in good vegetation condition.</t>
  </si>
  <si>
    <t xml:space="preserve">
25/5/22 OI:
- LS09 - Glendine forest -H0107 Nealstown, logging area harvest by Coillte logging team, harvester+forwarder. Works started approx 5 weeks ago. Interviews with employees; checked abilities and training certificates. ERA carried out, watercourses identified; 5 m bufferzone established; pipes installed/logs bridges built at each crossing. No damages to soil and waters witnessed. Located in SPA for protection of hen harrier - also declared HCV. No hen harrier nest identified in the logging area or neighbouring areas. Private forest bordering part of the area logging area - signs marked in paint on the bordering trees. Safe fuel tanks, located outside the logging area (near the access road). Checked anti-spillage kits (available at the machineries and at the fuel point), 1st aid kit, fire extingusher. no damages observed on site to water, soil, remaining vegetation.
- LS10 - Lacka forest LS10-H0017, on 2.17 ha, logging by contractors, old woodland, SPA for protection of hen harrier - also declared HCV. ERA carried out. Power lines neighbouring the logging site+ public road identified and marked on maps. Bufferzones established.  No hen harrier nest identified in the logging area or neighbouring areas. Pipe+ logs bridge on the watercourse. Old stone wall and bank identified, marked on map; bufferzone established; contractors trained. Safety at work observed, interviews with contractors. Confirmed tarinig was provided e.g. in: ERA; chainsaw operator; OHAS; first aid etc. No damages observed on site to water, soil, remaining vegetation.
- LI LS13 - Cullenagh LS13-Estab0028, clearcut 2017, planted 2019 - weeding by brush cutter, 2 contractors on site. Checked safety: PPE used, training provided. Training courses provided include: training in weed control; chemical use; first aid course etc.
</t>
  </si>
  <si>
    <t>(25/5/22) (RW) Site visit FMU LS02-Estab0023, Emo Park / Kilbride to see Old Woodland Site restock with DF/SP/MB, interview establishment contractor, Coillte staff, check PPE and signage, site pack, ERA, deadwood monitoring; OY07-Estab0048 Kinnitty / Castletown to see filling-in (beat-up), interview contractors, check setbacks from aquatic zone, mountainbike trail; OY05-Knockbarron to see CCF marking of Bio site, interview BioForest Contractor; LS06-H0050 Glenbarrow / Birchwood FP to see thinning of Farm Partnership site, interview machine drivers, check site pack and safety issues, ERA, water features.
Gubnagree (CN03) - Clearfell site (windblow). Interviews with contractors, brash use, stacking, Health &amp; Safety, water monitoring.
Tullandreen (CN03) - establishment site - cultivation, interviews with contractors, ground preparation and protection of water courses.
Killykeen (CN05) - Recreation - interview with contractor, park maintenance, litter control, waste management.
Gartinardress (CN-05) - two sites: CCF and Old Woodland Site. Interviews with contractors and managers on site.</t>
  </si>
  <si>
    <t>Sites visited on 25/05/22 with stakeholder in LM09, County Leitrim:</t>
  </si>
  <si>
    <t xml:space="preserve">Site 0: Double handling site (not managed by Coillte and outside scope of certification). Old quarry site with stacked timber, extensive areas of Japanese knotweed nearby. </t>
  </si>
  <si>
    <t xml:space="preserve">Site 1: CN90168, forest road site.  Discussion regarding 'splitting' of forest road applications.  </t>
  </si>
  <si>
    <t xml:space="preserve">Site 2: Open ground in LM09 not managed by Coillte with areas of unimproved wet heath and blanket bog with occasional well developed Sitka spruce natural regeneration. Discussion regarding potential impact of natural regneration on the habitat and hen harriers and what responsibility does Coillte have to collaborate with neighbours to remove regeneration. </t>
  </si>
  <si>
    <t>Site 4: Are of Coillte plantation in LM09 that has been burnt by forest fire.</t>
  </si>
  <si>
    <t>Site 5:  LM09 676743M, Well developed Sitka spruce natural regeneration within riparian buffer zone of Yellow River. Areas of Japanese knotweed along forest road.</t>
  </si>
  <si>
    <t>Site 7: Landslip along Yellow River, LM09.</t>
  </si>
  <si>
    <t xml:space="preserve">Site 10: LM09 FL0041, Recent forest road extension on existing road entrance.  Drainage ditches and mounding of restocking site with some erosion.  Planted with mainly Sitka spruce with some alder and open ground near watercourse. </t>
  </si>
  <si>
    <t xml:space="preserve">Site 10: LM09 FL0043, Restocking site on blanket bog. Drainage ditches and mounding of restocking site with some erosion. Geotextile barriers in place.  Planted with mainly Sitka spruce with some alder and open ground near watercourse. </t>
  </si>
  <si>
    <t>Site 12: Viewpoint above LM09 with a view of the forest and adjacent SAC.  Natural regeneration of scattered occasional Sitka spruce visible on SAC.</t>
  </si>
  <si>
    <t xml:space="preserve">Site 3; LM09. Site with reported hen harrier nesting site from 2020 and 2021.  Hen harriers seen in the distance during site visit. </t>
  </si>
  <si>
    <t>26/5/22
Corrahoash (CN02) Felled and replanted.
Aghlin (LM09) Felled and road extension, to be replanted
Derrynahimirik (LM04 - BAU1) Replanted site - water monitoring and water sampling.</t>
  </si>
  <si>
    <t>6.7.1</t>
  </si>
  <si>
    <t>Records reviewed:</t>
  </si>
  <si>
    <t>a)</t>
  </si>
  <si>
    <t>Complaints received</t>
  </si>
  <si>
    <t xml:space="preserve">There have been 120 complaints/ incident reports received during 2021/22: 43 in BAU6, BAU other 15 and 62 CF. Stakeholder Call Log was revised to include an option to record progress updates.   On a monthly basis, each BAU reviews all calls logged to ensure that the status of each issue is correct and details are up-to-date.  A summary report is populated each month by BAU staff which is then reported to the EMP group on a quarterly basis.  SOP-027 and SOP-043 both updated to reflect revised procedures. The audit team dealt with exhaustive list of queries from a stakeholder and a farm partner that were received during the audit pre-consultation with stakeholders (see A2 for details). 
</t>
  </si>
  <si>
    <t>b)</t>
  </si>
  <si>
    <t>Number of accidents in forest work (serious / fatal) since last audit:</t>
  </si>
  <si>
    <t xml:space="preserve">See A1 FM Checklist FSC 4.2.5. The 7 fatalities were mostly suicides with one heart attack. The accidents amongst members of the public were mostly minor sprains and major broken bones from trips and slips, rather than accidents associated with forestry operations. </t>
  </si>
  <si>
    <t>c)</t>
  </si>
  <si>
    <t>List of chemical pesticides used within the forest area since the last audit, summarised quantitative data on their use (amount and area) and reason for use;</t>
  </si>
  <si>
    <t>Record the quantitative data in A1.1 Pesticides.</t>
  </si>
  <si>
    <t>d)</t>
  </si>
  <si>
    <t>Training records:</t>
  </si>
  <si>
    <t>See A1 FM Checklist FSC 7.3. See graph adjacent. Coillte state that Members of the Public (MOP) incidents relate to recreational users and are not related to operational activities. Also, fatalaties are non-occupational incidents.</t>
  </si>
  <si>
    <t>e)</t>
  </si>
  <si>
    <t>Operational plan(s) for next 12 months:</t>
  </si>
  <si>
    <t>BAU3 5 Year Plan 2021-25 gives an outline of operations and Appendix 5 gives details of felling and thinning in all forests for the plan period.</t>
  </si>
  <si>
    <t>f)</t>
  </si>
  <si>
    <t>Inventory records:</t>
  </si>
  <si>
    <t>Coillte operate a system they call 'The Connected Forest', covering strategic planning over 10-80 years, tactical planning over 3-5 years and operational planning over 0-1 years. They use a 'spatially enabled optimisation engine' called Remsoft where sub-cpt data is fed in, combined with yield data and environmental data sets to produce a 'rolling plan' for 3 years. Works are monitored and new data fed into the system for continual updating. Thus inventory records are maintained.</t>
  </si>
  <si>
    <t>g)</t>
  </si>
  <si>
    <t>Harvesting records:</t>
  </si>
  <si>
    <t>BAU3 Budget Holders Report for Dec-21 spreadsheet seen, showing actual harvesting income and expenditure against budget for the year to date and for the month.  See also INventory Records above.</t>
  </si>
  <si>
    <t>h)</t>
  </si>
  <si>
    <t>Records of sales of FSC certified products:</t>
  </si>
  <si>
    <t>Timber Sales documentation was sampled from sales catalogues for Standing Sales (SS) and harvested sales (HS).  The following sales invoices and associated weight tickets selected with permit numbers were noted as compliant: HS BAU3: Invoice WD 202221840 dated 18/5/22. SS BAU 3: Invoice WD 202221856 dated 18/5/22.</t>
  </si>
  <si>
    <t>Firewood Cashless Sale BAU 3: Invoice SD0006568 9/5/22 SS 3m firewood 30m3.  Details of HU, contract number and transaction number detailed on invoice.</t>
  </si>
  <si>
    <t>i)</t>
  </si>
  <si>
    <t>Groups only: Formal communication/written documents sent to group members by group manager in last year:</t>
  </si>
  <si>
    <t>Tracking, tracing and identification of products</t>
  </si>
  <si>
    <t>Excision/Partial certification - Description of the controls that are in place to prevent confusion being generated as to which activities or products are certified, and which are not: 
Coillte state: "Once the land is excised, we no longer manage this land nor sell any felled timber to the sawmills from this uncertified estate."</t>
  </si>
  <si>
    <t>Secondary Processing by Forest Manager</t>
  </si>
  <si>
    <t>None/Subject of separate Chain of Custody report</t>
  </si>
  <si>
    <t>Adaptations/Modifications to Standard(s)</t>
  </si>
  <si>
    <t>There were no changes to the standard used in the previous assessment</t>
  </si>
  <si>
    <t>Confirmation of scope</t>
  </si>
  <si>
    <t xml:space="preserve">New areas have been excised according to FSC-POL-20-003 The excision of areas from the scope of the certificate. See 1.4.17 description and reasons, 6.8 for controls &amp; 6.14 issues for compliance with the policy. </t>
  </si>
  <si>
    <t>Changes to management situation</t>
  </si>
  <si>
    <t>The assessment team reviewed the management situation. No material changes to the management situation were noted.</t>
  </si>
  <si>
    <t>Results of surveillance assessment</t>
  </si>
  <si>
    <t>Results of the surveillance assessment are recorded in the standard and checklist Annex 1 and any Non-compliances identified are given in Section 2 of this report. See also Issues arising below.</t>
  </si>
  <si>
    <t>Issues arising</t>
  </si>
  <si>
    <t>Where an issue was difficult to assess or contradictory evidence was identified this is discussed in the section below as an Issue and the conclusions drawn given.</t>
  </si>
  <si>
    <t>FSC 10.5.1</t>
  </si>
  <si>
    <t>Proposed Minor CAR 2022.04 was challenged by Coillte: "We would strongly contend, that from the above management actions, we have demonstrated that we have met the requirements of FSC Indicator 10.5.1, regarding plantations on woodland sites, where we have identified, mapped and managed in a manner that retains and/or enhances their semi-natural and old woodland characteristics where such characteristics exit on site." The two SA auditors who visited the sites disagreed with their challenge and the Lead Auditor supported this conclusion, so the CAR remained in the report submitted to SA.</t>
  </si>
  <si>
    <r>
      <t xml:space="preserve">SECOND SURVEILLANCE - </t>
    </r>
    <r>
      <rPr>
        <b/>
        <i/>
        <sz val="11"/>
        <color indexed="12"/>
        <rFont val="Cambria"/>
        <family val="1"/>
      </rPr>
      <t>edit text in blue as appropriate and change to black text before submitting report for review</t>
    </r>
  </si>
  <si>
    <t xml:space="preserve">11/09/2023 Opening meeting - attended by audit team members Rebecca Haskell, Huw Denman, Carol Robertson, Mechteld Schuller and Coillte staff Sakinah Brennan, Environmental Social Governance Director,Philip O'Dea Enviroment and Certification Manager, Mary O’Brien, Environmental Manager, Sharon Byrne, Consultation and Stakeholder Manager, Aileen O’Sullivan, Environmental Technical Lead, Janice Fuller, Forest Ecologist, Úna Nealon, Forest Ecologist, Kieran Quirke, BioForest Programme Manager, Kevin Collins, H&amp;S and Security Manager, John Dempsey, H&amp;S Officer, John O’Connor, Head of Commercial Development, Dermot Cunniffe, Establishment Process Manager, Kay Maguire, Learning and Development Manager, Tara Ryan, Revenue Assurance Manager, Nicola Wall, Information and Data Protection Officer, Ian Tierney, Technology Solutions Manager, Bernárd Burke, BAU 6 Manager, BAU 6 Team Leads, BAU 1 Team Leads, BAU 3 Team Leads. </t>
  </si>
  <si>
    <t>11/09/2023Audit: Review of documentation [&amp; Group systems], staff interviews</t>
  </si>
  <si>
    <t>11/09/2023 Stakeholder meetings ( by phone)</t>
  </si>
  <si>
    <t xml:space="preserve">12 - 15 Sept - document review / interviews with staff / stakeholders by Technical Expert and members of audit team. </t>
  </si>
  <si>
    <t>12-14 Sept - site visits within BAU; also site visit to BAU5 Lyre site</t>
  </si>
  <si>
    <t>15 Sept Document review</t>
  </si>
  <si>
    <t>15 Sept Auditors meeting</t>
  </si>
  <si>
    <t>15 Sept  Closing meeting - attended by audit team members Rebecca Haskell, Huw Denman, Mechteld Schuller, Matt Taylor; Coillte staff Sakinah Brennan, Environmental Social Governance Director, Philip O’Dea, Environment &amp; Certification Manager, Jamie Hawan, QA and Certification Specialist, Mary O’Brien, Environmental Manager, Sharon Byrne, Consultation and Stakeholder Manager, Aileen O’Sullivan, Environmental Technical Lead, Janice Fuller, Forest Ecologist, Úna Nealon, Forest Ecologist, Kieran Quirke, BioForest Programme Manager, Kevin Collins, H&amp;S and Security Manager, Bernárd Burke, BAU 6 Manager, Gerard Bradley, Resource Manager, BAU 6 Izabela Witkowska, Establishment Manager, BAU 6, David Shanahan, Estates Manager, BAU 6, Daniel O’Connell, Harvesting Manager, BAU 6, Eamonn Kenny, Operations Director, Coillte Forest.</t>
  </si>
  <si>
    <r>
      <t xml:space="preserve">Any deviation from the audit plan and their reasons? </t>
    </r>
    <r>
      <rPr>
        <b/>
        <sz val="11"/>
        <rFont val="Cambria"/>
        <family val="1"/>
      </rPr>
      <t>N</t>
    </r>
    <r>
      <rPr>
        <sz val="11"/>
        <rFont val="Cambria"/>
        <family val="1"/>
      </rPr>
      <t xml:space="preserve"> If Y describe issues below):</t>
    </r>
  </si>
  <si>
    <r>
      <t xml:space="preserve">Any significant issues impacting on the audit programme </t>
    </r>
    <r>
      <rPr>
        <b/>
        <sz val="11"/>
        <rFont val="Cambria"/>
        <family val="1"/>
        <scheme val="major"/>
      </rPr>
      <t xml:space="preserve">N </t>
    </r>
  </si>
  <si>
    <t>7.1a</t>
  </si>
  <si>
    <t>7.1b</t>
  </si>
  <si>
    <r>
      <t xml:space="preserve">Any significant issues impacting on the audit programme </t>
    </r>
    <r>
      <rPr>
        <sz val="11"/>
        <rFont val="Cambria"/>
        <family val="1"/>
      </rPr>
      <t xml:space="preserve">N </t>
    </r>
  </si>
  <si>
    <t>Summary of person days including time spent on preparatory work, actual audit days - state dates/times for opening and closing meetings, and dates/times for each location visited within itinerary, consultation and report writing (excluding travel)</t>
  </si>
  <si>
    <t>31 days</t>
  </si>
  <si>
    <t>Rebecca Haskell ( Lead Auditor) BSc Agricultural and Food Marketing, MSc Forestry, CMIOSH.  Over 30 years experience working in UK Forestry / Woodland Management in both state and charitable sectors, including several years as H&amp;S Manager for a woodland conservation charity. She has been auditing for Soil Association since 2012</t>
  </si>
  <si>
    <t xml:space="preserve"> Huw Denman: (Auditor) 47 years forestry experience and 25 years FM auditing experience</t>
  </si>
  <si>
    <t xml:space="preserve"> Carol Robertson BSc. MSc, MCIEEM, MICFor (Auditor)  Carol has over 20 years experience in native woodland management and creation in Scotland as well as the delivery of a number of Agency and Private sector contracts focusing on PAWS restoration, woodland catchment plans and WIAT. </t>
  </si>
  <si>
    <t xml:space="preserve">Mechteld Schuller, M.Agr.Sc.(Forestry)(Auditor) Forestry Consultant, specialising in Forestry related Project Management, including consultancy services in relation to forest certification. 30 years of experience of forestry in Ireland. Represented forest owners at recent Technical Working Group tasked with revision of PEFC Ireland IFCS.  </t>
  </si>
  <si>
    <t>Matt Taylor ( Technical Expert) BSc Ecology, MSc Forestry and Forest Products. Specialisms include: Urban fringe forestry, SNW management, water catchment protection, biomass research and wood fuel development, stakeholder engagement.</t>
  </si>
  <si>
    <t>7.3.1</t>
  </si>
  <si>
    <t>Rebecca Haskell</t>
  </si>
  <si>
    <t>7.4.1</t>
  </si>
  <si>
    <t>7.4.2</t>
  </si>
  <si>
    <t xml:space="preserve">Criteria were selected for assessment based on •areas of potential weakness /related to previous CARs or issues, • related to stakeholder comments received, • where there have been changes in management/scope, • relating to key objectives and on going activities and • to ensure that all principles are assessed at least once during the 4 surveillance visits.
</t>
  </si>
  <si>
    <t>The following criteria were assessed: Sections 1,3 &amp; 5</t>
  </si>
  <si>
    <t>7.4.3</t>
  </si>
  <si>
    <t>Assessment Process</t>
  </si>
  <si>
    <t xml:space="preserve"> 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t>
  </si>
  <si>
    <t>1024 consultees were contacted</t>
  </si>
  <si>
    <t>5 responses were received</t>
  </si>
  <si>
    <t>Consultation was carried out on 07/08/23</t>
  </si>
  <si>
    <t>3 visits/interviews were held by phone and 15 interviews with contractors in person during audit.</t>
  </si>
  <si>
    <t>Templeathea (LK01) – Two sites visited. New road constructed to access harvesting completed winter 2022/23 within Hen harrier SPA.  Establishment works windrow and mounding underway in September. Interviews with mounding contractor and establishment forester on site. Adjacent harvested site no activity scheduled for establishment works. Viewed marked setback zones for aquatic zones and relevant watercourses as well as road culverts. Reviewed site documentation including risk assessment and site safety.
Knocknashannagh (CK10) – Active harvesting site nearing completion felling windblow and adjacent standing timber located within 6km of Fresh Water Pearl Mussel (FWPM) catchment.  Interviews with Harvester &amp; forwarder operators as well as harvesting forester. Checked site safety, fuel tanks, timber stacks, road extension (27m) to increase timber stacking and water protection measures to aquatic zone and relevant watercourse as well as vehicle crossing point.  Neighbouring landowner with right of access. Reviewed site documentation including felling licences as well as water sampling records.
Awnaskirtaun (KY13) – Active harvesting site recent commenced adjacent to Killarney SAC.  New road constructed, reviewed ERA and permitting. Neighbouring landowner with shared access as well as public footpath adjacent to coupe.  Interviews held with forwarder operator and harvesting company manager as well as harvesting forester. Checked site safety including signage on public footpath, timber stacks, new road ditches and culverts and fuel tanks.</t>
  </si>
  <si>
    <t xml:space="preserve"> Garrettstown (CK25) – Active harvesting site recently commenced adjacent to secondary public road and informal footpath. Interview with harvesting forester and harvester operator. Inspected site safety information, signage and risk assessment as well as Contractor long-term contract review completed in July. Viewed adjacent Sitka Spruce 3 year old restock with pine regeneration.  Viewed adjacent oak Bioclass 4 with occasional spruce tree.
Kibbereen (CK22) – Recent commenced first thinning operations adjacent to neighbouring houses with shared access.  OH electric wires along access. Interview with Harvester operator inspected site safety information and risk assessment which included use of Urea as well as hazard signage and harvesting forester.  Road upgrade re-surfacing with stone.
Cooranig (CK24) – Recently completed harvesting site with active establishment works underway adjacent to FWPM catchment aquatic zone as well as relevant watercourses.  Interview with ground preparation contractor and establishment forester. Inspected ground preparation works, setback zones, aquatic buffer semi-natural vegetation retention, relevant watercourse crossing, timber stacks and map of water sampling points and silt trap locations, water sampling records.
Moinroe Bog (CK16) – Road upgrade in preparation for proposed clearfell. Interview with excavator operator inspected competency as well as risk assessment. Reviewed on site green ditches, road crossing points and installed silt traps. Interview with Estates engineer.
Office document reviews included Operational Activity packs, felling permissions and road permitting, contractor competency, insurance and training, BAU Fire plans, deadwood assessments, timber sales documentation.</t>
  </si>
  <si>
    <t>Gooseberry Hill CK 04 - management planning documentation and records reviewed with managers. H0124 - Mitigation measures following diffuse pollution incident viewed and harvesting planning discussed. Adjacent area to be thinned 2024 walked. Active thinning operations CK 04 H0074 inspected and  harvester operator interviewed.</t>
  </si>
  <si>
    <t xml:space="preserve">Lyre (CK15 - BAU5) - Mitigating measures to prevent future siltation discussed with managers and silt traps observed records of water monitoring seen. Future harvesting and management planning discussed. Manual removal of Himalayan Balsam ongoing onsite. Discussed Invasive species management and monitoring methods with managers. </t>
  </si>
  <si>
    <t xml:space="preserve"> Listellick North KY02-H0002. First thinning operation in progress in 8.6 Ha of Sitka spruce on 10.26 Ha plantation in Farm Partnership. Contract Pack seen which included Cutting Instructions, Environmental Risk Assessment and maps showing water-courses and aquatic zones and other site features including linear hedgerows. Contractor interviewed and forwarder inspected.  Certificates in place including First Aid, operators certificates for machones, chainsaw certificates adn environmental training certirficates. Safety signage in place at forest entrance.  Sporting rights retained by the forest owner but not being exercised at the time of the thinning operations. Discussion with forest manager about the future of the diseased ash plantation which would be removed and restocked following FL application.</t>
  </si>
  <si>
    <t xml:space="preserve"> Rossacroo KY12. 800 Ha in total area.  Restoration and improvement of old stone cottage used as a lesser-horseshoe bat roost &amp; breeding site.  Now restored with a new slate roof to replace the old corrugated iron roof (slates are better at temperature regulation than corrugated iron, and slate was a condition of NPWS.) The bats have increased in number from approximately 40 to the present 70.  This is partly due to recruitment of bats from other sites nearby (other sites may have beeen in poor condition) but also from breeding.  Monitoring report seen showing trends in numbers using the hiberniculum.  Discussion with ecologists regarding management of the adjacent forest for bats. The adjacent area is mainly Scots pine, oak and Sitka spruce which will be managed as Mixed High Forest (MHF), Continuous Cover (CCF) with some clearfelling of small coupes of Sitka spruce.</t>
  </si>
  <si>
    <t xml:space="preserve"> Dromore KY12 -0046. Restocking site of 4.1 Ha following clearfelling in December 2022.  restocked with 50% oak with DF, SP, birch.  Seed provenance certificates seen for native broadleaves which show them to be native Irish stock. Spraying of Japanese knotweed with Glyphosate in progress along Kerry Way footpath. Establishment contractor interviewed and confirmation of spraying certificates obtained. Holy well on site protected and Kerry Way recreational trail crosses the site. Much of the remaining property has been felled and restocked with native broadleaves.  </t>
  </si>
  <si>
    <t xml:space="preserve">Dromoluhurt KY09.  Restored lowland blanket bog following clearfelling of conifers as part of LIFE Project.  Management ongoing by manual cutting of regenerating willow and birch and grazing by sheep (under licence with Coillte). Discussion with ecologists and forest manager regarding ongoing management, monitoring and potnetial threat of roadside drainage by Kerry Council along the county road (expert advice had been sought as to the extent of the threat and what mitigation to install, some roadise ditch silt-traps installed and there had been communication with Kerry Council). </t>
  </si>
  <si>
    <t xml:space="preserve">SlieveduffKY12. LIFE Project restock site with replanted oak upstream of Kerry Blackwater river freshwater pearl mussel population. A temporary deer fence had been constructed to exclude the sika deer. Interview with an establishment/maintenance contractor who weeding &amp; cleaning around oaks and other broadleaves that had been planted on a site which had previously conifers on it.  The contractor was well informed and knowledgeable regarding site environmental issues.  </t>
  </si>
  <si>
    <t xml:space="preserve"> Looscaunagh.  A 5 Ha deer-fenced and restocked site with mainly recently planted oak and some Scots pine adjacent to Killarney NP.  Cleaning of competing willow, birch and some Rhododendron ponticum and Sitka spruce had recently been carried out, and some birch, rowan and holly had been retained in order to provide species diversity. Interview with establishment forester.</t>
  </si>
  <si>
    <r>
      <t xml:space="preserve"> Fordal. Recent </t>
    </r>
    <r>
      <rPr>
        <i/>
        <sz val="9"/>
        <color rgb="FF000000"/>
        <rFont val="Arial"/>
        <family val="2"/>
      </rPr>
      <t xml:space="preserve">Rhododendron ponticum </t>
    </r>
    <r>
      <rPr>
        <sz val="9"/>
        <color rgb="FF000000"/>
        <rFont val="Arial"/>
        <family val="2"/>
      </rPr>
      <t>clearance on 4 Ha carried out in 2022 using Glyphosate applied on cut stumps in response to neighbour's request to remove Rhododendron.  Discussion with establishment forester regarding follow-up work to remove regeneration following the control operation.</t>
    </r>
  </si>
  <si>
    <r>
      <t xml:space="preserve"> Killorgin, Kiloclohane KY09-H0030. Thinning of 13.23 Ha (800m³) of Sitka spruce in a 34 Ha Biodiversity area (Bioclass 3) using continuous cover forest management methods.  The spruce had been marked for thinning and the harvesting had commenced on the previous day of the of the audit but were not present on the day of the audit visit. The aim was to transform to Mixed High Forest (MHF) using continuous cover and to encourage the ground flora and the natural regeneration of a new cohort of trees of various species, as well as enhancing the existing biodiversity features. the Harvesting Site Pack was seen during the audit, including the ERA checklist, Site Hazard Notification, cutting specification, Harvest Unit Details and Map, Safety and Environment Map, Location Map, Aerial Map. The Harvesting Manager and the machinery operators had been given CCF training through a toolbox talk by a CCF expert. The forest was used for public recreation but had been temporarily closed during forest operations, and approprate warning and informative signage was seen during the audit. The wider forest area managed as biodiversity included areas of immature oak, MHF, and old Scots pine. The Biodiversity Area Management Plan (BAM Plan) was inspected during the audit  which provided a summary of site information, ecological summary, , ecological values,  a high-level management plan, a set of objectives &amp; planned silviculture, site monitoring  photos, maps  and operations plan. Scattered areas of</t>
    </r>
    <r>
      <rPr>
        <i/>
        <sz val="9"/>
        <color rgb="FF000000"/>
        <rFont val="Arial"/>
        <family val="2"/>
      </rPr>
      <t xml:space="preserve"> Rhododendron ponticum</t>
    </r>
    <r>
      <rPr>
        <sz val="9"/>
        <color rgb="FF000000"/>
        <rFont val="Arial"/>
        <family val="2"/>
      </rPr>
      <t xml:space="preserve"> had been controlled in 2022 in the wider property and this was inspected, and was discussed with the Coillte estates forest manager who explained that follow-up control was planned to control new areas and any regeneration from controlled areas. The location of invasive species was monitored and recorded by forest staff using a Trimble device and Coillte software. A stand of old and tall European silver fir and Montery pine with silver fir and woodrush (Luzula sylvatica) understorey &amp; field layer was inspected which was planned for a light intervention to remove unstable trees and to reduce the Basal Area to enable natural regeneration of native tree species, although the FL had not yet been applied for. </t>
    </r>
  </si>
  <si>
    <t>Slievereagh CK11. New road extension from existing road entrance and turning area. Permit was granted in 2022 and was inspected. Eight 450mm culvert pipes were planned and some inspected during the audit.  Roadside water and drainage appeared to be well managed and in accordance with COFORD roads manual and the Standard requirements. The roadside ditches had silt traps at frequent intervals, both geotextile and also clean gravel with associated sumps, as well frequent culverts.  The Engineering Activity Pack was inspected  which contained a Safety &amp; Health, ERA checklist and  set of maps.  Adjacent residents had been informed in advance of works commencing. The civil engineering contractor was on site and was interviewed and it was confirmed that he had received appropriate training, including environmental training; and he demonstrated very good knowledge of the site environmental features and in general.   In addition, not related to the road construction, a relevent watercourse was inspected which had it's aquatic buffer cleared of regenerating Sitka spruce that had been growing within 5 metres of the watercourse.</t>
  </si>
  <si>
    <t xml:space="preserve"> Slievereagh, Clydagh KY15. A 15,517m³ and 15.12 Ha clearfell on a sloping site with numerous small water-courses and crossing points.  Harvesting and forwarding extraction was in progress during the site visit. The Harvesting Site Pack was inspected and included Cutting Instructions, ERA Checklist, Site Hazard Notification and a set of maps outlining safety and environmental features, location and access, contract boundary, water-courses &amp; catchment and aerial survey. Water monitoring reports seen. The harvester operator was interviewed and confirmation of PL insurance, and training including environmental training. Spillage kit and First Aid Kit inspected.  Discussion with havesting forest and harvester operator regarding per-operational survey to assess for presence of RTE spocies and other potential features.  The site was well managed with planned and brashed extraction routes &amp; water-crossings with no evidence of any problems. </t>
  </si>
  <si>
    <t>Glendav CK11.  A 4.23 Ha clearfell on flat ground. The Harvesting Site Pack was inspected and included Cutting Instructions, ERA Checklist, Site Hazard Notification and a set of maps outlining safety and environmental features, location and access, contract boundary, water-courses &amp; catchment and aerial survey. The site was inspected including a ruined house on site and adjacent stream. No evidence of non-compliance.</t>
  </si>
  <si>
    <t>7.8.</t>
  </si>
  <si>
    <t>The assessment team reviewed the current scope of the certificate in terms of PEFC certified forest area and products being produced. There was no change since the previous evaluation.</t>
  </si>
  <si>
    <r>
      <t>Changes to management situation</t>
    </r>
    <r>
      <rPr>
        <b/>
        <sz val="11"/>
        <color indexed="10"/>
        <rFont val="Cambria"/>
        <family val="1"/>
      </rPr>
      <t>- results of management review/internal audit
Effectiveness of management system
Description of any continual improvement activities</t>
    </r>
  </si>
  <si>
    <t>7.10.</t>
  </si>
  <si>
    <t>Results of the surveillance assessment are recorded in the standard and checklist Annex 1 and any Non-compliances identified are given in Section 2 of this report. See also Issues arising below.
Note that this audit is based on a sampling process of the available information.</t>
  </si>
  <si>
    <r>
      <rPr>
        <b/>
        <sz val="11"/>
        <color indexed="10"/>
        <rFont val="Cambria"/>
        <family val="1"/>
      </rPr>
      <t>Review of complaints or</t>
    </r>
    <r>
      <rPr>
        <b/>
        <sz val="11"/>
        <rFont val="Cambria"/>
        <family val="1"/>
      </rPr>
      <t xml:space="preserve"> Issues arising</t>
    </r>
  </si>
  <si>
    <t>x</t>
  </si>
  <si>
    <t xml:space="preserve">UKWAS x.x, </t>
  </si>
  <si>
    <r>
      <t xml:space="preserve">THIRD SURVEILLANCE - </t>
    </r>
    <r>
      <rPr>
        <b/>
        <i/>
        <sz val="11"/>
        <color indexed="12"/>
        <rFont val="Cambria"/>
        <family val="1"/>
      </rPr>
      <t>edit text in blue as appropriate and change to black text before submitting report for review</t>
    </r>
  </si>
  <si>
    <t>(07/05/2024 &amp; 13/05/2024) Opening meeting - attended by Rebecca Haskell ( Lead auditor), Carol Robertson (auditor), Mechteld Schuller (auditor), Antonia Dunwoody ( Observer / auditor in training), Coillte staff Sakinah Brennan, Environmental Social Governance Director,Philip O'Dea Enviroment and Certification Manager, Sharon Byrne, Consultation and Stakeholder Manager, Jamie Hawan QA and Certification Specialist, Barry Rintoul, Enviromental Manager, Aileen O’Sullivan, Environmental Technical Lead, Janice Fuller, Forest Ecologist, Sinead Brady, Forest Ecologist, Kevin Collins, H&amp;S &amp; Security Manager, James Casserley H&amp;S Officer, John O'Connor head of Commercial Development, Dermot Cunniffe, Establishment Prociess Manager, Kay Maguire, Learning and Development Manager, Tara Ryan, Revenue Assurance Manager, Colm O'Dwyer, BAU1 Manager, BAU1 Team Leads.</t>
  </si>
  <si>
    <t>(13/05/2024) Review of documentation, staff interviews</t>
  </si>
  <si>
    <t>(14/05/2024) Stakeholder meetings</t>
  </si>
  <si>
    <t>(14-16/05/2024) 16 Sites visited in BAU1  (see 8.7)</t>
  </si>
  <si>
    <t>(15 &amp; 17/05/2024) Document review</t>
  </si>
  <si>
    <t>(17/05/2024) Auditors meeting</t>
  </si>
  <si>
    <r>
      <rPr>
        <sz val="11"/>
        <rFont val="Cambria"/>
        <family val="1"/>
        <scheme val="major"/>
      </rPr>
      <t>(17/05/2024) Closing meeting</t>
    </r>
    <r>
      <rPr>
        <sz val="11"/>
        <color rgb="FF0000FF"/>
        <rFont val="Cambria"/>
        <family val="1"/>
        <scheme val="major"/>
      </rPr>
      <t xml:space="preserve"> </t>
    </r>
    <r>
      <rPr>
        <sz val="11"/>
        <rFont val="Cambria"/>
        <family val="1"/>
        <scheme val="major"/>
      </rPr>
      <t>-   attended by Rebecca Haskell ( Lead auditor), Carol Robertson (auditor), Mechteld Schuller (auditor), Antonia Dunwoody ( Observer / auditor in training), Coillte staff Sakinah Brennan, Environmental Social Governance Director,Philip O'Dea Enviroment and Certification Manager, Sharon Byrne, Consultation and Stakeholder Manager, Jamie Hawan QA and Certification Specialist, Barry Rintoul, Enviromental Manager, Aileen O’Sullivan, Environmental Technical Lead, Janice Fuller, Forest Ecologist, Sinead Brady, Forest Ecologist, Kevin Collins, H&amp;S &amp; Security Manager, James Casserley H&amp;S Officer, John O'Connor head of Commercial Development, Dermot Cunniffe, Establishment Prociess Manager, Kay Maguire, Learning and Development Manager, Tara Ryan, Revenue Assurance Manager, Colm O'Dwyer, BAU1 Manager, BAU1 Team Leads, , Eamonn Kenny, Operations Director, Coillte Forest.</t>
    </r>
  </si>
  <si>
    <t>8.1a</t>
  </si>
  <si>
    <r>
      <t>Any deviation from the audit plan and their reasons? N</t>
    </r>
    <r>
      <rPr>
        <sz val="11"/>
        <rFont val="Cambria"/>
        <family val="1"/>
      </rPr>
      <t xml:space="preserve"> If Y describe issues below):</t>
    </r>
  </si>
  <si>
    <t>8.1b</t>
  </si>
  <si>
    <r>
      <t xml:space="preserve">Any significant issues impacting on the audit programme </t>
    </r>
    <r>
      <rPr>
        <b/>
        <sz val="11"/>
        <rFont val="Cambria"/>
        <family val="1"/>
      </rPr>
      <t>N</t>
    </r>
    <r>
      <rPr>
        <sz val="11"/>
        <rFont val="Cambria"/>
        <family val="1"/>
      </rPr>
      <t xml:space="preserve"> (If Y describe issues below):</t>
    </r>
  </si>
  <si>
    <t>28.5 days</t>
  </si>
  <si>
    <t xml:space="preserve"> Carol Robertson (CR Auditor) BSc. MSc, MCIEEM, MICFor:  Carol has over 25 years experience in native woodland management and creation in Scotland as well as the delivery of a number of Agency and Private sector contracts focusing on PAWS restoration, woodland catchment plans and WIAT. </t>
  </si>
  <si>
    <t>8.3.1</t>
  </si>
  <si>
    <t>8.4.1</t>
  </si>
  <si>
    <t>8.4.2</t>
  </si>
  <si>
    <t>The following criteria were assessed: 2, 4 and 7</t>
  </si>
  <si>
    <t>8.4.3</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</si>
  <si>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t>
  </si>
  <si>
    <t>950 consultees were contacted</t>
  </si>
  <si>
    <t>Responses from 6 individuals were received</t>
  </si>
  <si>
    <t>Consultation was carried out on 21/04/2025</t>
  </si>
  <si>
    <t xml:space="preserve">1 interview was heldby Zoom during audit. </t>
  </si>
  <si>
    <t xml:space="preserve"> In addition to stakeholders who had provided feedback as liste in A2 Consultation, the following were interviewed during audit, with responses as relevant incorporated into A1 FM checklist entries.  MS: Interviews conducted with 9 contractors, 11 operators, 1 worker, 1 dog walker and 16 Coillte Employees (Forest Works Managers, Engineers, Ecologist, Forest Managers, etc.)</t>
  </si>
  <si>
    <t>CR: Interviews conducted with 8 contractors, 2  walkers and 10 Coillte Employees (Forest Works Managers, Estates, Ecologists, Establishment, Forest Managers, Coillte Nature)</t>
  </si>
  <si>
    <t>See A2 for summary of issues raised by stakeholders and SA Certification response</t>
  </si>
  <si>
    <r>
      <rPr>
        <b/>
        <sz val="11"/>
        <rFont val="Cambria"/>
        <family val="1"/>
        <scheme val="major"/>
      </rPr>
      <t>Tuesday 14/05/2024</t>
    </r>
    <r>
      <rPr>
        <sz val="11"/>
        <rFont val="Cambria"/>
        <family val="1"/>
        <scheme val="major"/>
      </rPr>
      <t xml:space="preserve">
Rossylongan DL24, Dangerous tree removal, Collaboration with Donegal County Council, expanding recreational trails, CCF plan;
Drumnaheark DL24, Cultivation, mounding;
Tievemore DL30, Clearfell, standing sale, badger sett;
Meenanellison DL31, Clearfell, LTC, Hen Harrier, adjacent to Lough Derg;
</t>
    </r>
  </si>
  <si>
    <t>(14/5/24) CR 10hrs Site visits &amp; Document review, staff &amp; contractor interviews. AGHALUSKY (M017-ESTA0035) Active Establishment Planting with dipped plants, Mounded, Cultural feature. DRUMMIN (MO10-H0012) Active thining operations in CCF Bioforest adjacent to SAC (restrictions for white footed goose.  Archaeology report. KNOCKGLASS (M004-H003) Active clearfell located near ESB.  Water sampling within catchment of River Mayo salmonid river. BELLEEK (M011) Recreation works, pond improvement in collaboration with local County Council and community group. Bio area active grass cleaning operations.</t>
  </si>
  <si>
    <r>
      <rPr>
        <b/>
        <sz val="11"/>
        <rFont val="Cambria"/>
        <family val="1"/>
        <scheme val="major"/>
      </rPr>
      <t>Wednesday 15/05/2024</t>
    </r>
    <r>
      <rPr>
        <sz val="11"/>
        <rFont val="Cambria"/>
        <family val="1"/>
        <scheme val="major"/>
      </rPr>
      <t xml:space="preserve">
Union Wood SO03, Removal of Rhododendron, active collaboration with NPWS, CCF plan;
</t>
    </r>
  </si>
  <si>
    <t xml:space="preserve">(15/5/24) CR 9hrs Site visits &amp; Document review, staff, public &amp; contractor interviews. HAZELWOOD (S002) Active under planting in CCF using native species in amenity forest.  completed Rhododenron and cherry laurel control. </t>
  </si>
  <si>
    <r>
      <rPr>
        <b/>
        <sz val="11"/>
        <rFont val="Cambria"/>
        <family val="1"/>
        <scheme val="major"/>
      </rPr>
      <t xml:space="preserve">Thursday 16/05/2024 </t>
    </r>
    <r>
      <rPr>
        <sz val="11"/>
        <rFont val="Cambria"/>
        <family val="1"/>
        <scheme val="major"/>
      </rPr>
      <t xml:space="preserve">
Cranny LM04, Road maintenance, ROW;
Brislagh SO12,Planting dipped plants on mounded site;
Meenmore SO12, Clearfell, New forest road, remnants of old stone dwelling, ROW;
Meenmore SO12, New Road, Widening of entrance from country road;</t>
    </r>
  </si>
  <si>
    <t xml:space="preserve">(16/5/24) CR 7hrs Site visits &amp; Document review, staff, public &amp; contractor interviews. DERRYCOOSH (M023-H0005) Active road construction and maintenance. MOOREHALL (M025) LIFE site and CCF planned for September, Remedial work for bats, Memo of Understanding with NPWS and Mayo County Council re proposed works and recreation management.  Bioforest </t>
  </si>
  <si>
    <t>8.8.</t>
  </si>
  <si>
    <t>8.9.</t>
  </si>
  <si>
    <t>8.10.</t>
  </si>
  <si>
    <t>FSC Ireland FM Standard  Woodmark checklist (Oct 2012)</t>
  </si>
  <si>
    <t>FSC ref</t>
  </si>
  <si>
    <t>PEFC ref</t>
  </si>
  <si>
    <t>Audit</t>
  </si>
  <si>
    <t>Criteria/Norm</t>
  </si>
  <si>
    <t>Verifiers</t>
  </si>
  <si>
    <t>Comments and regional guidance</t>
  </si>
  <si>
    <t>CAR</t>
  </si>
  <si>
    <t>0</t>
  </si>
  <si>
    <t>ANNEX 1 PEFC Ireland 2011</t>
  </si>
  <si>
    <t>Standard version:</t>
  </si>
  <si>
    <t>PEFC IRL SCHEME Dec 2010: PEFC Irish Forest Certification Standard , endorsed with updates Dec 2011</t>
  </si>
  <si>
    <t>Region/Country:</t>
  </si>
  <si>
    <r>
      <t>PEFC</t>
    </r>
    <r>
      <rPr>
        <b/>
        <i/>
        <sz val="11"/>
        <color indexed="30"/>
        <rFont val="Cambria"/>
        <family val="1"/>
      </rPr>
      <t xml:space="preserve"> (delete as applicable)</t>
    </r>
  </si>
  <si>
    <t xml:space="preserve">The checklist below is created from the PEFC Ireland standard. For dual FSC / PEFC audits in Ireland, the report template will have separate checklists for the two standards.
</t>
  </si>
  <si>
    <t>Requirement</t>
  </si>
  <si>
    <t>Means of verification</t>
  </si>
  <si>
    <t>Guidance and advice</t>
  </si>
  <si>
    <r>
      <t>1</t>
    </r>
    <r>
      <rPr>
        <b/>
        <sz val="10"/>
        <color indexed="50"/>
        <rFont val="Cambria"/>
        <family val="1"/>
      </rPr>
      <t>.1.1</t>
    </r>
  </si>
  <si>
    <t>COMPLIANCE WITH THE LAW AND CONFORMANCE WITH THE REQUIREMENTS OF THE CERTIFICATION STANDARD</t>
  </si>
  <si>
    <r>
      <t>1.1</t>
    </r>
    <r>
      <rPr>
        <b/>
        <sz val="10"/>
        <color theme="6" tint="0.59999389629810485"/>
        <rFont val="Cambria"/>
        <family val="1"/>
      </rPr>
      <t>.1</t>
    </r>
  </si>
  <si>
    <t>Compliance and conformance</t>
  </si>
  <si>
    <t>• No evidence of non-compliance from audit</t>
  </si>
  <si>
    <t>Certification is not a legal compliance audit. Certification bodies
will be checking that there is no evidence of non-compliance with relevant legal requirements including that:
• Management and employees understand and comply with all legal requirements relevant to their responsibilities
• All documentation including procedures, work instructions, contracts and agreements meet legal requirements
• No issues of legal non-compliance are raised by regulatory authorities or other interested parties.</t>
  </si>
  <si>
    <t>PA</t>
  </si>
  <si>
    <t>RA</t>
  </si>
  <si>
    <t>The Forestry Act, 2014 came into force on 24 May 2017 as did the Forestry Regulations 2017 (SI No 191 of 2017) which are made under the Act setting out the provisions for licensing (consent) for afforestation and forest road applications, aerial fertilisation licensing and felling licences.
The Forestry Act, 1946, was repealed on that date.
These regulations replace the European Communities (Forest Consent and Assessment Regulations), 2010 (S.I. 558 of 2010) and the European Communities (Aerial Fertilisation) (Forestry) Regulations, 2012 (S.I.125 of 2012).
The Coillte Regulatory Affairs Manager is responsible for updating all staff.  Key staff are registered with Forest Service (FS) and get regular updates. Coillte maintain an online legal register called Pegasus which keeps a real-time record of all H&amp;S and environmental regulations and guidelines. Felling Licences in place for all felling operations visited.  
Behaviour compliance and conduct is covered within various policy documents held in an internal sharepoint page for all staff, covering their legal requirements within their work and conditions of contract. For external contractors working within forest management units there is clear instruction and information given for site specific producers and compliance during operations stated within the site packs as viewed during the audit.</t>
  </si>
  <si>
    <t>Short notice audit</t>
  </si>
  <si>
    <t>See Obs 2023.06
Closed</t>
  </si>
  <si>
    <r>
      <rPr>
        <sz val="10"/>
        <color rgb="FF000000"/>
        <rFont val="Cambria"/>
        <family val="1"/>
        <scheme val="major"/>
      </rPr>
      <t xml:space="preserve">All felling operations seen subject to Felling Licences. At Crumpaun an updated fell plan has been prepared and a new felling licence application, LM01-FL013, submitted to DAFM on the 4th July 2023. At Lyre ( Glenaboy), after the conclusion of the legal case taken by Inland Fisheries Ireland (IFI) against Coillte and the harvesting contractor in November 2022, Coillte has applied to DAFM for the removal of the suspension of the felling licence, following completion of all remedial works on site. This case is currently under review by DAFM.  Regarding Gooseberry Hill, at time of audit IFI had initiated legal proceedings against Coillte and the harvesting contractor of this site. Case is ongoing.  During site visits no legal / code of practice non-compliance noted and all managers /  contractors interviewed showed good knowledge. Reference to relevant legislation seen to be included in documentation eg Game Hunting Licence references requirement for compliance with Wildlife Acts 1976 ( as amended) 2000.
S2 Sept 2023 Gooseberry Hill and Lyre sites visited during audit and documentation reviewed regarding Crumpaun.  Lyre case has concluded. Gooseberry Hill and Crumpaun cases still ongoing but the felling licences associated with the original works are no longer valid as they have been suspended. Mitigation measures are already in place on site ( silt traps, silt curtains etc.) and harvesting plans modified for when work recommences. </t>
    </r>
    <r>
      <rPr>
        <b/>
        <sz val="10"/>
        <color rgb="FF000000"/>
        <rFont val="Cambria"/>
        <family val="1"/>
        <scheme val="major"/>
      </rPr>
      <t xml:space="preserve">OBS 2023.06 Closed
</t>
    </r>
  </si>
  <si>
    <t>Y</t>
  </si>
  <si>
    <t xml:space="preserve">• No evidence of non-compliance from audit
</t>
  </si>
  <si>
    <t>Appendix A lists relevant current guidelines and codes of practice.
Certification authorities will be checking that there is no evidence of non-compliance with relevant codes of practice, guidelines or agreements and that: 
• Management and employees understand and comply with all
requirements relevant to their responsibilities
• All documentation including procedures, work instructions and
contracts are in compliance
• No issues of legal non-compliance are raised by regulatory
authorities or other interested parties.</t>
  </si>
  <si>
    <t xml:space="preserve">Ireland is signatory to CITES and Coillte's biodiversity management plans fit into Ireland's National Biodiversity Action Plan, for the period 2017-2021. Regarding ILO; workforce is permitted to join unions.   Coillte are EUTR compliant in relation to procurement and sale of timber and have an EUTR procedure for RA and due diligence, which outlines sources of timber and procedures for compliance with EUTR requirements. Source generic type listed in procedure document. DAFM is the Competent Authority for EU Timber Regulation (EUTR) and Forest Law Enforcement, Governance and Trade (FLEGT) in Ireland.  On site interviews with managers and contractors showed awareness and understanding of their responsibilities in relation to legal and environmental requirements.
Regarding Codes of Practice:
The Standards for Felling &amp; Reforestation, FS-DAFM [2019], specify that access must be provided to monuments for archaeological officials throughout the forest rotation, a stakeholder submission suggested that this was not the case, although collection of objective evidence to verify this issue was not possible due to the hybrid nature of the audit. Coillte staff assert that a dialogue exists between forest managers and archaeological officials so that access can be maintained as required, rather than meeting the requirement through an approach of ensuring all routes are open all of the time, whether they are likely to be used or not. Coillte staff made the case that this approach is effective in meeting Coillte's obligations in relation to this matter. Auditors should check at S1 that this assertion is correct through further consultation with affected stakeholders.   </t>
  </si>
  <si>
    <t>Obs 2021.07
Closed</t>
  </si>
  <si>
    <t xml:space="preserve">Management Information Note dated 16/2/22 issued to all Coillte Staff detailing steps to ensure access to archaeological monuments during afforestation, reforestation and free-growing stages. Clear access to archaeological site and clear monument observed at Birchwood (LS06-H0050). Obs closed. </t>
  </si>
  <si>
    <t>Not evaluated at this audit</t>
  </si>
  <si>
    <r>
      <rPr>
        <sz val="10"/>
        <color rgb="FF000000"/>
        <rFont val="Cambria"/>
        <family val="1"/>
        <scheme val="major"/>
      </rPr>
      <t>Harvesting contractors interviewed at Listellik North KY02-H0002 and Slievereach, Clydagh KY15 and civil engineering contracrors at Slievereach CK11 showed hood knowledge of relevant guidelines and had received training in relevant operator skills and environmental awareness training.   Managers showed very good knowledge re a range of codes of practice and guidance, which was confirmed during site visits eg buffer zones to protect archaeological feature seen at CK04-H0074 and harvester operators interviewed at various live sites showed very good knowledge of environmental safeguarding, protection of RTES, protection of cultural / archaeological features. However, at live thinning operations site in harvest unit CK04-H0074 the red and amber zones had not been marked on site as specified in paragraph 38 of the relevant code of practice ie Health and Safety Authority (HSA) Irish Forestry Safety Guide 804 Electricity at Work: Forestry -</t>
    </r>
    <r>
      <rPr>
        <b/>
        <sz val="10"/>
        <color rgb="FF000000"/>
        <rFont val="Cambria"/>
        <family val="1"/>
        <scheme val="major"/>
      </rPr>
      <t xml:space="preserve"> Minor CAR raised</t>
    </r>
  </si>
  <si>
    <t>Minor CAR 2023.10</t>
  </si>
  <si>
    <r>
      <t>1.2</t>
    </r>
    <r>
      <rPr>
        <b/>
        <sz val="10"/>
        <color theme="6" tint="0.59999389629810485"/>
        <rFont val="Cambria"/>
        <family val="1"/>
      </rPr>
      <t>.1</t>
    </r>
  </si>
  <si>
    <t>Protection from illegal activities</t>
  </si>
  <si>
    <t>The owner or manager shall take all reasonable measures to stop illegal or unauthorised uses of the woodland which could jeopardise fulfilment of the objectives of management.</t>
  </si>
  <si>
    <t xml:space="preserve">• The owner/manager is aware of potential and actual problems
• Evidence of pro-active response to actual current problems.
</t>
  </si>
  <si>
    <t>Illegal and unauthorised uses of woodland may include activities such as: 
• Dumping 
• Trespass of livestock 
• Anti-social behaviour</t>
  </si>
  <si>
    <t xml:space="preserve">Temp alternative box for MA PEFC 1.2.1: Estate Security &amp; Risk Manager has oversight of security and unauthorised activities management.  The Coillte security policy guides practice and the Coillte Forestry Bye-Laws which are statutory instruments dating from 2009, can be seen posted at forest entrances. This allows An Garda Siochana (police force) to intervene to stop the activity. Covid-19 pandemic brought additional challenges in relation to Covid-19 Challenges increased dumping issues, fires and recreation management throughout the Coillte estate. Visiting numbers to recreational forests near urban areas have increased significantly during the pandemic with resulting pressures on car parking facilities and parking on roads.  From communications on site in Tibradden (DU02), updates on Social media are being used to alert people of car parks being closed when full, etc. Evidence of such communications on Social media seen. Similar the illegal use of scrambler bikes and quad bikes in Coillte forests is highlighted on Social media, asking the public to notify the Gardai (police) when they see a scrambler or quad bike. By-law posters list illegal activities such as vandalism, which are prohibited.  Coillte Security Policy available to staff in Intranet, which details how to deal with unauthorised activities: e.g. dumping: material is removed quickly, use of CCTV, reporting and recording, liaison with litter wardens and collaboration with PURE (Protecting the Upland Rural Environment) in Wicklow and Dublin.  In 2020 Pure removed the lowest amount of illegal dumping in the Wicklow/Dublin uplands since the project was launched in 2006, reportedly a 50% reduction in dumping compared to ten years before.
By-laws signs are erected at forest entrances, and  which are enforceable by An Garda Siochana.
In BAU4 Coillte as part of the Dublin Mountain Partnership (DMP) are in regular communication with the community police to discuss concerns and issues and be proactive in preventing negative impacts on sites and surrounding areas. Dublin Mountains Partnership Recreation Manager discussed how they are in daily contact with Coillte forest managers and operation team and local community to manage conflicts, the most common involving Illegal parking and issues with dogs off the lead using positive signage and media campaign to inform potential violators (viewed during the audit).  Coillte’s have also worked with the police the last year to spread awareness about the restriction for travel and social distancing during the Covid19 pandemic through signage and media campaigns as viewed during the audit. 
</t>
  </si>
  <si>
    <t>Coillte have a very comprehensive Estates Integrity Policy that covers anything from access, to unauthorised activities, site security, timber security, etc. In addition Coillte have a Recreation Policy and a Leave No Trace Policy that outlines the Public's responsibilities in keeping the forest estate free of waste. Incidents of dumping are to be dealt with quickly to prevent areas to become litter blackspots and fire hazards. All litter incidents identified by staff or general public are to be recorded on the call log. A number of unauthorised activities were reported in BAU6.
Two issues of illegal dumping were reported by the public (Forest on Cork/Limerick border and CK12-Macroom). The Coillte Call Log shows the report of these incidents and follow up correspondence and Coillte actions. Coillte arranged for the rubbish to be removed and disposed through a registered waste disposal facility (Receipt of waste facility and data entry of payment seen).
One issue of illegal camping (CK09-Bweeng) was reported by the the public. The Coillte Call Log shows the follow up actions of visit to the site site with Contractor and Gardai. Broken pad lock and evidence of camping found. Campsite cleared and litter disposed off through registered recycing facility. Gardai  advised Coillte to erect signage and trench the site. Follow Up works recorded on Call Log.</t>
  </si>
  <si>
    <t xml:space="preserve">Where unauthorised mountain-biking activity persists, Coillte have used bye-laws to curtail use. e.g. Townley Hall mountain biking was prohibited after signs and direct engagement had failed (evidence seen). </t>
  </si>
  <si>
    <t>The forest owner, manager or occupier shall be committed to conformance to this certification standard and has declared an intention to protect and maintain the ecological integrity of the woodland in the long term.</t>
  </si>
  <si>
    <t>• Signed declaration of commitment. 
• Evidence of authority to act on behalf of the owner (where the commitment is signed by the manager / agent)</t>
  </si>
  <si>
    <t>In cases where there has been a previous substantial failure of compliance with this standard, resulting in the withdrawal of forest certification, then changes in ownership, control and management regime shall have been implemented, or a two year track record of conformance established before certification can be re-considered.</t>
  </si>
  <si>
    <t xml:space="preserve">On page 3 of the BAU4 Draft South East Five Year Forest Plan 2021-2025, the objectives are stated which represent a commitment to adhere to the PEFC P&amp;C. </t>
  </si>
  <si>
    <t>Commitment stated in Certification page on Coillte website; also in ' Statement of Compliance with Principles of Forest Management section in BAU five year plan.</t>
  </si>
  <si>
    <t>Property rights and land tenure arrangements shall be clearly defined, documented and established for the relevant forest area.</t>
  </si>
  <si>
    <t>• Copy of folio documents or other legally accepted proof of ownership or tenure OR 
• A signed declaration from a solicitor detailing nature and status of tenure documentation.</t>
  </si>
  <si>
    <t>The forest owner must be able to prove legal ownership or tenure of the land for which certification is sought, if required. (See also Section 7.2)</t>
  </si>
  <si>
    <t>Coillte’ BAU4 2021-2025 draft management plan sets out the license use of Coillte lands which includes permissive access to all of its lands for walking, except those areas closed from time to time for operational purposes. Other recreational activities can be undertaken in designated areas. The permission for recreational activities contains a number of conditions for insurance purposes for sustainable management of the sites and public healthy and safety. 
For selected samples Donadea Forest Park (KE06), Fauna (WW06), Killaveny (WW10) the Title, ownership and sporting rights of forestry sites were reviewed, including the copies of the acquisition files, Land Direct (Land Registry) map, Folio to show ownership and burden.</t>
  </si>
  <si>
    <t>Sampled for BAU 6 - Folio 68750F reviewed, indicating map,ownership, sporting rights and right of way for owner of neighbouring property. Confirmed through interview with staff that there are no contested rights / permissions re implementation of forest management.</t>
  </si>
  <si>
    <r>
      <t>2</t>
    </r>
    <r>
      <rPr>
        <b/>
        <sz val="10"/>
        <color indexed="50"/>
        <rFont val="Cambria"/>
        <family val="1"/>
      </rPr>
      <t>.1.1</t>
    </r>
  </si>
  <si>
    <t>MANAGEMENT PLANNING</t>
  </si>
  <si>
    <r>
      <t>2.1</t>
    </r>
    <r>
      <rPr>
        <b/>
        <sz val="10"/>
        <color theme="6" tint="0.59999389629810485"/>
        <rFont val="Cambria"/>
        <family val="1"/>
      </rPr>
      <t>.1</t>
    </r>
  </si>
  <si>
    <t>Documentation</t>
  </si>
  <si>
    <t>2.1.1</t>
  </si>
  <si>
    <t>Identification, inventory and mapping of the forest resources shall be established and maintained. These shall include: 
• An inventory of the timber and non-timber resources 
• Identification and mapping of 
    • designated areas (see also 3.1.1) 
    • special areas, features, characteristics and sensitivities of the forest 
    • management units</t>
  </si>
  <si>
    <t>• Management plan
• Maps and records.</t>
  </si>
  <si>
    <t>Inventory and mapping of the woodland resource shall include appropriate aspects of physical, silvicultural, ecological, archaeological, social and landscape issues and any special characteristics or designations.
The documentation and level of detail associated with the forest management planning process should be appropriate to: 
• The size of the woodland 
• Its environmental and social sensitivity 
• The intensity of management 
• The likely impact of the planned operations 
• Context in the landscape
The PractiSFM Multi-Resource Inventory Manual provides guidance on the forest resources which should be considered as well as methodologies for data collection and data collection forms.</t>
  </si>
  <si>
    <t>Each BAU Strategic 5-year plan contains an inventory of forest gross area and standing timber in 'Appendix V Forest Details', plus a map in App VI. Non-timber resources are also recorded: App I Archaeology, App II Habitats &amp; Species, App III Recreation Facilities.
Designated areas are identified in the plan section '1.5.1 Statutory and non-Statutory regulation and certification of forestry', covering National Forestry Programme, National Biodiversity Plan, EC habitats Directive and EC Birds Directive, Water Framework Directive, and Sustainable Forest Management.
FMUs are identified and mapped in section '1.6 Coillte BAUs'.</t>
  </si>
  <si>
    <r>
      <t>7.2</t>
    </r>
    <r>
      <rPr>
        <b/>
        <sz val="10"/>
        <color theme="6" tint="0.59999389629810485"/>
        <rFont val="Cambria"/>
        <family val="1"/>
      </rPr>
      <t>.1</t>
    </r>
  </si>
  <si>
    <t>Woodland access and recreation including traditional and permissive use rights</t>
  </si>
  <si>
    <t>7.2.1</t>
  </si>
  <si>
    <t>Legal, customary and traditional use rights relating to forest access shall be clarified, recognized and respected.</t>
  </si>
  <si>
    <t>• Documentation or maps of all existing permissive and traditional uses of the woodland 
• Evidence of discussions with interested parties 
• Field observations of public rights of way 
• Evidence presented to justify any restriction to permissive or traditional uses.</t>
  </si>
  <si>
    <t>See also Section 1.1.3.</t>
  </si>
  <si>
    <t>Coillte has an open access policy for the forest for walkers and designated areas to host a broader range of recreational activities in designated areas as appropriate for the responsible management of the forest. 
For every site where activity is planned, there is an environmental risk assessment (ERA) to identify social and environmental features to be considered and protect within the forest management. A site checklist of the ERA is then included in the site activity pack for those working on the site to identify these and avoid negative impacts, aligning with the site map. The ‘People and Material Assets’ sections for the ERA for example includes recreational trails, park areas, third party crop ownership, seed stands, sporting rights and water resources rights, followed by a site-specific mitigation for preservering these features before, during and after operations. Site activity packs viewed for all sites sampled and discussed with managers at site visits, including Ticknock (DU2), Tibradden (DU2) and Donadea Forest Park (KE06). 
In BAU 4 the Coillte Nature (not-for-profit branch of Coillte that is dedicated to the restoration, regeneration and rehabilitation of nature across Ireland) and Dublin Mountains Partnership (DMP) for which Coillte are partners, have developed the Dublin Mountains Makeover to convert over 900 hectares from commercial plantations to Multi-generational forests managed under ‘Continuous Cover Forestry’ (CCF) principles. This project covering 9 forests in the region began in 2020 and is designed to improve biodiversity, enhance aesthetic qualities, and increase forest resilience.
During sites visits to Deerpark (WW02) site, communications were viewed between the harvesting Manager with Bray Municipal District regards the use of road for haulage and with Inland Fisheries Ireland regards mitigating measures to protect water evidenced. 
A Coillte Deer Stalking licence holder in BAU04 was not informed when part of the licenced area was sold to a third party.</t>
  </si>
  <si>
    <t>Minor CAR 2021.05</t>
  </si>
  <si>
    <t>Coillte have checked all their active deer management licences and their list of excised areas since 2016 and discovered 18 cases where an area of forest has been excised from an area of licensed deer management. These 18 licencees have been contacted by letter to inform them (copy seen dated 21/2/22). CAR closed.</t>
  </si>
  <si>
    <t>Access encouraged to Dromore KY12-0046, Rossacroo KY12 and Killorgin, Kiloclohane KY09-H0030 through infrastruture and trails.</t>
  </si>
  <si>
    <r>
      <t>7.3</t>
    </r>
    <r>
      <rPr>
        <b/>
        <sz val="10"/>
        <color theme="6" tint="0.59999389629810485"/>
        <rFont val="Cambria"/>
        <family val="1"/>
      </rPr>
      <t>.1</t>
    </r>
  </si>
  <si>
    <t>Sites with recognised specific historical, cultural or spiritual significance</t>
  </si>
  <si>
    <t>Sites with recognised specific historical, cultural or spiritual significance shall be mapped and protected or managed in a way that takes due regard of the significance of the site.</t>
  </si>
  <si>
    <t>• Maps 
• Field inspections 
• Management Plans</t>
  </si>
  <si>
    <t>Such sites may include archaeological sites, historic monuments, holy wells, mass paths etc.</t>
  </si>
  <si>
    <t xml:space="preserve">BAU4 plan section 2.4 identifies 'Cultural and Archaeological Heritage' and states these are protected within forest management practices. Appendix I also lists sites. Site visit to Dranagh (WW04) showed evidence of how old linear field systems  on this site were managed.  An archaeological survey was carried out and an archaeologist was on site throughout the harvesting to ensure these field systems were not damaged. A buffer was observed during the replanting of the site. The survey also discovered an unusual 'dwelling' or 'pen' dating from the same time for which a buffer zone was established around this feature.  Other examples of buffer zones around archaeological features were observed during site visit to Fauna/Deerpark (WW06) </t>
  </si>
  <si>
    <t>7.2.2</t>
  </si>
  <si>
    <t>The forest owner / manager will positively consider any reasonable and formal request for access to the forest for recreational or educational purposes. The forest owner / manager may refuse such a request in certain circumstances.</t>
  </si>
  <si>
    <t>• Evidence of discussions with interested parties 
• Field observations 
• Evidence presented to justify any refusal of access following a formal request 
• Discussions with the forest owner / manager</t>
  </si>
  <si>
    <t>Examples of circumstances where access may be denied are: 
• Small woodlands that are a private amenity 
• Areas adjoining dwellings or private gardens 
• Woodlands where there is evidence of serious and sustained abuse or damage 
• Woodlands with features or areas that may be particularly vulnerable to disturbance • Where there may be public safety concerns 
• When access will jeopardise other enterprises or recreational activities on the land 
• Where there is a cost to the forest owner</t>
  </si>
  <si>
    <t xml:space="preserve">Coillte has an open access policy for the forest for walkers and designated areas to host a broader range of recreational activities in designated areas as appropriate for the responsible management of the forest. 
For every site where activity is planned, there is an environmental risk assessment (ERA) to identify social and environmental features to be considered and protect within the management of the forest. A site checklist of the ERA is then included in the site activity pack for those working on the site to identify these and avoid negative impacts, aligning with the site map. The ‘People and Material Assets’ sections for the ERA, for example, includes recreational trails, park areas, third party crop ownership, seed stands, sporting rights and water resources rights, followed by a site specific mitigation for preserving these features before, during and after operations. Site activity packs viewed for all sites sampled  and discussed with managers at site visits, including Ticknock (DU2), Tibradden (DU2) and Donadea Forest Park (KE06).
As part of the ERA for areas where recreational use is known, precautions will be taken for the safety of the public and where needed trails will be diverted, warning tape and signage used to stop access to sites. For all sites, signage will be put up at least 3 weeks before the operation to let walkers know in advance and well as formal communication to affected stakeholders in the area. During the audit, the operational team discussed in sites of high recreational use they use a ‘flagman’ member of the team to stand near the entrance to the temporarily restricted areas and let the public know that the operations are going on and right of way is restricted for their safety and alternative routes. </t>
  </si>
  <si>
    <t>Meeting with Stakeholders at Mote Park revealed concerns over lack of meaningful engagement on issues such as ecology and habitat information passed on by stakeholders, requests for cooperation on felling and replanting designs and potential for low impact systems. See Observation 2023.07</t>
  </si>
  <si>
    <t>• Discussions with staff and contractors 
• Records of training courses / field days attende</t>
  </si>
  <si>
    <t>In addition to formal training courses there are a number of different forestry organisations in Ireland that run informative field days and forest visits which provide opportunities for forest owners / managers to keep up to date with developments in sustainable forest management. These organisations include: 
• The Society of Irish Foresters 
• The Irish Farmers Association 
• The Irish Timber Growers Association 
• Pro Silva Ireland 
• Teagasc 
• Irish Natural Forestry Foundation 
• The Tree Council of Ireland</t>
  </si>
  <si>
    <t>Coillte is a member of  the Society of Irish Foresters (SIF) and operates a Continuous Professional Development (CPD) system for professional foresters https://www.societyofirishforesters.ie/continuous-professional-development/. Field events and other events such as the National Forestry Conference are allocated points and a register of attendance at such CPD events is kept. A certain number of points per annum is required as part of this system. Since the Covid-19 pandemic there have been no opportunities for field events and most field days organised were cancelled due to travel restrictions imposed as a Covid measure. Organisations such as ITGA and Teagasc provided webinars on various forest management topics throughout 2020.  The 2020 Forestry Conference was also held online.
As discussed in interviews with the operation manager, contractor and HR all the team working in the forest sites all undertake environmental risk assessment (ERA) courses in relation to sustainable forests management. This is led by the environmental manager face to face on sites, in small groups before anyone is assigned to an operation.  There is a refresher training for this ERA course every five years (as seen on the training record management system for multiple contractors). 
The Training matrix for roles within the harvesting teams, haulage team and roading team were viewed during the audit and show the number of courses assigned to each role before they begin work. For example, a Chainsaw Operator will have manual handling, three relevant first aid courses,  ERA course, harvesting specific safety induction and then complete 0021-02 City &amp; Guilds Award in ‘Severing Uprooted or Windblown Trees’ using a Chainsaw or ‘Lantra Sever uproot or Windblown Trees’ course. In addition, the matrix for a Tree Surgeon includes City and Guilds awards for 0020-07 ‘Award in Accessing a Tree using a Rope and Harness’ (0020-07) and ‘Award in Aerial Tree Rescue Operations’ (0021-06) as well as ‘Aerial Cutting of Trees with a Chainsaw using free-fall Techniques’.
Interviews with staff across the operations team and Coillte Nature described how they had been able to move across various teams during their time as Coillte, which had helped them broaden their understanding and skills concerning sustainable forest management and drive the organisation's goals.</t>
  </si>
  <si>
    <t>See 2023.05
Closed</t>
  </si>
  <si>
    <r>
      <rPr>
        <sz val="10"/>
        <color rgb="FF000000"/>
        <rFont val="Cambria"/>
        <family val="1"/>
        <scheme val="major"/>
      </rPr>
      <t xml:space="preserve">S2 Sept 2023 Coillte drafted guidance for contractors on water protection (EMS_GUI-021_Silt &amp; Sediment Mitigation Guidelines for Forest Operations), which outlines standard best practice with regards to water protection, including mitigating measures, such as silt traps, timing of operations and moving operations to drier parts of the site during heavy rain or ceasing operations.  Other standard mitigation mentioned is daily visual water monitoringThis guidance document references a number other Coillte ERA related SOPs and Guidance and DAFM Guidance. Coilllte organised organised training of all Contractors and this was confirmed with contractors on a number of sites as well as training records being seen during audit. Coillte also developed a EMS_GUI-020a Water Feature Management_Ready Reckoner. No new non-compliance was noted during document review or site visit during audit and all contractors / managers showed very good knowledge of requirements. </t>
    </r>
    <r>
      <rPr>
        <b/>
        <sz val="10"/>
        <color rgb="FF000000"/>
        <rFont val="Cambria"/>
        <family val="1"/>
        <scheme val="major"/>
      </rPr>
      <t>Close Out Major Car 2023.05</t>
    </r>
  </si>
  <si>
    <r>
      <t>8</t>
    </r>
    <r>
      <rPr>
        <b/>
        <sz val="10"/>
        <color indexed="50"/>
        <rFont val="Cambria"/>
        <family val="1"/>
      </rPr>
      <t>.1.1</t>
    </r>
  </si>
  <si>
    <t xml:space="preserve"> FORESTRY WORKFORCE</t>
  </si>
  <si>
    <r>
      <t>8.1</t>
    </r>
    <r>
      <rPr>
        <b/>
        <sz val="10"/>
        <color theme="6" tint="0.59999389629810485"/>
        <rFont val="Cambria"/>
        <family val="1"/>
      </rPr>
      <t>.1</t>
    </r>
  </si>
  <si>
    <t>Health and safety</t>
  </si>
  <si>
    <t>8.1.1</t>
  </si>
  <si>
    <t>There shall be:
a) Compliance with Irish Health and Safety Legislation
b) Compliance with HSA approved Codes Of Practices
c) Emergency Plans for fire and other plans appropriate to the safe management of forests, employees and contractors
d) Health and safety training and information to any forestry employees in the necessary skills for the safe operation of tasks</t>
  </si>
  <si>
    <t>• Field observations to ensure that health and safety practices and procedures set out in safety statement and method statements are being implemented.
• Discussions with employees and contractors to determine that they have had sight of and are aware and understand the requirements of relevant safety statements and method statements for tasks being carried out in the forest. 
• Copies of the risk assessments and hazard identification are available to staff and contractors Records of training and the provision of appropriate information provided to employees and contractors. 
• Copies of all certification of competencies required in connection with the safe operation, use of equipment and control of forest operations 
• Record of contractors safety and methods statements 
• Records of insurance for Public and Employers liability</t>
  </si>
  <si>
    <t>Guidance on the legal requirements relating to health and safety is provided in the Health and Safety Authority (HSA) Code of Practice for Managing Safety and Heath in Forestry Operations.
The Safety Health and Welfare at Work Act, 2005, Part 3 details the following requirements 
• S18. Protective and Preventative measures 
• S19. Hazard Identification and risk assessment. 
• S20. Provision of the Safety statement 
• S21. Duties of Employees to cooperate with employers
Relevant legislation and guidance also includes: 
• The safety, health and welfare at work, General Applications Regulations 2007. 
• The safety, health and welfare at work, General Applications Regulations 1993 (S.I. No. 44/1993), Part X which covers regulation with regard to notification of accidents and dangerous occurrences. 
• The Safety toolkit and short guide to the general Application regulations 2007 (Small business edition) 
• HSA Guidelines on Risk Assessments and Safety Statements 
• HSA Guide to the Safety, Health and welfare at Work Act 2005 
• HSA Guide to workplace Safety and Health Management.</t>
  </si>
  <si>
    <t>Coillte hosts health and safety training through an internally designed and tailored interactive online course. With voice-over and text, images and videos from the forest sites and including employees, the training runs through key messaging of the health and safety legislation, codes of practice, and industrial guidance. Training plan reviewed for harvester and training matrix reviewed for a harvester, haulage, business owner, site supervisor, chainsaw operator and forwarder operator, tree surgeon and excavator driver. 
Health and safety training records inspected within the training record management system (TRMS), recorded under a traffic light system for verification and the expiry dates to flag up to contractors and forest management 6 months before the refresher is needed. Both staff and contractors commented on the value of the TRMS storing and tracking and sending out notification 6 and 3 months prior to the expiry of certifications, to help the team stay organise with and on up to date in preparation for operations. All staff working on site are required to have an up to date first aid qualification as logged and tracked on their system. Discussions with contractors on site confirmed that Lone Working policies were in place and being observed by those contractors who were working by themselves.
At the pre-commencement meeting, hazards are identified and emergency plans with local contacts and facilities laid out for the contractors to have at hand. 
At active harvesting sites Deerpark (WW02) and Killinthomas (KE02) Health &amp; Safety was observed, with being PPE worn, and clear warning signs for overhead powerlines and goal posts in place. Conversation on site indicated that safety was the prime focus with good awareness among chain saw users. Following a windy day with yellow weather warnings, harvesters interviewed at Deerpark stopped working for a few hours and then moved activity to a more sheltered area for safety. For public safety at the active harvesting sites good safety signage along stacking route, i.e. Do not Climb on Timber Stacks, Forest Operations taking Place, No Unauthorised Access beyond this point, etc. Active areas closed to the public was observed.
First Aid Kit and Spill kit shown. First Aid kit stored in cab of machine, 
Spill Kit stored in special compartment attached to the machine, very easily accessible in an emergency. Easy Access and Contents shown. Brand new Harvesting Machine, spill kit compartment is an add-on feature specially installed. Machine Maintenance area checked and planned stacking areas. Stacking height discussed on site with harvesting manager. Very conscious of health and safety, especially public safety.
Site packs for Killinthomas reviewed, including emergency contacts outlining hazards, site safely rules for managing risks and safety and an environmental map marking out overhead and undergrounds hazards within site and surrounding area.</t>
  </si>
  <si>
    <t>At the 3 operational harvesting sites visited on 17th April 2023 all operators were seen to be wearing appropriate PPE and hats checked were in date. Risk assessments and emergency plans were available and the workers understood them and were able to explain hazards, risks and controls relative the site. First Aid kits and fire extinguishers were checked and found to be in order and in-date.
The sites were being harvested by mechanised harvesters and extracted by forwarders. All machines viewed and inspected were in good working order and the methods of working were appropriate for the sites.
The workers on the active operational sites were seen to be wearing appropriate PPE, including h-vis vests, safety boots, hard hats - checked and in-date.</t>
  </si>
  <si>
    <t xml:space="preserve"> Forest owners/ manager and contractors employing staff shall hold employers liability insurance.</t>
  </si>
  <si>
    <r>
      <t>8.3</t>
    </r>
    <r>
      <rPr>
        <b/>
        <sz val="10"/>
        <color theme="6" tint="0.59999389629810485"/>
        <rFont val="Cambria"/>
        <family val="1"/>
      </rPr>
      <t>.1</t>
    </r>
  </si>
  <si>
    <t>Workers Employment rights</t>
  </si>
  <si>
    <t>Employers shall conform with all Irish related employment legislation, regulations, codes of practice and guidelines.</t>
  </si>
  <si>
    <t>• No evidence of non-compliance 
• Discussions with workers</t>
  </si>
  <si>
    <t>Workers employment rights are enshrined in law and in a number of International Labour Organisation (ILO) Conventions as detailed in Appendix C.
Employers, in the discharge of their responsibilities to their employees, must take into consideration all fair employment practice.</t>
  </si>
  <si>
    <t xml:space="preserve">Discussion with HR and the Chair union representation confirmed that Coillte conforms with Irish related employment legislation, regulations, codes of practice and guidelines. Discussion with staff and contractors confirmed there was no evidence of non-compliance. </t>
  </si>
  <si>
    <r>
      <t>7</t>
    </r>
    <r>
      <rPr>
        <b/>
        <sz val="10"/>
        <color indexed="50"/>
        <rFont val="Cambria"/>
        <family val="1"/>
      </rPr>
      <t>.1.1</t>
    </r>
  </si>
  <si>
    <t>THE COMMUNITY</t>
  </si>
  <si>
    <r>
      <t>7.1</t>
    </r>
    <r>
      <rPr>
        <b/>
        <sz val="10"/>
        <color theme="6" tint="0.59999389629810485"/>
        <rFont val="Cambria"/>
        <family val="1"/>
      </rPr>
      <t>.1</t>
    </r>
  </si>
  <si>
    <t>Consultation</t>
  </si>
  <si>
    <t>Local people and relevant organisations and interest groups shall be made aware that: 
• New or revised management planning documentation, as specified in Section 2.1, is being produced 
• A new or revised Forest Service scheme application and associated documents are available for inspection 
• High impact operations i.e. clearfelling and road construction, are planned 
• New or revised design plans are being produced 
• The woodland is being evaluated for certification
The forest owner / manager shall ensure there is full co-operation with the Forest Service and other statutory consultation processes. The owner / manager shall consult adequately with local people and relevant organisations and make a reasonable response to issues raised or requests for ongoing dialogue and engagement.
At least 30 days shall be allowed for people to respond to notices, letters or meetings before certification.</t>
  </si>
  <si>
    <t>• Consultation with the Forest Service and other statutory agencies 
• Evidence of communication with stakeholders</t>
  </si>
  <si>
    <t>For all grant and felling licence applications, the Forest Service operate a referral and notification system the details of which are presented in Appendix E.
The forest owner / manager should be able to justify the level of consultation undertaken and the certification body will look for corroborating evidence.
Examples of methods for making people and relevant organisations aware include: 
• Statutory consultations by the Forest Service on the forest owner’s behalf 
• Voluntary consultation with relevant bodies 
• Letters to individuals or groups 
• Temporary or permanent signs in or near the affected woodland 
• Information in local press / media (including internet) 
• Meetings
The certification body is also required to consult with relevant stakeholders as part of the certification audit.</t>
  </si>
  <si>
    <t xml:space="preserve">Coillte have a consultation policy (SOP-Consultation-027, revised February 2021) that sets out the purpose and benefits of engaging stakeholders to minimize the potential negative impacts of the business activities and encourage a collaborative approach to achieve the organisations goals. The procedures include a Five Year Forest Plan consultation process, operational level consultation process and a day to day issue management process all detailed in the consultation policy.  To implement this policy Coillte have a full time Stakeholder Engagement Officer to co-ordinate and support the wider team in managing consultation. 
Ahead of high-impact operations such as harvesting and new planting Coillte carries out an environmental risk assessment (ERA), identifying affected stakeholders and consulting with statutory organizations. The affected stakeholders are then consulted with by various means, house call, phone, signage (as viewed during the sample site visits) and feedback is recorded and incorporated into the ERA for the site activity pack ‘Site Specific Mitigations’. In 2020, stakeholders were further engaged and made aware of the Coillte forest management plans through the erection of ‘storyboard’, examples of these viewed on visits to Donadea Forest Park (KE06) and Killinthomas (KE02)  sites. More example images shared from sites including  ‘Whats going on at Ticknock?’, ‘The Dublin Mountains  are Getting a Makeover’ ‘What's going on in Cruagh?’ Explain the management practices, including CCF. 
Coillte has a policy to engage widely with stakeholders in formulating its management plans, the public consultation plan for this is published in the pubic consultation notice online, though as a result of the impacts of the Covid19 pandemic this was delayed in 2020 (by https://www.coillte.ie/about-us/social-responsibility/consultation/current-consultation). The management plan consultation follows their SOP-027 Consultation Policy1 procedures under the ‘Forest Five Year Plan consultation’ as seen during audit. At the time of the audit Coillte have just begun phase 2 of the consultation for which a draft has been shared with the interested stakeholder list and the consultation has again been advertised in local and regional newspapers and details updated on their web page. 
In person consultation meetings have not taken place since the last audit due to the pandemic restrictions for have not been held since the last audit due to COVID. 
Coillte staff are in the process of consulting on their BAU strategic plans for 2021-2025. This consultation has been advertised on the Coillte website, through local newspapers, and via letters and email to their existing stakeholder list. Interviews with stakeholders during site visits indicated that although they were regular visitors to Coillte properties, they were not aware of this active consultation process. As the consultation process is not complete, it is not clear whether these individuals would have become aware of the process or not. Other stakeholders interviewed were aware of the consultation process, but were unclear about how to find the specific detail of the plans in relation to their forests of interest, such as information about the timing, nature, and locations of planned felling and restocking operations. 
</t>
  </si>
  <si>
    <t>Obs 2021.02</t>
  </si>
  <si>
    <r>
      <rPr>
        <sz val="11"/>
        <color rgb="FF000000"/>
        <rFont val="Cambria"/>
        <family val="1"/>
        <scheme val="major"/>
      </rPr>
      <t>Coillte have produced a consultation notice (copy seen) to be displayed at entrances to 'recreation sites', i.e. those sites with significant public footfall. A list of these sites has been seen for each BAU. All BAU Forest Plans and Standard Operating Procedure (SOP 027) have been updated to include requirement for display of public site notices at entrances to recreation sites. Obs closed.
Interview with Manager at Killykeen Forest Park (CN05) confirmed that this consultation notice had been in place during the consultation period. Manager showed prominent location where the site notice had been, beside the large Forest Map and Information Sign at the forest entrance, where currently a site notice was displayed in relation to plans to replace the bridge leading into the forest park.
However, there was lack of an outline felling and restocking plan for 20 years available for public consultation.</t>
    </r>
    <r>
      <rPr>
        <b/>
        <sz val="10"/>
        <color rgb="FF000000"/>
        <rFont val="Cambria"/>
        <family val="1"/>
        <scheme val="major"/>
      </rPr>
      <t xml:space="preserve"> Minor CAR 2022.6.</t>
    </r>
  </si>
  <si>
    <t>Minor 2022.6
Closed</t>
  </si>
  <si>
    <t>Meeting with Stakeholders at Mote Park revealed concerns over lack of meaningful engagement on issues such as ecology and habitat information passed on by stakeholders, requests for cooperation on felling and replanting designs and potential for low impact systems.
Office with Coillte - Coillte Manager of the park area provided overview of their previous meeting with the Mote Park stakeholders stating that there has been an open communication since the beginning, and that the Mote park stakeholders were given the management plan in advance to comment on. 
PM meeting with Stakeholders at Mote Park, following communication over continued concerns. Stakeholders to consider submitting a formal complaint to Coillte to resolve the situation with ongoing Stakeholder engagement concerns in Mote Partk. The Stakeholders were not satisfied with the draft summary management plan received and maintain that consultation feedback regarding a recent clearfell was not properly addressed by Coillte.
Also, during S2 surveillance audit Soil Association auditors will evaluate Coillte`s actions taken to resolve situation with the Mote Park stakeholders. 
There is a risk that Coillte will not meet the normative requirements in building and maintaining good relations with individuals and groups who are directly affected, by consulting them in advance of significant forest management operations, and considering their input in order to enhance positive and avoid or reduce negative impacts.</t>
  </si>
  <si>
    <t>Obs 2023.07
Closed</t>
  </si>
  <si>
    <r>
      <rPr>
        <sz val="10"/>
        <color rgb="FF000000"/>
        <rFont val="Cambria"/>
        <family val="1"/>
      </rPr>
      <t xml:space="preserve">Harvesting planning data have been made available on the Coillte website to the public. Long-term harvesting and restocking plans for each Business Area Unit (BAU) covering the period 2026 to 2040 have been made available on the Coillte website as part of each BAU Plan. </t>
    </r>
    <r>
      <rPr>
        <b/>
        <sz val="10"/>
        <color rgb="FF000000"/>
        <rFont val="Cambria"/>
        <family val="1"/>
      </rPr>
      <t xml:space="preserve">Close Out Minor CAR 2022.6
</t>
    </r>
    <r>
      <rPr>
        <sz val="10"/>
        <color rgb="FF000000"/>
        <rFont val="Cambria"/>
        <family val="1"/>
      </rPr>
      <t xml:space="preserve">Stakeholder contacted by Lead Auditor prior to audit for update of situation.  The stakeholder reported that there has been an improvement in communications; a meeting with the BAU Manager is arranged and a plan is in place. Although, in the opinion of the stakeholder, greater weight could be placed on their input, they are satisfied that improvements have been made. During audit evidence of increased contact with stakeholders seen eg email correspondence 14/7/23 updating re replanting and information relating to commencement of the process of development of the next 3 year recreation plan. </t>
    </r>
    <r>
      <rPr>
        <b/>
        <sz val="10"/>
        <color rgb="FF000000"/>
        <rFont val="Cambria"/>
        <family val="1"/>
      </rPr>
      <t>Close out OBS 2023.07</t>
    </r>
  </si>
  <si>
    <t>7.1.2</t>
  </si>
  <si>
    <t>Records shall be kept of consultation undertaken, resulting actions and responses.</t>
  </si>
  <si>
    <t>• Consultation records 
• Discussions with stakeholders</t>
  </si>
  <si>
    <t>Records can be in the form of a log or diary but should clearly record the identity of the consultee, the matter discussed, the views of the consultee and any resulting actions from the meeting or reasons for non-acceptance of the consultees suggestions.</t>
  </si>
  <si>
    <t xml:space="preserve">Following consultation policy (SOP-Consultation-027, revised February 2021) all queries, discussion, positive feedback and issues raised in the consultation are managed through the ‘Issue management process’. These are logged on the stakeholder call log and then assigned to the appropriate manager with a traffic light system based on urgency for the response and action. Monthly reports are produced from the call log for the environmental team, to track progress and be dealt with and closed out. The stakeholder issue log monthly update for 2020 was viewed during the audit. </t>
  </si>
  <si>
    <t>18th April 2023 - AM Office with Coillte - Coillte Manager of the park area provided an overview of their previous meeting with the Mote Park stakeholders stating that there has been an open communication since the beginning, and that the Mote park stakeholders were given the management plan in advance to comment on. Coillte maintain that they considered inputs from the stakeholder and engaged experts on potential plan amendments, but decided that they were not feasible.
PM meeting with Stakeholders at Mote Park, following communication over continued concerns. Stakeholders to consider submitting a formal complaint to Coillte to resolve the situation with ongoing Stakeholder engagement concerns in Mote Part. The Stakeholders were not satisfied with the draft summary management plan received and maintain that consultation feedback regarding a recent clearfell was not properly addressed by Coillte.
Also, during S2 surveillance audit Soil Association auditors will evaluate Coillte`s actions taken to resolve situation with the Mote Park stakeholders. 
See Obs 2023.07 - There is a risk that Coillte does not incorporate stakeholder inputs relative to the scale and intensity required at Mote Park, given the high level of stakeholder engagement in this Park.</t>
  </si>
  <si>
    <r>
      <t>8.4</t>
    </r>
    <r>
      <rPr>
        <b/>
        <sz val="10"/>
        <color theme="6" tint="0.59999389629810485"/>
        <rFont val="Cambria"/>
        <family val="1"/>
      </rPr>
      <t>.1</t>
    </r>
  </si>
  <si>
    <t xml:space="preserve"> Insurance</t>
  </si>
  <si>
    <t>Forest Owners/managers, employers and contractors shall hold adequate public liability and employer’s liability insurance, copies of which are available for inspection.</t>
  </si>
  <si>
    <t>• Insurance documents.</t>
  </si>
  <si>
    <t>Confirmation of Employers Liability and Public/ProductsLiability seen, covering any activity of Coillte in connection with the business of the Irish Forestry Board, production and distribution of  medium density  boards,  oriented  strand  board  and  property  owners  and Clerical Employees Only of Windfarm. Valid until April 2021.</t>
  </si>
  <si>
    <r>
      <t>2.2</t>
    </r>
    <r>
      <rPr>
        <b/>
        <sz val="10"/>
        <color theme="6" tint="0.59999389629810485"/>
        <rFont val="Cambria"/>
        <family val="1"/>
      </rPr>
      <t>.1</t>
    </r>
  </si>
  <si>
    <t xml:space="preserve"> Productive potential</t>
  </si>
  <si>
    <t>2.2.1</t>
  </si>
  <si>
    <t>Forest management systems and operations shall be planned and carried out in a way that maintains or enhances the health, vitality and productive capacity of the site.
Where the inventory (2.1.1) has identified degraded forest ecosystems there shall be a plan to rehabilitate these, where possible and appropriate, by silvicultural means.</t>
  </si>
  <si>
    <t>• Management plan
• Operational plans
• Field inspection.</t>
  </si>
  <si>
    <t>The productive capacity of the site refers to the ecological, social and economic functions of the woodland. This means that forest operations should adopt techniques that avoid direct or indirect damage to forest, soil or water resources.
Degraded forest ecosystems may include: 
• Overgrazed woodlands 
• Woodlands where there has been considerable soil compaction 
• Woodlands that have been over-run with invasive species such as rhododendron or laurel</t>
  </si>
  <si>
    <t>The FMU is identified at the level of the BAU. The BAU Five Year Plan states the medium and long term objectives, described in section 1.  This plan describes objectives, resources, silvicultural systems, rationale, monitoring, environmental safeguards. The BAU Plan 2021-2025 is in draft form during the audit, awaiting a second round of public consultation, followed by publication in early June 2021.
The short term planning is included in the Activity Pack compiled for each operation, including Harvesting Activity Pack and Biodiversity Action Management Plan.
General maps are included in the BAU plan and more detailed maps are publicly available on the Coillte website under Forest Plans. Biodiversity Action Management Plan for Ballygannon (WW09) and relating planned activities were discussed on site.</t>
  </si>
  <si>
    <r>
      <t xml:space="preserve">Colonisation of  invasive exotic species Japanese knotweed at various sites along forest roads at LM09 not recorded. Cherry laurel seen at old woodland site at Gartinardress CN05 H0047 Old woodland site (OWS).  Inspected OWS survey section 6.2 Management considerations - presence of invasive species was noted as low but the invasive species was not identifed. Environment Manager confirmed there was no management/ monitoring plan to address invasive species management on this OWS. </t>
    </r>
    <r>
      <rPr>
        <b/>
        <sz val="10"/>
        <rFont val="Cambria"/>
        <family val="1"/>
        <scheme val="major"/>
      </rPr>
      <t>Minor CAR 2022.2</t>
    </r>
  </si>
  <si>
    <t>Minor 2022.2
Closed</t>
  </si>
  <si>
    <r>
      <rPr>
        <sz val="10"/>
        <color rgb="FF000000"/>
        <rFont val="Cambria"/>
        <family val="1"/>
        <scheme val="major"/>
      </rPr>
      <t xml:space="preserve">Japanese knotweed was being actively controlled using Glyphosate at Dromore KY12-0046 during the audit site visit.  Rhodeodendron ponticum had been controlled at Killorgin, Kiloclohane KY09-H0030 and at Fordal in 2022, and seen in 2023 field audits. 
S2 September 2023 - Coillte have developed a Procedure for managing Invasive Plant Species (IAPS) EMS_SOP-048 and associated Indentification sheet for the most common IAPS in the Coillte Estate. The SOP sets out procedures for identifying, monitoring, recording and dealing with IAPS and defines responsibilities for the various actions .  Evidence of manual removal of Himalayan Balsam in accordance with this SOP-48 seen in Glenaboy (BAU5) and evidence of Mapping of invasives, Feature Point collection and Monitoring data for a range of properties seen in BAU6. Removal of IAPS in Biodiversity areas is prioritised. Eur 42,963 spent on invasive species control in BAU6 in 2022. Eur 33,001 planned in budget in 2023 for BAU6. Eur 216,299 spent on invasive species control in all BAUs in 2022. </t>
    </r>
    <r>
      <rPr>
        <b/>
        <sz val="10"/>
        <color rgb="FF000000"/>
        <rFont val="Cambria"/>
        <family val="1"/>
        <scheme val="major"/>
      </rPr>
      <t>Close out Minor CAR 2022.2</t>
    </r>
  </si>
  <si>
    <t>Where harvesting operations which involve the removal of more than just the timber stem are planned and where there is a risk of significant negative effects on soil structure or productivity, an environmental appraisal shall be undertaken.</t>
  </si>
  <si>
    <t>• Field Inspection
• Management plan
• Documented environmental appraisal</t>
  </si>
  <si>
    <t>This requirement refers to whole tree harvesting, residue bundling and any other form of harvesting involving more than just the timber stem.
Potential significant negative effects include: 
• Leaching 
• Soil compaction 
• Nutrient loss 
• Loss of soil carbon 
• Run-off</t>
  </si>
  <si>
    <t>No whole tree harvesting in BAU4. Brash bundling and removal for biomass was practiced in previous years, but that ceased in 2018.</t>
  </si>
  <si>
    <t>Cumprane felling site was visited as part of the audit, in the company of Coillte staff who were responsible for the site, and for implementing the remedial works following the siltation events, caused by springs flowing out of the ground off the steep face of the felling area.
The staff were able to explain the measures taken to bring the water flows on site under control. This included considerations for the future completion of the site to include further potential roading works, drainage, siltation control and brash placement on extraction routes. The challenge of obtaining brash was explained due to the previous clearfell and the extent to which the current operation has had brash removed to support the primary extraction route.
Lyre site will be audited as part of the planned annual audit to check on remedial measures and future planned works.</t>
  </si>
  <si>
    <t>Obs 2023.08
Closed</t>
  </si>
  <si>
    <r>
      <rPr>
        <sz val="10"/>
        <color rgb="FF000000"/>
        <rFont val="Cambria"/>
        <family val="1"/>
      </rPr>
      <t xml:space="preserve">No WTH seen during this audit.
S2 Sept 2023 - reference detail in Obs 2023.01 above ( to remain open).  Although harvesting has not recommenced, revised harvesting plans seen and site management discussed with managers.  There is no intention to remove brash off site; in fact fresh brash ( and logs where required eg for creating log bridges from larger material than is available within the couple) will be brought in from neighbouring subcpts. </t>
    </r>
    <r>
      <rPr>
        <b/>
        <sz val="10"/>
        <color rgb="FF000000"/>
        <rFont val="Cambria"/>
        <family val="1"/>
      </rPr>
      <t>Close out OBS 2023.08</t>
    </r>
  </si>
  <si>
    <t>4.2.3</t>
  </si>
  <si>
    <t>There shall be no burning of Lop and top.</t>
  </si>
  <si>
    <t xml:space="preserve">• Field Inspections
</t>
  </si>
  <si>
    <t>There is no burning of lop and top</t>
  </si>
  <si>
    <t>Not seen or evaluated at this audit.</t>
  </si>
  <si>
    <t>Timber shall be harvested efficiently and with minimum loss or damage.</t>
  </si>
  <si>
    <t>• Field Inspections</t>
  </si>
  <si>
    <t>Harvesting should particularly seek to avoid: 
• Damage to soil and water courses during felling and extraction 
• Damage to standing trees during felling and extraction 
• Timber degrade 
• The breakage or loss of merchantable timber 
• Damage to habitats / features identified in the inventory of resources (See 2.1.1)</t>
  </si>
  <si>
    <t>Active harvesting sites visited during audit were Killinthomas (KE02), Deerpark (WW02), Killaveny (WW10) and Downshill (WW03). Sites were efficiently managed and harvested with minimal loss or damage. Use of brashmats was observed to avoid soil damage. From interviews with Contractors on site, it was clear they had a good understanding of their responsibilities with regard to environmental risk mitigations.</t>
  </si>
  <si>
    <t>At Crumpane there were details discussions held at the site with Coillte staff as to how the water pollution event initially developed - springs emanating from the hillside during harvesting operations, coupled with high rainfall events, and the limited window for operating due to other site and biodiversity constraints. The chronology of the site was explained in detail, and the fact that the extraction route passes through a previous clearfell area and parallel to the watercourse. The managers explained that the remedial works in terms of track maintenance, silt traps and importing brash and moving brash around had involved considerable effort and expense with a view to preventing any more siltation events. Coillte explained that they have a plan to complete the operations on the site, but that this will be subject to a re-presentation of the felling licence, and a more detailed operational plan for extraction and watercourse management.
The other active operational sites visited showed evidence of good working techniques by the harvester and forwarder, especially at Ashisland (Site 3) where a cultural site of a ruined building had been identified and protected, and a log bridge had been constructed over a watercourse to a high standard and extraction had taken place without any impact on the watercourse and surrounding area. Good use of brash mats and primary extraction routes was also in evidence on site 3.</t>
  </si>
  <si>
    <t>No examples of  loss or damage seen during this audit.</t>
  </si>
  <si>
    <r>
      <t>7.4</t>
    </r>
    <r>
      <rPr>
        <b/>
        <sz val="10"/>
        <color theme="6" tint="0.59999389629810485"/>
        <rFont val="Cambria"/>
        <family val="1"/>
      </rPr>
      <t>.1</t>
    </r>
  </si>
  <si>
    <t xml:space="preserve"> Rural economy</t>
  </si>
  <si>
    <t>The forest owner / manager shall promote the integration of woodlands into the local economy and respond positively to local requests for forest products and services subject to compliance with the management plan, the principle of sustained yield and an economic return for these products and services.</t>
  </si>
  <si>
    <t>• Evidence of reasonable provision for local employment and suppliers 
• Evidence of action taken on local or specialist market opportunities 
• Evidence of promoting or encouraging enterprises to strengthen and diversify the local economy</t>
  </si>
  <si>
    <t>Promotion of integration into the local economy may be achieved by: 
• Making reasonable provision for local employment for contractors and suppliers to provide services and supplies. 
• Allowing local or specialist markets opportunities to purchase small scale or specialist products 
• Promoting and encouraging enterprises which will strengthen and diversify the woodland or local economy
An example of how the forest owner / manager might help to diversify the processing industry is that a proportion of timber parcels are advertised and sold by open tender or auction.</t>
  </si>
  <si>
    <t xml:space="preserve">In BAU4, over 80% of long term contracts are with 5 contractors, 4 of which are located within the BAU. 70% of produce goes to customers within the BAU. In particular, there is a busy firewood market handling 40% of all Coillte's firewood.
Coillte provides open access for walking and designated areas for other forms of recreation to diversity use of the forests, recreation map online highlights these activities across the 6 BAUs (https://www.coillte.ie/our-forests/recreation-map/ ).
In BAU 4 the Coillte Nature (not-for-profit branch of Coillte that is dedicated to the restoration, regeneration and rehabilitation of nature across Ireland) and Dublin Mountains Partnership (DMP) for which Coillte are partners, have developed the Dublin Mountains Makeover to convert over 900 hectares from commercial plantations to Multi-generational forests managed under ‘Continuous Cover Forestry’ (CCF) principles. This project covering 9 forests in the region began in 2020 and is designed to improve biodiversity, enhance aesthetic qualities, and increase forest resilience.
In BAU 4 the forest managers and operations team have been liaising with visitors and neighbouring landowners to integrate forests management for recreation while managing potential conflict with neighbouring land as visitors and traffic increases to the forest sites. This is being achieved through Dublin Mountain Partnership DMP and networking with the local farmers, community police, among others. Actions have included a focus to reducing the pressure of traffic and inappropriate parking and dog faeces and sheep disturbance.  </t>
  </si>
  <si>
    <t>Interviews with operatos and contactors showed that all lived locally.</t>
  </si>
  <si>
    <r>
      <t>4</t>
    </r>
    <r>
      <rPr>
        <b/>
        <sz val="10"/>
        <color indexed="50"/>
        <rFont val="Cambria"/>
        <family val="1"/>
      </rPr>
      <t>.1.1</t>
    </r>
  </si>
  <si>
    <t>OPERATIONS</t>
  </si>
  <si>
    <r>
      <t>4.1</t>
    </r>
    <r>
      <rPr>
        <b/>
        <sz val="10"/>
        <color theme="6" tint="0.59999389629810485"/>
        <rFont val="Cambria"/>
        <family val="1"/>
      </rPr>
      <t>.1</t>
    </r>
  </si>
  <si>
    <t xml:space="preserve"> General</t>
  </si>
  <si>
    <t>4.1.1</t>
  </si>
  <si>
    <t>The planning of woodland operations shall involve:
a) An assessment of the potential impacts of that operation on the woodland’s social, economic and ecological value.
b) Identifying suitable equipment and systems to avoid negative impacts and enhance positive impacts.
c) Giving special consideration and care to operations on soils which are particularly prone to erosion and compaction and where operations might lead to excessive erosion of soil into watercourses.
d) Obtaining relevant permission(s), consultation with directly affected local people and giving any formal notification required.
e) A full briefing with staff / contractors with regard to the proposed operations and where heavy machinery is to be used, a written operational plan and map shall be provided to staff / contractors.</t>
  </si>
  <si>
    <t>• Management Plan 
• Operational Plan 
• Documented permissions 
• Consultation records 
• Discussions with forest owner / manager 
• Documented environmental appraisal</t>
  </si>
  <si>
    <t>Good forest management operations take into account all of the functions of the forest (social, ecological and economic) and ensure that these functions are positively served. For example, this means that forest operations should have low or positive impacts on: 
• Soil structure 
• Water quality 
• Biodiversity 
• Recreational values 
• Timber quality 
• Internal views 
• Landscape 
• Rate of water run-off 
• Growth rates 
• People</t>
  </si>
  <si>
    <t xml:space="preserve">a) Coillte undertake site specific ERAs - many examples seen. Also seen 'Appropriate Assessment Pre-Screening Report for clearfell project WW05-FL0098', which assesses potential impact of operations on the Wicklow Mountains SPA, specifically for merlin, and concludes that there is a 'possible effect' and the project should proceed to Appropriate Assessment.
b) BAU4 operates 5 long term contracts which require up to date machinery (not older than 5 years), machine telemetry in harvester head and harvester computer.
c) Communications between Resource team and Harvesting team address this, sharing information about site steepness and roughness; each Harvesting Unit has a Ground Terrain Classification. 85% of harvesting volume in BAU4 is by Long Term Contract. 5-10% of volume is by local tenders, which may involve skylines on steeper sites.
d) Felling Licences for harvesting operations seen; signage on sites seen; consultation storyboards seen on site.
e) Harvesting Activity Packs are produced for all harvesting activities, including thinning, clearfell and CCF. For the sites visited these Harvesting Activity Packs were reviewed and discussed on site with harvesting managers. Mitigating measures were discussed with harvesting contractors who displayed a good understanding of their responsibilities in relation to environmental risk mitigation. Active sites visited included Killinthomas (KE02), Deerpark (WW02), Downshill (WW03) and Killaveny (WW10). </t>
  </si>
  <si>
    <t>See Observation 2023.01</t>
  </si>
  <si>
    <t xml:space="preserve">The Harvesting Site Pack was inspected for Slievereagh, Clydagh KY15, Glendav CK11,  Listellick North KY02-H0002 and included Cutting Instructions, ERA Checklists, Site Hazard Notification and a set of maps outlining safety and environmental features, location and access, contract boundary, water-courses &amp; catchment and aerial survey. The sites were well planend and well managed on all sites visited during the audit, with no evidence of brash removal except to maintain brashed racks and extraction routes.   </t>
  </si>
  <si>
    <t>2.2.2</t>
  </si>
  <si>
    <t>Harvesting and regeneration plans shall not jeopardise the long-term productive potential of the woodland and are consistent with management objectives.</t>
  </si>
  <si>
    <t>• Inventory records
• Management plan
• Growth and yield estimates
• Production records 
• Demonstrated control of thinning intensity
• Discussion with owner’s/manager’s 
• Field inspection</t>
  </si>
  <si>
    <t>Examples of growth and yield estimates include:
• Average growth rates or yield class for major species on different site types
• Forescasted harvest areas and yields (thinning and felling) for different crop types in future years.
Accuracy of growth and yield estimates should be appropriate to the scale and intensity of the operation. 
There may be some circumstances (e.g. during restructuring) the harvest level will exceed the increment. 
There may be some circumstances (e.g. replacing exotic species with native species), where management intervention may legitimately reduce the productive potential of the woodland.</t>
  </si>
  <si>
    <t>A Sustainability Report from Coillte's Resource Planning Manager to Forest Service (dated 17/2/21) was reviewed and found to make reasonable claims. It states:
"The sustainability of Coillte’s 2021 and 2022 planned felling may be verified by referring to one or more of the following measures: 1. Productive Potential; 2. the National Forest Inventory (NFI); 3. Coillte-estimated Growing Stock." 1. The report uses Yield Class data to show that clearfelling and thinning would produce 2.9 million m3 of timber, equating to 75% of productive potential. 2. The National Forest Inventory calculates the Annual Increment of the Coillte estate to be over 4.7 million m3, so the planned 2.9 million m3 is 62% of this. 3. This is a "tighter definition" of the growing stock than the NFI, but still predicts a 3.5% increase from 2021 to 2022 despite significant removals.
The Report concludes: "Irrespective of which method is chosen, I trust that it is evident that Coillte’s planned harvest levels in 2021 to 2022 are well within the allowable annual cut and pose no threat to the sustainability of timber supply from the Coillte estate, now or in the future."</t>
  </si>
  <si>
    <t xml:space="preserve">No evidence of loss or daamge on any sites audited. </t>
  </si>
  <si>
    <t>2.2.3</t>
  </si>
  <si>
    <t>Authorised harvesting of non-timber woodland products shall not permanently exceed, or diminish, the long-term productive potential of the woodland.</t>
  </si>
  <si>
    <t>• Discussion with forest owner / manager 
• Field inspection 
• Records of sales of non-timber woodland products
• Management plan</t>
  </si>
  <si>
    <t>Non-timber woodland products include foliage, moss, fungi, berries, seed, venison and other game products. 
The management plan should encompass the sustainable management of the non-timber resource if a significant quantity is being harvested.</t>
  </si>
  <si>
    <t>Interview held with timber sales and purchasing manager who confirmed no sales of non-timber woodland products.</t>
  </si>
  <si>
    <t>No examples of NTFP seen during the audit.</t>
  </si>
  <si>
    <r>
      <t>3</t>
    </r>
    <r>
      <rPr>
        <b/>
        <sz val="10"/>
        <color indexed="50"/>
        <rFont val="Cambria"/>
        <family val="1"/>
      </rPr>
      <t>.1.1</t>
    </r>
  </si>
  <si>
    <t>WOODLAND DESIGN: CREATION, FELLING AND REPLANTING</t>
  </si>
  <si>
    <r>
      <t>3.1</t>
    </r>
    <r>
      <rPr>
        <b/>
        <sz val="10"/>
        <color theme="6" tint="0.59999389629810485"/>
        <rFont val="Cambria"/>
        <family val="1"/>
      </rPr>
      <t>.1</t>
    </r>
  </si>
  <si>
    <t>Assessment of environmental impacts</t>
  </si>
  <si>
    <t>3.1.1</t>
  </si>
  <si>
    <t>• Grant and Felling Licence applications and approval documentation provided for and by the Forest Service 
• Environmental assessment documents (where relevant) 
• Discussions with forest owner / manager</t>
  </si>
  <si>
    <t>Environmental assessments are separate to the monitoring programme (see 2.3.2 and 2.3.3) as they are carried out in advance of any operations.
These assessments include the checks listed below (as per Forest Service Requirements, Guidelines and Code of Best Practice). In many cases an initial environmental assessment by the forest owner / manager will lead to plans being referred to other expert agencies for their input. Situations where this is the case are indicated with an R. 
• In an acid sensitive area (R) 
• In an area sensitive for fisheries (R) 
• In a Local Authority designated water scheme area (R) 
• In or within 3 km of a designated area (pNHA, SAC, SPA or National Park) (R) 
• Identification of existing habitat areas or features of value Identification of an aquatic zone • Identification of fauna and flora present on or frequenting the site 
• Presence or proximity of an archaeological site or feature (R) 
• In a designated prime scenic area or outstanding landscape (R) 
• Identification of areas of potentially high erosion risk
Thresholds for requirement of a full Environmental Impact Assessment are currently:
Afforestation: &gt; 50 ha. (or &lt; 50 ha. where a proposed development is deemed by the Minister to have a significant environmental impact)
New Forest Roads: &gt; 2000 metres</t>
  </si>
  <si>
    <t xml:space="preserve">Species and habitats are recorded as layers on Coillte's GIS mapping system.  An operational site activity pack is produced from interrogation of these records resulting in an ERA Environmental Risk Assessment which addresses each of the topics - Biodiversity, Water &amp; Soils, Archaeology &amp; Cultural Features, Landscape and People &amp; Material Assets.  Any sensitive areas and/or features in or around the operational area are evaluated under each of these topics.  If any risks is identified (highlighted as Red), a mitigation action shall be recorded and implemented.  Deerpark (WW02) CF: Contractor harvesting pack and associated maps highlight Old Woodland Site specific mitigation measures detailed include retention of broadleaves where safe to do so. </t>
  </si>
  <si>
    <r>
      <t xml:space="preserve">Birchwood FP (LS02-H0050) Harvesting Activity Pack includes ERA showing Aquatic Zone, Biodiversity Area, and Monument. Each of these features have a set of Site Specific Mitigations. Aquatic Zone inspected and seen to have silt trap in advance of operations and hazard tape indicating location. The harvesting contractor showed good awareness of the feature and records of water quality monitoring were seen. Veteran trees also shown on map and located in the forest.
Sites in LM09-FL0041 and LM09-FL0043 had been ditch drained and mounded following clearfelling. At LM09-FL0043 several geotextile barrier site traps had been installed at some point following the installation of the ditch network. Drain layout had been designed and implemented to remove water from the site and to direct water to single points of exit, creating large water volume flows at single or few exit points rather than overland flow across the length of the stream buffers, and erosion of the lower parts of the ditch network. </t>
    </r>
    <r>
      <rPr>
        <b/>
        <sz val="10"/>
        <rFont val="Cambria"/>
        <family val="1"/>
        <scheme val="major"/>
      </rPr>
      <t>Minor CAR 2022.1</t>
    </r>
    <r>
      <rPr>
        <sz val="10"/>
        <rFont val="Cambria"/>
        <family val="1"/>
        <scheme val="major"/>
      </rPr>
      <t xml:space="preserve"> </t>
    </r>
  </si>
  <si>
    <t>The Company shall ensure that all site disturbing operations and activities the forest owner/manager shall identify any potential environmental impacts and document and implement specific actions to be taken to avoid, reduce or mitigate negative impacts and enhance positive impacts.</t>
  </si>
  <si>
    <t>MInor 2022.1
Closed (see below)</t>
  </si>
  <si>
    <t>18.04.23 Short Notice Audit - During the audit a full review of all environmental incidents was undertaken for the years 2021 and 2022. These included a siltation pollution incident at a harvesting site known as “Lyre” where siltation was discharged into the Glenaboy river in October 2021. The Coillte incident report was reviewed and there were recommendations/learning points which included improvements to maps, messaging to contractors and operators on protection of aquatic zones, minimising water crossings, better construction/protection of crossings, following harvesting pack instructions and communicating with the Site Managers when issues arise. This incident resulted in a probate action and both Coillte and the contractor pleaded guilty, but the charge was dismissed by the District Judge and directed that Coillte donate €2,000 to a local charity.
In October 2022 a thinning operation at “Gooseberry Hill” also suffered a siltation pollution incident where silt entered a watercourse leaving the site. The Coillte incident report was reviewed and recommendations/learning points included better construction/protection of temporary crossing points, 
Under interview Coillte confirmed that it is taking all such incidents seriously, and is preparing a suite of training on brash management, siltation prevention and harvesting site management. Whilst this training material has commenced to be trained out to the Coillte staff, it has not been trained out to the harvesting contractors and is planned for 2023. 
Therefore, considering that there have been at least 2 incidents where siltation pollution has occurred on harvesting sites, and involved external agencies, the company has not implement specific actions to be taken to avoid, reduce or mitigate negative impacts and enhance positive impacts.</t>
  </si>
  <si>
    <t>Minor 2022.1 escalated to Major
Closed</t>
  </si>
  <si>
    <r>
      <rPr>
        <sz val="10"/>
        <color rgb="FF000000"/>
        <rFont val="Cambria"/>
        <family val="1"/>
        <scheme val="major"/>
      </rPr>
      <t xml:space="preserve">The GIS has layers showing Water Framework Directive items including water catchments. Water quality is monitored during operations; inspected silt traps and daily record of water monitoring at  Slievereagh, Clydagh KY15. A 15,517m³ and 15.12 Ha clearfell on a sloping site, as well as Cooranig CK24 10.08ha ground preparation and at Knocknashannagh CK10 13.26ha harvesting operations within FWPM catchment adjacent to aquatic zone with feeding relevant watercourses where daily and pre &amp; post operational samples were taken.   Silt traps in place at: Slievereagh, Clydagh KY15, Knocknashannagh, clearefell; Listellick North KY02-H0002 thinning operation; Cooranig and Templeathea ground preparation as well as Awnaskirtaun KY13 new road; Moinroe Bog CK16 and Slievereagh CK11 road extension.  All sites inspected were well planned and well managed with brashed extractions racks water-course crossings and no non-compliances. 
S2 September 2023 - Coillte drafted guidance for contractors on water protection (EMS_GUI-021_Silt &amp; Sediment Mitigation Guidelines for Forest Operations), which outlines standard best practice with regards to water protection, including mitigating measures, such as silt traps, timing of operations and moving operations to drier parts of the site during heavy rain or ceasing operations.  Other standard mitigation mentioned include daily visual water monitoring and water sampling where required. This guidance document references a number of other Coillte ERA related SOPs and Guidance and DAFM Guidance. Coilllte organised on site training fornall staff and Contractors and this was confirmed with contractors on a number of sites. Coillte also developed a EMS_GUI-020a Water Feature Management_Ready Reckoner. Both the Gooseberry Hill site, where a sitation incident occurred in October 2022  and the harvesting site known as “Lyre”, where siltation was discharged into the Glenaboy river in October 2021, were visited as part of the September 2023 Audit. In "Lyre", prior to the incident visual monitoring had been undertaken throughout the operations, and since the incident regular water sampling was undertaken and this is still continuing. Samples taken have come up clear (within the acceptable levels for siltation). In addition, over 120 silt traps were installed on site to prevent any flow and/or discharge of sediments.  Visual inspection of the site showed no evidence of any sediments entering the river and the silt traps were in good condition and well maintained. Coillte are in communication with Inland Fisheries (IFI) with regards to any future felling operations on this site and a plan has been drafted for future operations which will be agreed with IFI, who will also be consulted on any future Felling Licence Application for this site.  A similar situation was noted during site visit to Gooseberry Hill, where mitigations and water monitoring had commenced immediately on notification of this issue with samples coming in clear once the mitigations were in place. Visual inspection confirmed comprehensive measures were in place, with silt traps / silt curtains in good condition and no evidence of any sediments entering watercourses. As well as providing written information regarding future harvesting planning, managers described in detail on site how the area would be worked when harvesting recommences ( which will be under a new felling licence). During audit all sites visited seen to be compliant and all managers / contractors showed excellent knowledge of water protection and were familiar with relevant guidance. </t>
    </r>
    <r>
      <rPr>
        <b/>
        <sz val="10"/>
        <color rgb="FF000000"/>
        <rFont val="Cambria"/>
        <family val="1"/>
        <scheme val="major"/>
      </rPr>
      <t>Close Out Major CAR 2022.1</t>
    </r>
  </si>
  <si>
    <t>5.1.7</t>
  </si>
  <si>
    <t>Areas that fulfill specific and recognized protective functions, either ecologically or for society, shall be mapped and forest management plans shall take full account of these.</t>
  </si>
  <si>
    <t>• Maps 
• Management plan 
• Field inspection</t>
  </si>
  <si>
    <t>Such areas may include: 
• Riparian and buffer areas 
• Sensitive catchments 
• Steep forested slopes above roads, houses or built up areas 
• Areas vulnerable to soil erosion 
• Other designated areas
Guidance on the management of riparian areas and sensitive catchments is given in the Forest Service “Forestry and Water Quality Guidelines”, “Forestry and Otter Guidelines” .
Guidance is also provided in the programme of supplementary measures for forestry in the River Basin Management Plans under the EU Water Framework Directive.
Guidance on the identification, design, establishment and management of native riparian woodland is provided in the Woodlands of Ireland Publication “Native Riparian Woodlands – A Guide to Identification, Design, Establishment and Management”.</t>
  </si>
  <si>
    <t xml:space="preserve">ERA standard mitigations applied at Forest operations stages for both harvesting and establishment. Ticknock Establishment: ERA states site specific mitigations 10m set back to control water and retain small spring monitored daily. Linear boundary feature requirement to keep 2m set back during ground preparation and restocking.  Killaveny Harvesting: ERA site specific measures 10m set back with no machinery along stream, a tributary of the Derry River.  Ballyward (WW01) 4444m of road upgrade active: Inspected Engineering Activity pack accompanying maps including Safety and Environment Road Construction map with features marked including the location of silt traps.  Site visit undertaken in heavy rain, noted silt traps created at intervals along the top of the road to prevent water running down the hill. </t>
  </si>
  <si>
    <r>
      <t xml:space="preserve">Stream buffer zone along Yellow River in LM09 colonised by natural regeneration of Sitka spruce. </t>
    </r>
    <r>
      <rPr>
        <b/>
        <sz val="10"/>
        <rFont val="Cambria"/>
        <family val="1"/>
        <scheme val="major"/>
      </rPr>
      <t>Minor CAR 2022.3</t>
    </r>
  </si>
  <si>
    <t>The Company shall ensure that areas that fulfill specific and recognized protective functions, either ecologically or for society, shall be mapped and forest management plans shall take full account of these.</t>
  </si>
  <si>
    <t>Minor 2022.3
Closed</t>
  </si>
  <si>
    <t xml:space="preserve">During the desk review of the Lyre and Gooseberry Hill sites, it was seen that despite identifying the aquatic waterbodies and watercourses, and in the case of Lyre an aquatic SAC in proximity, the safeguards stated were not adhered to by the contractor, resulting on diffuse siltation pollution entering the watercourse and travelling offsite. See finding 2022.01.
At the operational sites Coillte were able to describe and demonstrate where holdbacks were being used to keep machines away from watercourses. At Larkfield there was evidence of good practice of brash being cleared from streamsides, and harvester felling and lifting trees away from streamsides and no machine tracking evidence. A temporary log bridge was being used on the right hand side of the site to extract across the watercourse and was seen to be well constructed and sufficient brash on the primary extraction route.
The desk review of the Lyre and Gooseberry Hill sites, and review of the incident investigation reports and subsequent discussions evidenced that the intended safeguards written into the harvesting activity packs were not adhered to. See Finding 2022.01.
</t>
  </si>
  <si>
    <r>
      <rPr>
        <sz val="10"/>
        <color rgb="FF000000"/>
        <rFont val="Cambria"/>
        <family val="1"/>
        <scheme val="major"/>
      </rPr>
      <t xml:space="preserve">The GIS has layers showing Water Framework Directive items including water catchments. Water quality is monitored during operations; inspected silt traps and daily record of water monitoring at  Slievereagh, Clydagh KY15. A 15,517m³ and 15.12 Ha clearfell on a sloping site as well as Cooranig CK24 10.08ha ground preparation and at Knocknashannagh CK10 13.26ha harvesting operations within FWPM catchment adjacent to aquatic zone with feeding relevant watercourses where daily and pre &amp; post operational samples were taken.   Silt traps in place at: Slievereagh, Clydagh KY15, Knocknashannagh, clearefell; Listellick North KY02-H0002 thinning operation; Cooranig and Templeathea ground preparation as well as Awnaskirtaun KY13 new road; Moinroe Bog CK16 and Slievereagh CK11 road extension. All sites inspected were well planned and well managed with brashed extractions racks water-course crossings and no non-compliances. 
S2 September 2023 - Coillte have developed a Procedure for managing Natural Regeneration of Sitka Spruce in setbacks (EMS_SOP-049_Procedure for Managing Natural Regeneration in Environmental Setbacks). This procedure was emailed to staff 18/8/2023. This SOP describes the procedure for identifying, recording, controlling, and monitoring natural regeneration of non-native conifer species within environmental setbacks (i.e. water, open &amp; unplanted habitat and archaeology setbacks) and outlines responsibities. It aims to identify Regen either throughout the Development stage; at Post-development during the Tending Survey at year 8, or as part of the pre-harvest surveys. With regards to the Yellow River in particular a pilot project was undertaken involving walk over and drone survey to identify the Nat Regen in bufferzones along this river. A derogation licence was applied for and granted to remove all Nat Regen from these 20m buffer zones outside of the Hen Harrier breeding season up to 31st December 2029. Appropriate Assessment Screening Report was undertaken by third party Environmental Consultants for the felling of conifer regeneration within the setback area of the Yellow River in County Leitrim, involving the manual removal of natural regeneration of non-native conifers from the Yellow River (Ballinamore_010) setback areas and its tributaries within the Coillte properties: Doon, Seltan, Altakeeran, Tullylackan, Stralongford, and Pottore. A plan in in place to deal with the Nat Regen along the Yellow River in stages by 31st December 2029. </t>
    </r>
    <r>
      <rPr>
        <b/>
        <sz val="10"/>
        <color rgb="FF000000"/>
        <rFont val="Cambria"/>
        <family val="1"/>
        <scheme val="major"/>
      </rPr>
      <t xml:space="preserve">Close Out Minor CAR 2022.3
</t>
    </r>
  </si>
  <si>
    <t>Evidence of consultation and agreement with statutory authority.</t>
  </si>
  <si>
    <t>Rare and endangered species in Ireland are listed in Irish Red Data Books and Lists which are fully referenced in Appendix D.
For some rare and endangered species, the National Parks and Wildlife Service has prepared Species Action Plans (SAPs) and Threat Response Plans (TRPs). For these species, the SAP and TRP should be consulted and conformed with.</t>
  </si>
  <si>
    <t>6.1.4</t>
  </si>
  <si>
    <t>Coillte GIS system records information on locations of EU Priority Habitats and Species. Felling Licence approval process includes consultation and RTE species site mitigation measures.  Downshill (WW03): CF area just outside 3km from neigbouring SAC.  The harvesting manager confirmed the adoption of a precautionary approach with regard to mitigation measures for merlin, as was also outlined in the Felling Licence conditions which stated "No Felling or other forestry operations associated with this licence shall take place during the period 1st March to 31st August inclusive, within 100 metres of the forest edge, where such forest edge is immediately adjacent to moors, heathland, peat bogs or natural grassland"  Merlin is a rare breeding bird in Ireland with good numbers associated with the Wicklow Mountains (Bird Watch Ireland). Dunnstown (KE05): OWS clearfell undertaken between August and December 2020 avoiding red squirrel breeding season. ERA site mitigation measures to  retain a few mature cone bearing NS &amp; JL as red squirrel habitat.  Retain mature broadleaf trees where safe to do so.</t>
  </si>
  <si>
    <t>6.1.5</t>
  </si>
  <si>
    <t xml:space="preserve">Appendix II of the BAU 3 Midlands 5 year Forest Plan 2021 - 2025 lists the Habitats and Species in Midlands BAU with assessment of Habitat Quality, Management Strategy and Issues to be addressed for a range of habitats and species. Including Bolleybrack Red Grouse Habitat Management Project in association with NPWS. Coillte GIS system records information on locations of EU Priority Habitats and Species. </t>
  </si>
  <si>
    <t>See Minor 2023.04
Closed</t>
  </si>
  <si>
    <t>6.1.6</t>
  </si>
  <si>
    <r>
      <rPr>
        <sz val="10"/>
        <color rgb="FF000000"/>
        <rFont val="Cambria"/>
        <family val="1"/>
      </rPr>
      <t>Coillte GIS system records information on locations of EU Priority Habitats and Species. Felling Licence approval process includes consultation and RTE species site mitigation measures.  Restoration and improvement of old stone cottage Rossacroo KY12 used as a lesser-horseshoe hibernaculum .  Actively monitored and monitoring report seen.   Lesser-horseshoe bat hibernaculum at Dromore KY12 -0046. Surveys are carried out at various stages to identify RTE species of planning of forest operations, including pre-operational suveys.  Operational Packs (inckluding ERAs) inspected and found to be complinat and forest contractors interviewed during the audit at Slievereagh, Clydagh KY15,  Killorgin, Kiloclohane KY09-H0030, Slieveduff KY12,  Slievereagh CK11 and found to be knowledgeable about potential RTE species.  
S2 Sept 2023 Coillte have drafted a produre to strengthen the protection of Hen Harriers during forest operations (SOP-050_Protection of HH during Forest Operations). This procedure is in addition to their ERAs and normal safeguards incorporated in the pre-commencement meetings and set out in their site packs, including walking the site pre-commencement, and adherance to any felling licence conditions. It sets out steps to take when a HH nest has been reported by operators, staff, third parties or the NPWS. It was noted that neither the NPWS RED Area spatial layer nor the underlying nest location data is shared with Coillte. Coillte is informed of a project site’s location within a RED Area only through felling licence conditions. Prior to finalising and circulating this draft SOP to staff, Coillte has lined up a number of consultation meetings including meetings with DAFM and NPWS. Auditors spoke to representatives of DAFM to establish the legal requirements with regards to measures to avoid, reduce and mitigate nagative impacts of forestry operations. DAFM representatives emphasised that as part of the regulatory process, which includes the licencing process, AA screening is undertaken by DAFM as well as consultation with Statutory and non-statutory stakeholders. DAFM attach standard conditions to licences and where required can attach special conditions to licences, espcially where a licence is in a SAC or SPA. The licence holder has to adhere to these conditions as well as to the standard DAFM guidance documents. No new non-compliance was noted during document review or site visit during audit.</t>
    </r>
    <r>
      <rPr>
        <b/>
        <sz val="10"/>
        <color rgb="FF000000"/>
        <rFont val="Cambria"/>
        <family val="1"/>
      </rPr>
      <t xml:space="preserve"> Close Out Minor CAR 2023.04</t>
    </r>
  </si>
  <si>
    <t>6.1.7</t>
  </si>
  <si>
    <t>6.1.8</t>
  </si>
  <si>
    <t>6.2.2</t>
  </si>
  <si>
    <t>Standing and fallen deadwood habitats and some over-mature trees shall be retained throughout the woodland where this does not compromise the safety of the public or forestry workers or the health of the woodland.</t>
  </si>
  <si>
    <t>• Harvesting contracts
• Field inspections
• Management plan.
• Discussions with forest owner/manager, staff and contractors</t>
  </si>
  <si>
    <t>Guidance on the retention of standing and fallen deadwood and over-mature trees is provided in the Forest Service “Forest Biodiversity Guidelines”.</t>
  </si>
  <si>
    <t xml:space="preserve">Information inspected on Coillte's Mobile Data Collection App which records both fallen and standing deadwood 15cm diameter or greater as well as creates sub-cpts with land use type deadwood for groups of deadwood trees occupying 0.2ha or greater. Good Levels of standing and fallen deadwood were verified across a number of audit sites visited including harvesting Doneada Forest Park (KE06) CF, Killinthomas (KE02) CCF and Deerpark (WW02) OWS CF as well as establishment Ticknock (DU02) and older restocks at Ballycrystal (WW04).  </t>
  </si>
  <si>
    <t>Appropriate levels of standing deadwood were observed on site in Gubnagree (CN03) and Gartinardress (CN05). Harvesting operators were aware of dead wood requirements. Gartinardress (CN05) was a CCF site where one of the objectives in the BAM Plan was to significantly increase the amount of standing deadwood, this was undertaken through a combination of marking standing deadwood for retention and ringbarking conifer trees, where harvesting these trees could cause damage to the surrounding broadleaved trees. Tullandreen CN03-Estb0049 deadwood of holly retained in old field boundaries.</t>
  </si>
  <si>
    <t xml:space="preserve">Standing deadwood is estimated as part of of the forest inventory.  Deadwood seen on a number of sites during the audit, with higher volumes associated with biodiversity sites including dead and dying ash at Listellick North KY02-H0002, Rossacroo KY12 lesser horsesho bate hibernaculum and surrounding forest, retained deadwood in replanted areas and braodleaved areas of Dromore KY12 -0046, and Killorgin, Kiloclohane KY09-H0030 biodiversity and CCF area. </t>
  </si>
  <si>
    <t>5.1.4</t>
  </si>
  <si>
    <t>Management of damaging wild mammals (other than deer) shall where possible be in co-operation with adjoining landowners.</t>
  </si>
  <si>
    <t>• Awareness of potential problems and description of appropriate action taken 
• Records of liaison with adjoining landowners Records of liaison with local NPWS Conservation Ranger</t>
  </si>
  <si>
    <t>Damaging wild animals are described in the Forest Service “Forest Protection Guidelines” and include: 
• Rabbit 
• Hare 
• Grey squirrel 
• Bank vole</t>
  </si>
  <si>
    <t xml:space="preserve">BAU4: Active members of the Wicklow Deer Management Project, formed to address adverse impacts of high deer numbers.  Consists of 5 Deer Management Units where hunters, landowners and other interested parties agree to manage deer in their locality. </t>
  </si>
  <si>
    <t>Evidence of feral goat cull seen. Site Notice of planned feral goat removal in Drumboory property (CN3) seen. Serious trespass in Drumboory and neighbouring properties resulted in meeting with local stakeholders and local FWM who liaised with local veterinary and contractor to undertake cull the herd of feral goats.</t>
  </si>
  <si>
    <t>No mamals are managed or controlled (other than deer on some sites). Coillte are members of the Irish Deer Management Forum established to implement deer management objectives in the Deer Management in Ireland policy framework.</t>
  </si>
  <si>
    <r>
      <t>6.4</t>
    </r>
    <r>
      <rPr>
        <b/>
        <sz val="10"/>
        <color theme="6" tint="0.59999389629810485"/>
        <rFont val="Cambria"/>
        <family val="1"/>
      </rPr>
      <t>.1</t>
    </r>
  </si>
  <si>
    <t xml:space="preserve">Game management </t>
  </si>
  <si>
    <t>Hunting, game rearing and shooting and fishing shall be carried out in accordance with licence conditions and in a sustainable manner that does not threaten the viability of the local population of any particular species.
In the case of deer hunting, all hunters shall have successfully completed a Hunter Competency Assessment Programme (HCAP) (see 5.1.3).</t>
  </si>
  <si>
    <t>• Licences from National Parks &amp; Wildlife Service and Gardaí 
• Letting agreements 
• Records of hunters qualifications 
• Field inspections 
• Hunting records (including dates, numbers, species, ages, sex and location) 
• Insurance records 
• Discussions with forest owner / manager</t>
  </si>
  <si>
    <t>Wildlife management is legislated for in the Wildlife Act (1976) and the Wildlife Amendment Act (2000).
Deer hunting licences are issued by the National Parks and Wildlife Service and require written permission from the landowner in question.</t>
  </si>
  <si>
    <t>Requirements stated in Coillte Sustainable Hunting &amp; Shooting of Deer, Game and Other Quarry Species Code of Practice (2018). In addition, inspected copy of Deer Hunting Licence which includes requirement to ensure legal compliance.  Copy of Hunters Competence Assessment Programme for controller inspected.</t>
  </si>
  <si>
    <t>Summary Coillte Deer Management Policy states: 'Wild deer on Coillte’s estate are to be managed in accordance with accepted principles of Sustainable Deer Management (SDM) whereby, the conservation, control and use of the species, will be balanced in order to achieve an integrated and collaborative solution to achieving viable deer populations across the Coillte estate at levels which are in harmony with their environment.'  It further details under  i) Environmental Objectives
To manage the wild deer population as an important and valued element of the biodiversity
and natural heritage value of Coillte’s estate and the Irish countryside by:-
- Safeguarding deer welfare.
- Conserving indigenous deer species.
- Supporting the implementation of appropriate National policies and initiatives.
- Compliance with regulation.
- Protecting ecologically sensitive habitats from damage.
- Controlling deer populations through licensed recreational hunting and / or professional culling.
- Restricting range expansion.
Deer density records for BAU3 seen. Sample of Hunter Competence Assessment Programme (HCAP) certificate and Deer hunting licence seen.</t>
  </si>
  <si>
    <t>5.1.3</t>
  </si>
  <si>
    <t>Management of wild deer shall be based on a written Deer Management Plan which includes the management objectives.
Deer population control shall be carried out by competent deer hunters who have completed the HCAP and shall where possible be in co-operation with adjoining landowners.
Where there is evidence of significant damage to trees or ground flora, action to control the population shall be taken to protect the forest.</t>
  </si>
  <si>
    <t>• Written deer management plan 
• Awareness of potential problems and description of appropriate action 
• Evidence of liaison with adjoining landowners 
• Evidence of cull targets and achievements 
• Written agreement with deer hunter 
• Evidence of HCAP training and certification</t>
  </si>
  <si>
    <t>The Hunter Competency Assessment Programme (HCAP) is an agreed deer hunting standard drawn up by a joint forum including Coillte, the Deer Alliance, the National Parks and Wildlife Service, The Forest Service, An Garda Siochana, the Irish Farmers Association and the Irish Timber Growers Association. Deer hunters can be trained, assessed and certified against this standard.
See also Section 6.4.1.
A template Deer Management Plan and guidance for drawing up a Deer Management Plan are available from the English Deer Initiative website (www.thedeerinitiative.co.uk)</t>
  </si>
  <si>
    <t xml:space="preserve">Coillte's Deer Management Policy 2018 states environmental, economic and social management objectives.  Code of Practice Sustainable Deer Management 2020 states hunter competency &amp; safety requirements. Inspected Copy of 2019/20 cull return for Askakeagh, Ballinglen and Slieveroe, Deer Density Assessment undertaken by contractor every 3 years. Information entered into FIS system and used to inform Cull Targets in deer hunting licences.  National Estates Risk Manager represents Coillte on National Deer Management Forum.   </t>
  </si>
  <si>
    <t>Summary Coillte Deer Management Policy states: 'Wild deer on Coillte’s estate are to be managed in accordance with accepted principles of Sustainable Deer Management (SDM) whereby, the conservation, control and use of the species, will be balanced in order to achieve an integrated and collaborative solution to achieving viable deer populations across the Coillte estate at levels which are in harmony with their environment.' Overview of Coillte Deer Managent Planning &amp; Deer Management Framework seen.</t>
  </si>
  <si>
    <t>Deer Management Policy states: 'Wild deer on Coillte’s estate are to be managed in accordance with accepted principles of Sustainable Deer Management (SDM) whereby, the conservation, control and use of the species, will be balanced in order to achieve an integrated and collaborative solution to achieving viable deer populations across the Coillte estate at levels which are in harmony with their environment.' Deer licence in place for deer control in CK24 Dunmanway.</t>
  </si>
  <si>
    <t>6.4.2</t>
  </si>
  <si>
    <t>Game management shall not be so intense as to cause long-term or widespread negative impacts on the woodland ecosystem.</t>
  </si>
  <si>
    <t>• Management planning documentation and specific game management plans 
• Field inspections</t>
  </si>
  <si>
    <t>Feeding and rearing areas should be located in areas where there will be low impact on ground flora.
Some predator species are legally protected and predator control should only be carried out if: 
• In compliance with the law 
• Carefully planned 
• Species specific 
• Only carried out when essential 
• Aimed at reducing rather than eradicating predator populations</t>
  </si>
  <si>
    <t xml:space="preserve">Section 18 of Game Licence 2020 section 18 states hunt and shoot native game &amp; quarry at level not threaten viability of local population of the species.  The First schedule also includes statement on management in accordance with sustainable forest management.
</t>
  </si>
  <si>
    <t>Summary Coillte Deer Management Policy states: 'Wild deer on Coillte’s estate are to be managed in accordance with accepted principles of Sustainable Deer Management (SDM) whereby, the conservation, control and use of the species, will be balanced in order to achieve an integrated and collaborative solution to achieving viable deer populations across the Coillte estate at levels which are in harmony with their environment.'  It further details under  i) Environmental Objectives
To manage the wild deer population as an important and valued element of the biodiversity
and natural heritage value of Coillte’s estate and the Irish countryside by:-
- Safeguarding deer welfare.
- Conserving indigenous deer species.
- Supporting the implementation of appropriate National policies and initiatives.
- Compliance with regulation.
- Protecting ecologically sensitive habitats from damage.
- Controlling deer populations through licensed recreational hunting and / or professional culling.
- Restricting range expansion.
Game bag returns for BAU3 seen.</t>
  </si>
  <si>
    <t>No intensive game managment encountered during teh S2 audit</t>
  </si>
  <si>
    <r>
      <t>3.3</t>
    </r>
    <r>
      <rPr>
        <b/>
        <sz val="10"/>
        <color theme="6" tint="0.59999389629810485"/>
        <rFont val="Cambria"/>
        <family val="1"/>
      </rPr>
      <t>.1</t>
    </r>
  </si>
  <si>
    <t>Species selection</t>
  </si>
  <si>
    <t>3.3.1</t>
  </si>
  <si>
    <t>a) Species selected for new woodlands, natural regeneration and restocking shall be suited to the site and matched to the objectives. 
b) Where broadleaves are being planted, native and naturalised species shall be preferred to non-native. If non-native species are used it shall be shown that they will clearly outperform native or naturalised species in meeting the objectives.</t>
  </si>
  <si>
    <t>• Discussions with the owner/manager demonstrate that consideration has been given to a range of species, including native species, in meeting management objectives.
• Provenance certificates 
• Field inspection</t>
  </si>
  <si>
    <t>Results of research into site suitability of different species shall be used to assist in species selection. Because of the uncertain effects of climate change, selecting a range of reproductive material may be prudent.
Where appropriate and possible use natural regeneration or planting stock from parental material growing in the local native seed zone (native species) or region of provenance (non-native species).
A list of naturalised species in Ireland is provided in Appendix F.</t>
  </si>
  <si>
    <t>No new woodlands. SS predominantly used for restock, with diverse mixed conifers, to meet timber production objectives. BL planting in riparian corridors and adjacent to BL remnants are of native species, examples seen at: Ballgannon (WW09): Biodiversity (BAM) Plan 7/19 inspected for Vale of Clara pNHA &amp; SAC, OWS, Bioclass 2 as well as part of a Nature Reserve due to presence of oak and bog woodland.  Within this site is Millennium Wood planted in 2000 with oak, Scots pine and birch.  Registered seed collection site (Appropriate Assessment completed) and the acorns supplied to the Coillte Ballintemple nurseries who supply native oak transplants for planting in Coillte's forests. Dunnstown (KE05) Establishment: OWS with red squirrel, long narrow site to be restocked with 90% Scots pine as habitat for red squirrel, as well as 5% oak &amp; 5% hazel.  Copy of seed provenance certificate (ref 7078837 22/2/21) inspected for oak (Charleville Offaly) and hazel (Belkelly Clare). Transplants supplied by Coillte Ballintemple nursery. Donadea (KE06) Establishment: OWS pNHA restocked with 90% oak and 10% Scots pine Copy of seed provenance certificate (ref 7078298 8/12/20) inspected for oak (Charleville Offaly) transplants supplied by Coillte Ballintemple nursery.</t>
  </si>
  <si>
    <t xml:space="preserve">SS used predominantly for restock to meet timber production requirements. Other species also used include Douglas fir and Scots pine on Old Woodland Site (eg Kilbride LS02-Estab0023), Scots pine and oak in recreational area and by watercourse (eg Castletown OY07-Estab0048). Gartinardress CN05-Estab0025 replanting of OWS with native Scots Pine and Oak, both of Irish Provenance, inspected Provenance Declaration Form source Charleville, Tullamore.
Ballymore WH05 - Estab0038: Old Woodland Site (Norway spruce + Sitka spruce) - replanted with Scots pine, rowan tree and common alder. </t>
  </si>
  <si>
    <t>The majority of forests are managed on the basis of planting followed by tending and thinning and finally clearfelling and replanting.  Larger forest blocks are restructured in order to provide a a mix of age classes, tree species and coupe sizes along with areas of CCF, long-term retention and broadleaves.  The  Landscape Design for Slieveragh Landscape Unit,  Clydagh KY15  maps demonstrated an assessment of landscape &amp; environmental sensitivity, designations, felling years per planned coupe, species for next rotation.   other sites visited were managed using alternative silvicultural systems including CCF with natural regeneration, retention of broadleaved areas and old tree at Killorgin, Kiloclohane KY09-H0030.</t>
  </si>
  <si>
    <t>6.3.3</t>
  </si>
  <si>
    <t>Where appropriate and possible, forest owners / managers shall use natural regeneration or, in the case of native species, planting stock of native provenance.
In the case of semi-natural woodlands, natural regeneration and seed / planting stock of native provenance shall be the only means of regeneration used.
In the case of POWS, where native species are being sown or planted, only seed and planting stock of native provenance shall be used.</t>
  </si>
  <si>
    <t>• Provenance certificates 
• Field inspections</t>
  </si>
  <si>
    <t>Forest nurseries trace the source of all seed used in their production of transplants and provide provenance certificates for all transplants sold.
The island of Ireland is considered a single provenance for all native species.
In the case of use of non-native species and provenances there should be clear justification on grounds such as tree vigour or timber quality.
A list of tree species native to Ireland is provided in Appendix F.</t>
  </si>
  <si>
    <t>The total area of Old Woodland Sites is 26,327ha of which POWS, the total area of non-native broadleaves + non-native conifers on the Coillte estate = 17,500ha (66% of OWS).  Approx 50% of the OWS are within biodiversity (Bioclass)areas, and so they are part of the transitions (including CCF/ LISS, No restock and conversion to either BHF CCF, MHF &amp; SNW) predicted for biodiversity (Bioclass)areas. Killinthomas OWS: BAM Plan 10/19 notes a structurally diverse woodland with excellent natural regeneration (NN) of OK and woodland ground flora including bluebells.  CCF management approach aims to increase the proportion of native trees in the canopy by favouring the development of the oak NN as well as improve the species in the woodland ground flora. Control of invasive beech NN and ringbarking of mature trees proposed. Donadea pNHA OWS: BAM plan identifies invasive species (cherry laurel, box, snowberry and Rhododendron) regenerating as the main threat to be address in ongoing management. 2021 restock with 90% oak and 10% Scots pine Copy of seed provenance certificate (ref 7078298 8/12/20) inspected for oak (Charleville Offaly) transplants supplied by Coillte Ballintemple nursery.  Ballygannon (WW09) SAC pNHA: Natural regeneration of native species was evident at site visit. Some respacing is planned as part of Native Woodland Conservation Scheme.</t>
  </si>
  <si>
    <t xml:space="preserve">Gartinardress CN05-Estab0025 replanting of OWS with native Scots Pine and Oak, both of Irish Provenance, inspected Provenance Declaration Form source Charleville, Tullamore.
Ballymore WH05 - Estab0038: planting of Scots pine, alder and rowan trees produced in Coillte nurseries. </t>
  </si>
  <si>
    <t>The majority of forests are managed on the basis of planting followed by tending and thinning and finally clearfelling and replanting.  Other sites visited were managed using alternative silvicultural systems including CCF with natural regeneration, retention of broadleaved areas and old tree at Killorgin, Kiloclohane KY09-H0030.</t>
  </si>
  <si>
    <r>
      <t>5.3</t>
    </r>
    <r>
      <rPr>
        <b/>
        <sz val="10"/>
        <color theme="6" tint="0.59999389629810485"/>
        <rFont val="Cambria"/>
        <family val="1"/>
      </rPr>
      <t>.1</t>
    </r>
  </si>
  <si>
    <t>Fencing</t>
  </si>
  <si>
    <t>Where appropriate, wildlife management and control shall be used in preference to fencing. Where fences are used, opportunities shall be taken to minimise negative impacts on access, landscape, wildlife and sites of public interest.</t>
  </si>
  <si>
    <t>• Discussion with forest owner / manager demonstrates and awareness of impacts of fence alignments and the alternatives 
• Field inspections</t>
  </si>
  <si>
    <t>Decisions to erect fences, their alignment and specification should take account of: 
• Landscape 
• Public rights of way 
• Existing users of the woodland 
• Wildlife 
• Archaeology</t>
  </si>
  <si>
    <t>Fences used to protect vulnerable crops such as broadleaves, native broadleaves and diverse conifers associated with high recreation areas. At Ticknock (DU02) inspected establishment Native Woodland Scheme within a deer fences in popular public access area within the Dublin Mountains Partnership.  No restrictions to access resulting from the deer fence and good story boards on site.</t>
  </si>
  <si>
    <t>Fences used to protect vulnerable crops such as broadleaves, native broadleaves and diverse conifers associated with high recreation areas. Also fencing to keep out livestock. Examples of extensive fencing seen in Corrahoash (CN02). Interview with Establishment Manager on recently replanted site. Sheep generally no real concern with respect to tree damage, unless there is a lot of snow.</t>
  </si>
  <si>
    <t>Temporary deer fences seen at Loodcanaugh and at Slieveduff KY12 to protect planted native broadleaves from deer.</t>
  </si>
  <si>
    <t>6.1.2</t>
  </si>
  <si>
    <t>Features and small areas of high biodiversity value shall be identified, mapped and managed to maintain or enhance biodiversity as the primary management objective.</t>
  </si>
  <si>
    <t>• Maps indicating presence of features / areas of high biodiversity value 
• Evidence of a pro active approach to the identification of these features and areas 
• Field Inspection 
• Management Plans</t>
  </si>
  <si>
    <t>Examples of such features and areas include veteran trees, hollow trees, ponds, old hedgerows, rocky outcrops etc. More comprehensive lists are provided in the Forest Service “Forest Biodiversity Guidelines” and in the Forest Service “Forestry Schemes Manual”.
These features and areas may include other non woodland semi-natural habitats e.g. moorland, heathland, wood pasture or grassland that is adjacent to or influenced by the woodland.
Management of these features and areas should be in accordance with the Forest Service “Forest Biodiversity Guidelines”, and with Local Biodiversity Plans prepared by the Local Authority.
Identification and mapping of these features may be carried out on an ongoing basis, provided that it has been completed prior to significant woodland.
Management of these features and areas should be in accordance with the Forest Service “Forest Biodiversity Guidelines”, and with Local Biodiversity Plans prepared by the Local Authority.
Identification and mapping of these features may be carried out on an ongoing basis, provided that it has been completed prior to significant woodland management operations taking place.</t>
  </si>
  <si>
    <t xml:space="preserve">Donadea: OWS pNHA BAM plan maps small area of wet woodland as well as location of veteran oak trees. Ballygannon: OWS pNHA SAC BAM plan maps small area of wet woodland.  Ballycrystal: small area of heath on Coillte estate part of adjacent SAC which has been retained unplanted. Coillte record Biodiversity features i.e. features which occur anywhere on the Coillte Estate which are protected during operations e.g. small wetlands, small areas of deadwood or mature trees.  </t>
  </si>
  <si>
    <t xml:space="preserve">BAU3 reports a total area managed for biodiversity of 16,550ha, out of a forest area of 71,171ha, equal to 23%. Overall Coillte claims 20% of its estate is managed for biodiversity as the primary objective, with the aim of 30% by 2025 and 50% in the long term. Areas of biodiversity value consist of Biodiversity Areas, Biodiversity Features and Riparian Buffers. These areas are incorporated in the Bioclass system and managed through BAM plans. BAM plan seen for Gartinardress (CN05). Tullandreen CN03-Estab0025 Updated ERA inspected following Establishment manager recording additional features including biodiversity hotspot (flower rich flush) which resulting in an updated ERA being issued and communicated to the operator to be left unplanted.  </t>
  </si>
  <si>
    <t xml:space="preserve">Coillte GIS system records information on locations of EU Priority Habitats and Species. Felling Licence approval process includes consultation and RTE species site mitigation measures.  Restoration and improvement of old stone cottage Rossacroo KY12 used as a lesser-horseshoe hibernaculum .  Actively monitored and monitoring report seen.   Lesser-horseshoe bat hibernaculum at Dromore KY12 -0046. Surveys are carried out at various stages to identify RTE species of planning of forest operations, including pre-operational suveys.  Operational Packs (inckluding ERAs) inspected and found to be complinat and forest contractors interviewed during the audit at Slievereagh, Clydagh KY15,  Killorgin, Kiloclohane KY09-H0030, Slieveduff KY12,  Slievereagh CK11 and found to be knowledgeable about potential RTE species.  </t>
  </si>
  <si>
    <r>
      <t>6.2</t>
    </r>
    <r>
      <rPr>
        <b/>
        <sz val="10"/>
        <color theme="6" tint="0.59999389629810485"/>
        <rFont val="Cambria"/>
        <family val="1"/>
      </rPr>
      <t>.1</t>
    </r>
  </si>
  <si>
    <t xml:space="preserve">Maintenance of biodiversity and ecological functions </t>
  </si>
  <si>
    <t>6.2.1</t>
  </si>
  <si>
    <t>A minimum of 15% of the WMU area shall be managed with conservation and biodiversity as the primary objective. This shall include a minimum of 10% retained woodland and/or scrub habitat.</t>
  </si>
  <si>
    <t>• Maps showing areas where biodiversity is a primary objective 
• Field inspections 
• Management plan</t>
  </si>
  <si>
    <t>Management in these areas should be in accordance with the Forest Service “Forest Biodiversity Guidelines”.
This area can be inclusive of: 
• areas and features identified in 6.1.1 and 6.1.2 
• areas retained as part of the restructuring requirements outlined in 3.2.3 and 3.4.2 
• areas being restored to semi-natural woodland or non-woodland habitats as outlined in requirements 3.5.1, 6.3.1, and 6.3.2.</t>
  </si>
  <si>
    <t xml:space="preserve">Coillte's evidence of compliance with this requirement is Biodiversity data derived from Environmental Statistics July 2020 table 5 which included the following data sets: 1. Biodiversity Areas (Bioclass) which includes areas under CCF/ LISS, No restock and Conversion to either BHF, CCF, MHF and SNW. 2. Riparian buffers (mix of open ground and scrub) and 3. Biodiversity features i.e. features which occur anywhere on the Coillte Estate which are protected during operations e.g. small wetlands, small areas of deadwood or mature trees.  The total figure based on these 3 data sets have been adjusted to remove any area overlap. Total biodiversity area on Coitlle Estate is 88477ha (20%) with all BAUs compliant BAU1 23%, BAU2, 3 &amp; 6 20% each, BAU4 18%, BAU4 19%. </t>
  </si>
  <si>
    <t xml:space="preserve">BAU3 reports a total area managed for biodiversity of 16,550ha, out of a forest area of 71,171ha, equal to 23%. Overall Coillte claims 20% of its estate is managed for biodiversity as the primary objective, with the aim of 30% by 2025 and 50% in the long term. </t>
  </si>
  <si>
    <t xml:space="preserve">The BAU6 managment plan states that 20% is managed for biodiversity. </t>
  </si>
  <si>
    <r>
      <t>4.2</t>
    </r>
    <r>
      <rPr>
        <b/>
        <sz val="10"/>
        <color theme="6" tint="0.59999389629810485"/>
        <rFont val="Cambria"/>
        <family val="1"/>
      </rPr>
      <t>.1</t>
    </r>
  </si>
  <si>
    <t>Harvesting Operations</t>
  </si>
  <si>
    <t>4.2.1</t>
  </si>
  <si>
    <t>Harvesting operations shall conform to best practice as detailed in the relevant sections of the Forest Service “Forest Harvesting and the Environment Guidelines” and “Forestry and Water Quality Guidelines”.</t>
  </si>
  <si>
    <t>• Field Inspections 
• Discussions with forest owner / manager / employees / contractors 
• Completed harvesting site monitoring forms 
• Contract documents and instructions provided to contractors</t>
  </si>
  <si>
    <t>The relevant part of the Forest Service “Forest Harvesting and the Environment Guidelines” is in the section titled Harvesting Operation Guidelines.
The relevant part of the Forest Service “Forestry and Water Quality Guidelines” is in the section titled Harvesting.</t>
  </si>
  <si>
    <t>At active harvesting clearfell sites (Downshill and Deerpark) and first thinning operations (Killaveny) inspected operators spill kits at these site. Downshill (WW03) : Good signage including felling notice in place at start of RoW and hazard warning signs on well presented, stable timber stacks. Evidence of brash use despite lower availablity on site as a result of species (Noble Fir) some rutting but evidence of different access routes used. Condition of FL no harvesting within 100m of forest edge between 1/3 to 31/8 to meet species requirements in neighbouring SAC. Deerpark (WW02): Consultation with Inland Fisheries Ireland (IFI) who signed off water mitigation measures at planning stage. At site visit water draining onto site from adjacent land following previous day of heavy rain. Silt traps in place, Harvester operator daily water monitoring, water soaking away through young conifer plantation.  Killaveny (WW10): Limited brash availability resulting from first thin but no evidence of rutting. No felling activities in area nearest the river which borders the site. Daily water monitoring undertaken,</t>
  </si>
  <si>
    <t xml:space="preserve">Edenmore LD02-H0050 Visited relevant watercourse adjacent to active thinning operations with appropriate setback from the watercourse and no evidence of machine access within the setback. Use of plenty of brashmats seen in the harvesting areas e.g. Glendine LS09-H0107 Nealstown and Lacka LS10-H0017 clearfels. </t>
  </si>
  <si>
    <t>Cumprane felling site was visited as part of the audit, in the company of Coillte staff who were responsible for the site, and for implementing the remedial works following the siltation events, caused by springs flowing out of the ground off the steep face of the felling area.
The staff were able to explain the measures taken to bring the water flows on site under control. This included considerations for the future completion of the site to include further potential roading works, drainage, siltation control and brash placement on extraction routes. The challenge of obtaining brash was explained due to the previous clearfell and the extent to which the current operation has had brash removed to support the primary extraction route.
Cumprane felling site was visited as part of the audit, in the company of Coillte staff who were responsible for the site, and for implementing the remedial works following the siltation events, caused by springs flowing out of the ground off the steep face of the felling area.
The staff were able to explain the measures taken to bring the water flows on site under control. This included considerations for the future completion of the site to include further potential roading works, drainage, siltation control and brash placement on extraction routes. The challenge of obtaining brash was explained due to the previous clearfell and the extent to which the current operation has had brash removed to support the primary extraction route.
Operations are currently suspended for Cumprane, Lyre and Gooseberry Hill sites.
Cumprane felling site was visited as part of the audit, in the company of Coillte staff who were responsible for the site, and for implementing the remedial works following the siltation events, caused by springs flowing out of the ground off the steep face of the felling area.
The staff were able to explain the measures taken to bring the water flows on site under control. This included considerations for the future completion of the site to include further potential roading works, drainage, siltation control and brash placement on extraction routes. The challenge of obtaining brash was explained due to the previous clearfell and the extent to which the current operation has had brash removed to support the primary extraction route. When operations recommence there is a risk that insufficient brash will be available, or movement of brash around the site will create further issues, see Observation 2023.02</t>
  </si>
  <si>
    <t>See Observation 2023.02
Closed</t>
  </si>
  <si>
    <r>
      <rPr>
        <sz val="10"/>
        <color rgb="FF000000"/>
        <rFont val="Cambria"/>
        <family val="1"/>
        <scheme val="major"/>
      </rPr>
      <t xml:space="preserve">An operational site activity pack is produced from interogation of Coillte's GIS records resulting in an ERA Environmental Risk Assessment which addresses each of the topics - Biodiversity, Water &amp; Soils, Archaeology &amp; Cultural Features, Landscape and People &amp; Material Assets.  Any sensitive areas and/or features in or around the operational area are evaluated under each of these topics. A 15,517m³ and 15.12 Ha clearfell on a sloping site with numerous small water-courses and crossing points.  Harvesting and forwarding extraction was in progress during the site visit. The Harvesting Site Pack was inspected for Slievereagh, Clydagh KY15, Glendav CK11,  Listellick North KY02-H0002 and included Cutting Instructions, ERA Checklists, Site Hazard Notification and a set of maps outlining safety and environmental features, location and access, contract boundary, water-courses &amp; catchment and aerial survey. The Engineering Activity Pack was inspected  Slievereagh CK11 road extension which contained a Safety &amp; Health, ERA checklist and  set of maps. All operational sites visited during teh audit were found to be compliant with relevant guidelines and the requirements of the Standard
Re Obs S2 September 2023- S2 Sept 2023 - reference detail in Obs  2023.01 above ( to remain open).  Although harvesting has not recommenced, revised harvesting plans seen and site management discussed with managers.  There is no intention to remove brash off site; in fact fresh brash ( and logs where required eg for creating log bridges from larger material than is available within the couple) will be brought in from neighbouring subcpts. </t>
    </r>
    <r>
      <rPr>
        <b/>
        <sz val="10"/>
        <color rgb="FF000000"/>
        <rFont val="Cambria"/>
        <family val="1"/>
        <scheme val="major"/>
      </rPr>
      <t>Close out OBS 2023.02</t>
    </r>
  </si>
  <si>
    <t>• Field Inspections 
• Discussions with the forest owner / manager 
• Completed forest road monitoring forms</t>
  </si>
  <si>
    <t>The relevant section of the Forest Service “Forest Harvesting and the Environment Guidelines” is the section titled Roading.
The relevant section of the Forest Service “Forestry and Water Quality Guidelines” is the section titled Roads.
The Key Construction and Operational Issues identified in the COFORD Forest Road Manual are: 
• Tree clearance 
• Road drainage 
• Formation methods 
• Construction guidelines (reversal roads) 
• Completion 
• Construction problems 
• Construction materials 
• Quarries, pits and spoil disposal areas 
• Embankments 
• Access to the road from the forest 
• Streams and water crossings 
• Road curves, junctions, passing and turning places 
• Interaction with public roads 
• Loading bays along public roads</t>
  </si>
  <si>
    <t>Ballyward (WW01) 4444m of road upgrade active: Inspected Engineering Activity pack with PSDP &amp; PSCS named. ERA highlighted ROW and archaeological monument as red and detailed mitigation measures.  Accompanying maps including Safety and Environment Road Construction map with additional features marked including OHP and location of silt traps.  Site visit undertaken in heavy rain, noted silt traps created at intervals along the top of the road to prevent water running down the hill. In interview contractor very conscious of hydrological connectivity with spill kit in cab. Monument on site (stone circle) not near enough to the road to be disturbed by roading works. Interviews held with Roading Engineer and Environmental Manager in relation to adjacent Monument on the various procedures including marking out the setbacks and path from road to monument with works signed off by DAFM archaeologist. Interview with local dog walker, very positive feedback.</t>
  </si>
  <si>
    <r>
      <t xml:space="preserve">Derrynawana CN89063 in County Leitrim had 'licence for non-grant-aided forest road' approved by DAFM, copy seen dated 5/10/21.  The contract includes 'Road Specification - Build on top', with COFORD specifications, dated 29/6/21. 
Ballynafid WH02R0001 Killinagh - Road upgrade in progress. ERA carried out: Landscape - low sensitivity rating; sensitive soil - green rating (BRAG system). No waters/RTE species identified in the area. No negative impacts observed on site. 
</t>
    </r>
    <r>
      <rPr>
        <b/>
        <sz val="10"/>
        <rFont val="Cambria"/>
        <family val="1"/>
        <scheme val="major"/>
      </rPr>
      <t>Corrahoash CN02 Estab 0017</t>
    </r>
    <r>
      <rPr>
        <sz val="10"/>
        <rFont val="Cambria"/>
        <family val="1"/>
        <scheme val="major"/>
      </rPr>
      <t xml:space="preserve"> - A visit was made to the completed restock site following a period of overnight heavy rain.  The site has yet to green over following restocking. Road drains as well as restock drains and relevant water courses were found to be running with silty water.  A number of silt traps were located along these drains, the majority installed during the harvesting operations with some additional silt traps added during establishment. The road drain and some establishment drains on the lower slopes were walked and, whilst the establishment drains stopped short of the aquatic zone, due to the strength of the water flow the silty water continued to percolate through the aquatic zone collecting into a relevant watercourse at the base of the slope.  This relevant watercourse was followed downstream through an area of retained spruce and continued to transport the silty water which then discharged into Carrakeeldrum Lough, adjacent to the forest. </t>
    </r>
    <r>
      <rPr>
        <b/>
        <sz val="10"/>
        <rFont val="Cambria"/>
        <family val="1"/>
        <scheme val="major"/>
      </rPr>
      <t>Major CAR 2022.5</t>
    </r>
  </si>
  <si>
    <t>Major 2022.5
Closed</t>
  </si>
  <si>
    <r>
      <rPr>
        <sz val="10"/>
        <color rgb="FF000000"/>
        <rFont val="Cambria"/>
        <family val="1"/>
      </rPr>
      <t xml:space="preserve">22/11/2022 evidence provided by Coillte: Field meeting to review road drain layout. Completed. (see Tab 2 Finding for details. Arising from this Major CAR a Silt and Sediment Mitigation Guideline has been compiled that will support the roll out of training to all Forest Operational Staff and Contractors across all BAUs over the next 3 months. This practical Guidance was based on national and internal best forest practice and standards, compiled in a format that supports the implementation of our environmental risk assessment (ERA). This training will be provided by the Environment Team in conjunction with the Team Leads from Estates/Engineering, Establishment and Harvesting [Ref. EMS_GUI_021_Silt &amp; Sediment Mitigation Guidelines_20112022_FINAL]. The provided evidences are sufficient </t>
    </r>
    <r>
      <rPr>
        <b/>
        <sz val="10"/>
        <color rgb="FF000000"/>
        <rFont val="Cambria"/>
        <family val="1"/>
      </rPr>
      <t>Close Out Major CAR 2022.5.</t>
    </r>
    <r>
      <rPr>
        <sz val="10"/>
        <color rgb="FF000000"/>
        <rFont val="Cambria"/>
        <family val="1"/>
      </rPr>
      <t xml:space="preserve"> 
</t>
    </r>
    <r>
      <rPr>
        <b/>
        <sz val="10"/>
        <color rgb="FF000000"/>
        <rFont val="Cambria"/>
        <family val="1"/>
      </rPr>
      <t>S2 September 2023</t>
    </r>
    <r>
      <rPr>
        <sz val="10"/>
        <color rgb="FF000000"/>
        <rFont val="Cambria"/>
        <family val="1"/>
      </rPr>
      <t xml:space="preserve"> - Slievereagh CK11. New road extension at Slievereagh CK11 from existing road entrance and turning area. Permit was granted in 2022 and was inspected. Eight 450mm culvert pipes were planned and some inspected during the audit.  Roadside water and drainage appeared to be well managed and in accorance with COFORD roads manual. The roadside ditches had silt traps at frequent intervals, both geotextile and also clean gravel with associated sumps, as well frequent culverts.  The Engineering Activity Pack was inspected  which contained a Safety &amp; Health, ERA checklist and  set of maps. The civil engineering contractor was on site and was interviewed and it was confirmed that he had received appropriate training, including environmental training; and he demonstrated very good knowledge of the site environmental features and in general.  
The COFORD roads manual outlines standards and specifications for roads. The Engineering Activity Pack was inspected  Slievereagh CK11 road extension which contained a Safety &amp; Health, ERA checklist and  set of maps.  Silt traps in place at the Slievereagh CK11 road extension and teh site was well planned and well managed with culverted water crossings and with no non-compliances. Water was managed to minimise erosion, sedimentation or reduction in soil stability by having frequent culverts every 20 metres or so so that water wasn't directed to one outflow. In addition, there were regular silt traps to catch potential sediment and water was directed from tte road into vegetated zones which slowed down and filtered the outflow before it reached any relevant watercourses.  pre-existing roads and tracks at  Slievereagh, Clydagh KY15, Glendav CK11,  Listellick North KY02-H0002 wwere managed to the same standard and found to be compliant wit the COFORD Roads Manual and the requirements of the Standard. Silt traps in place at Templeathea LK01, Awnaskirtaun KY13 new road construction and Moinroe Bog road upgrade, the sites were well planned and well managed with culverted water crossings and with no non-compliances.  </t>
    </r>
  </si>
  <si>
    <r>
      <t>4.3</t>
    </r>
    <r>
      <rPr>
        <b/>
        <sz val="10"/>
        <color theme="6" tint="0.59999389629810485"/>
        <rFont val="Cambria"/>
        <family val="1"/>
      </rPr>
      <t>.1</t>
    </r>
  </si>
  <si>
    <t>Forest roads</t>
  </si>
  <si>
    <t>4.3.1</t>
  </si>
  <si>
    <t>For new roads, all legal consents shall be obtained.</t>
  </si>
  <si>
    <t>• Records of consents
• Field inspection</t>
  </si>
  <si>
    <t>New roads that are greater than 2 km in length require the completion of an Environmental Impact Assessment.
Where new entrances are being made onto public roads planning permission from the local authority may be required.</t>
  </si>
  <si>
    <t>No new road sites in BAU 4.</t>
  </si>
  <si>
    <t xml:space="preserve">Derrynawana CN89063 in County Leitrim had 'licence for non-grant-aided forest road' approved by DAFM, copy seen dated 5/10/21. </t>
  </si>
  <si>
    <t>The Slievereagh CK11 road extension Permit was granted in 2022 and was inspected.</t>
  </si>
  <si>
    <r>
      <t>5</t>
    </r>
    <r>
      <rPr>
        <b/>
        <sz val="10"/>
        <color indexed="50"/>
        <rFont val="Cambria"/>
        <family val="1"/>
      </rPr>
      <t>.1.1</t>
    </r>
  </si>
  <si>
    <t>PROTECTION AND MAINTENANCE</t>
  </si>
  <si>
    <r>
      <t>5.1</t>
    </r>
    <r>
      <rPr>
        <b/>
        <sz val="10"/>
        <color theme="6" tint="0.59999389629810485"/>
        <rFont val="Cambria"/>
        <family val="1"/>
      </rPr>
      <t>.1</t>
    </r>
  </si>
  <si>
    <t xml:space="preserve">Planning </t>
  </si>
  <si>
    <t>5.1.1</t>
  </si>
  <si>
    <t>Risks to the forest from wind, fire, pests and diseases shall be assessed and measures to minimize these risks shall be incorporated in planting, design and management plans.</t>
  </si>
  <si>
    <t>• Management planning documents
• Discussions with the forest owner/manager.
• Field Inspection</t>
  </si>
  <si>
    <t>Examples of risks and appropriate mitigation measures are provided in the Forest Service “Forest Protection Guidelines”. These risks include: 
• Competing vegetation 
• Livestock, including trespassing livestock 
• Deer 
• Rabbit 
• Hare 
• Grey squirrel 
• Bank vole 
• Large pine weevil 
• “Fomes” butt rot 
• Fire 
• Wind 
• Spring frost</t>
  </si>
  <si>
    <t xml:space="preserve">Annual survey of targeted sites for presence of disease, done by Estates Dept. 'Coillte Forest Biotic Risk Contingency Plan' dated 27/11/20 details early detection methods. Sample 'Biotic Risk Survey Form' seen on mobile app. Stump hacking informs decision on pesticide use for weevils. Pesticide SOP 30 (Standard Operating Procedure) and IPMS cover actions where pesticides are involved. </t>
  </si>
  <si>
    <t xml:space="preserve">BAU3 draft plan includes section 1.5.5 Forest Fires with brief policy. There is a fire warning plan in collaboration with 'Met Eireann', using 3 helicopters for swift response. Sample 'Fire and Security Report' seen for LS01 Clonaslee in County Laoise, BAU3. This large document includes preventative measures and emergency response. Staff are also trained in fire response (evidence seen).
Coillte are acutely aware of the risks of outbreaks of pests and diseases. The Director of Stewardship, Risk &amp; Advocacy had recently visited UK with Coillte's Forest Protection Analyst to research Ips typographus beetle on spruce in Kent. Currently Coillte are monitoring points of access for signs of migration. Within the BAUs, monitoring is ongoing for other diseases, such as ash dieback, Phytophthora ramorum and the new Phtophthora pluvialis. Sample foliage is taken for analysis of discolouration and dieback. Coillte report findings to FS, who are the regulatory body. 
Sample 'Fire and Security Report' seen for LS01 Clonaslee in County Laoise, BAU3. Includes preventative measures and emergency response.
</t>
  </si>
  <si>
    <t>Interviews with staff confirmed very good awareness of the risks eg re Oak Processionary Moth which is currently in Dublin but not in any Coillte forests. Monitoring is undertaken eg stump hacking to detect weevils and also to detect other diseases such as ash dieback and the Phytophthoras.  If required, analysis of foliage can be undertaken by  the Forest Service (regulatory body), though this has not been requested in the past year. Where wind allows, crops are thinned - staff showed very good awareness of requirements. Fire plans in place for all forests in BAU 6.  Inspected fire plan and associated maps for LK01.  Illustrated locations of past fire events and threat, access points, fire breaks, helicopter landings and water sources.  App fire reviewer on all Coillte staff phones with individual staff contact details shared with local fire brigades.</t>
  </si>
  <si>
    <r>
      <t>5.2</t>
    </r>
    <r>
      <rPr>
        <b/>
        <sz val="10"/>
        <color theme="6" tint="0.59999389629810485"/>
        <rFont val="Cambria"/>
        <family val="1"/>
      </rPr>
      <t>.1</t>
    </r>
  </si>
  <si>
    <t xml:space="preserve">Pesticides, biological control agents &amp; fertilisers: </t>
  </si>
  <si>
    <t>5.2.1</t>
  </si>
  <si>
    <t>Where an assessment (see 5.1.1) identifies a significant risk from pests or diseases, an integrated pest management strategy shall be prepared and implemented.</t>
  </si>
  <si>
    <t>• Integrated pest management strategy 
• Discussion with forest owner / manager 
• Management plan 
• Field inspection</t>
  </si>
  <si>
    <t>An integrated pest management strategy seeks to address the problem using a strategic approach based on the site conditions, the ecology of the pest and the status of the outbreak. It will use an appropriate combination of statutory, chemical, physical and biological measures.</t>
  </si>
  <si>
    <t xml:space="preserve">Coillte have an Integrated Pesticide Management System, supported by Pesticide SOP 30 </t>
  </si>
  <si>
    <t>Coillte is using an Integrated Pest Management System (IPMS): manual/motorised weed control; use of pesticides only when necessary (e.g. for control of pine weevel only after monitoring of the sites - Stump Hacking and predicting the risk of attacks based on the collected info); cultivation of soil; planting 6 months post-clearfell; participating in trials and researches.</t>
  </si>
  <si>
    <t>Fully described in Integrated Pest Management Strategy / EMS Pesticide Standard Operating Procedure ( SOP). Various examples of this process seen eg documentation for site KY15 - Clydagh - stump hacking results seen, leading to decision to apply acetamiprid to control weevil outbreak.</t>
  </si>
  <si>
    <t>5.2.2</t>
  </si>
  <si>
    <t>It shall be a forest management objective to minimise the use of chemical pesticides in the forest.</t>
  </si>
  <si>
    <t>• Written forest management objective in management plan 
• Discussion with forest owner / manager 
• Field inspections</t>
  </si>
  <si>
    <t>This requirement is associated with requirement 5.2.1 whereby pesticide use, where necessary, is only used as part of an integrated pest management plan and not as the only solution to a pest problem.</t>
  </si>
  <si>
    <t>In their 'Pesticides SOP 30', under  1. Policy, they state "Coillte’s IPM system places primary reliance upon prevention and biological control methods rather than chemical pesticides."
Non-chemical methods of pest control include stump hacking, green planting and site cultivation.</t>
  </si>
  <si>
    <t>While there was an increase of 5.85% in pesticide use, there was an increase in planted area of 7.21%. Other reasons cited for increased used of pesticides was smaller plant sizes available from nurseries for the planting season and filling in requirements following a major frost spell. Normally, non-biological measures include the use of larger plants.</t>
  </si>
  <si>
    <t>Overall aims are stated in the Integrated Pest Management Strategy - seen during audit.  'Green planting' is now being used ie planting as soon as possible after harvesting and staff report that chemical usage has reduced as a consequence. Decision tree is used to determine whether use of chemical is required, with this being used as 'last resort.' Stump hacking used to guide decision - making regarding the need for weevil control</t>
  </si>
  <si>
    <t>5.2.3</t>
  </si>
  <si>
    <t>Where pesticides and/or biological control agents are to be used:
a) The forest owner / manager shall justify the reasons for selecting the chosen method
b) The forest owner / manager, staff and contractors shall be aware of and implement legal requirements and non-legislative guidance for use of pesticides in forestry.
c) The forest owner / manager shall keep records of pesticide usage and biological control agents as required by current legislation.</t>
  </si>
  <si>
    <t>• Pesticide use records 
• Evidence that personal protective equipment is used 
• Discussion with forest owner / manager 
Field inspections</t>
  </si>
  <si>
    <t>Guidelines for the use of pesticides in Irish forests are clearly laid out in the Forest Service “Forest Protection Guidelines” and the Guidelines for the Use of Herbicides in Forestry (Ward, 1998).
Usage of pesticides should be recorded in a clear and consistent manner that facilitates year on year comparison. The record should include details of: 
• The pesticide used 
• The amount used 
• The reasons for use 
• The date of use 
• The site and area it was used on 
• The soil type 
• The prevailing weather conditions
• This will enable the recognition of any trends which will inform future planning and operations.</t>
  </si>
  <si>
    <t>a) Pesticides SOP 30 details in section 5.1 the decision-making processes for chemical use, both to control weevil and vegetation. Non -Pesticide methods are favoured and pesticide use is a last resort.
b) Appropriate guidance is given in  Pesticides SOP 30
c) Records of use are kept. Sample seen from Establishment Manager dated 24/2/21.</t>
  </si>
  <si>
    <t xml:space="preserve">a) Coillte is using an Integrated Pest management (IPM). Manual fighting of weeds is largely used.
b) Coillte developed a procedure related to the use of pesticides (either insecticides, herbicides). The procedure appears known and implemented by the relevant personnel and contractors.
c) Records maintained through the IT application run by Coillte. There are detailed information at the level of each site as well as summary information provided. The site records include, amongst the other info: property name, location, date, operation type, product name, quantity.  Sample of records kept seen. Biological control agents are not used, except in trials e.g. Coniflex.
</t>
  </si>
  <si>
    <t>Overall aims are stated in the Integrated Pest Management Strategy - seen during audit.  'Green planting' is now being used ie planting as soon as possible after harvesting and staff report that chemical usage has reduced as a consequence. Decision tree is used to determine whether use of chemical is required, with this being used as 'last resort.' Stump hacking used to guide decision - making regarding the need for weevil control. ESRAs have been completed for all chemical usage ie glyhposate, acetamiprid, clopyralid, cycloxidin, sheep fat ( Trico deer repellent) and urea ( stump treatment) and staff interviewed showed good knowledge of requirements.  In addition to the ESRAs, at site level, risk assessments, chemical usage forms, Site Checklists for Environmental Risk Assessments are used to ensure compliance at site level - various examples seen during audit eg for KY15 - Clydagh weevil spray, CK23 Rosscarbery herbicide spray operations. Competencies are held on the Coillte TRMS system - examples seen during audit and followed through to view actual training certificates, confirming operators sampled held PA1 and PA6 certificates. Site monitoring forms also include requirement to confirm TRMS status - seen to be 'green' for all operators sampled</t>
  </si>
  <si>
    <t>5.1.2</t>
  </si>
  <si>
    <t>Tree health and grazing impacts shall be monitored and results shall be incorporated into management planning together with guidance arising from national monitoring on plant health.</t>
  </si>
  <si>
    <t>• Discussions with forest owner / manager shows awareness of potential risks 
• Evidence of unhealthy trees is noted and appropriate action taken
Woodlands over 100 ha. in size 
• Documented systems for assessing tree health 
• Notes or records of monitoring and responses to problems</t>
  </si>
  <si>
    <t>The Forest Service, through their Forest Protection Division, oversee a national tree / forest health monitoring programme.</t>
  </si>
  <si>
    <t>BAU 3 Strategic Plan 2021 - 2025 states 'Coillte liaise closely with Forest Service with regard to this significant potential threat to our Ash woodlands and will respond immediately to any mitigation measures proposed. In addition, Coillte carry out forest health surveys of its estate and assist in the monitoring of nationally important forest pests such as Ips typographus, the eight-toothed bark beetle, where appropriate.'</t>
  </si>
  <si>
    <t>Annual survey of targeted sites for presence of disease is undertaken by  the Estates Dept. 'Coillte Forest Biotic Risk Contingency Plan' details early detection methods.  Stump hacking informs decision on pesticide use for weevils. Pesticide SOP 30 (Standard Operating Procedure) and IPMS cover actions where use of pesticides is considered.</t>
  </si>
  <si>
    <t>5.2.4</t>
  </si>
  <si>
    <t>Storage, handling, use and disposal of chemicals shall be in compliance with the Forest Service “Forest Protection Guidelines” and any other up to date published advice.</t>
  </si>
  <si>
    <t>• Visit to chemical store 
• Discussion with forest owner / manager 
• Disposal records 
• Field inspections</t>
  </si>
  <si>
    <t>Guidelines for the use of pesticides in Irish forests are clearly laid out in the Forest Service “Forest Protection Guidelines” and the Guidelines for the Use of Herbicides in Forestry (Ward, 1998).
Disposal of empty containers to be in accordance with procedures as set out in 5.4.1.</t>
  </si>
  <si>
    <t>BAU 4 No chemical store.  Chemical applications undertaken by contractors who supply their own chemical as part of the contract conditions.  Contract site risk assessment seen for weevil spraying (28/5/20). Site method statement stated requirement to store chemical in bunded tank out of sight and away from watercourse.  Dispose of empty chemical containers at certified recycling center. Inspected recycling certificate (62094 4/2/21) for disposal of chemical container. Inspected screen shot of Coillte Power App Site monitoring form (24/2/21) confirming operation litter had been disposed of correctly.</t>
  </si>
  <si>
    <t>BAU3 used to have a chemical store, but this is no longer being used and is empty. Where need for chemicals has been identified, the agreed, approved chemicals are supplied by the contractor. Details of chemical used, amounts used and dates when used are uploaded by contractors to central database. Example data seen.</t>
  </si>
  <si>
    <t>BAU6 has no chemical storage facilities. ESRAs are in place for all chemicals used in the BAU. Contractors are responsible for supplying the chemicals they use and provide details of usage to Coillte - examples seen for usage of acetamiprid at KY15 and glyphosate at CK23. Contractors are responsible for disposing of their own waste - examples seen during audit, including waste collection docket for disposal of empty chemical containers 28/7/23 and plastics recycling 22/8/23.</t>
  </si>
  <si>
    <t>5.2.5</t>
  </si>
  <si>
    <t>Fertilisers (inorganic and organic):
a) Fertilisers shall only be used where they are necessary to secure establishment or to correct subsequent nutrient deficiencies based on foliar analysis
b) Where fertilisers are to be used the forest owner / manager, staff and contractors shall be aware of and shall be implementing legal requirements and best practice guidelines for their use in forestry.
c) As detailed in Section 3.1, the potential environmental impact of fertiliser use shall be assessed prior to use. This assessment shall determine whether or not the use is appropriate and if it is appropriate, how it should be carried out in order to minimise adverse impacts and to secure or enhance environmental gains.</t>
  </si>
  <si>
    <t>• Discussion with forest owner / manager 
• Records of fertiliser use 
• Field inspections 
• Documented environmental appraisal</t>
  </si>
  <si>
    <t>Unnecessary use of fertiliser may be avoided through the use of appropriate species.
Appropriate fertiliser use is described in the Forest Service “Code of Best Forest Practice – Ireland” and in the Forest Service “Forestry and Water Quality Guidelines”.</t>
  </si>
  <si>
    <t xml:space="preserve">A total of 895kg of fertiliser (including 10 10 20, N Urea, Granulated rock phosphate and unground mineral phosphate) were applied across the Coillte Estate in 2020. This includes aerial application of 41kg N Urea the remaining fertilisers applied manually. In BAU 4 a total of 63kg of fertiliser (including 10 10 20, N Urea, Granulated rock phosphate) were applied including aerial application of 11kg N Urea. Operational planning covered by ERA Standard and specific mitigations as well as Planning Guidelines and Aerial Fertilisation guidelines. Aerial Fertilisation Licence issued prior to operations includes general and specific site conditions.  Copy of licence inspected for Ballythomas expired 31/8/19 with site specific conditions regarding 50m buffer of aquatic zone, requirement to formally notify IFI prior to operations and carry out water sampling.
</t>
  </si>
  <si>
    <t>Application of fertilisers to areas to be restocked is only carried out where site fertility is low. Where tree crops develop nutrient problems in later years, foliar analysis is undertaken to determine the quantities of fertiliser to be applied. Record of fertiliser use seen. 2256 Ha were treated with fertiliser, mainly Granulated Rock Phosphate._x000D_</t>
  </si>
  <si>
    <t>Application of fertilisers to areas to be restocked is only carried out where site fertility is low.  Decision - making for both Afforestation and Reforestation is dictated by 'Fertliser Application' guidelines ( seen during audit) which clearly state where and at what quantities, fertiliser may be applied eg where previous crop was SS YC 12 or worse ( or other species equivalent) application should be at 350kg / ha granulated rock phosphate, provided the site has commercial potential and there are no serious other constraints. Examples of decision - making in accordance with guidance seen during audit eg Cpt. 45223U subcpt. 1 previous crop SS YC12 so fert to be applied whereas in subcpt. 3 previous YC had been 16 so no application. Operational planning for fertiliser application is covered by ERA standard with specific mitigations recorded in activity pack.</t>
  </si>
  <si>
    <t>6.6.5.1</t>
  </si>
  <si>
    <r>
      <t>5.4</t>
    </r>
    <r>
      <rPr>
        <b/>
        <sz val="10"/>
        <color theme="6" tint="0.59999389629810485"/>
        <rFont val="Cambria"/>
        <family val="1"/>
      </rPr>
      <t>.1</t>
    </r>
  </si>
  <si>
    <t>Waste Management</t>
  </si>
  <si>
    <r>
      <rPr>
        <sz val="11"/>
        <rFont val="Cambria"/>
        <family val="1"/>
      </rPr>
      <t xml:space="preserve">• No evidence of significant impacts from waste disposal.
</t>
    </r>
    <r>
      <rPr>
        <b/>
        <sz val="11"/>
        <rFont val="Cambria"/>
        <family val="1"/>
      </rPr>
      <t xml:space="preserve">
</t>
    </r>
    <r>
      <rPr>
        <sz val="11"/>
        <rFont val="Cambria"/>
        <family val="1"/>
      </rPr>
      <t>• Documented policy on waste disposal including segregation, storage, recycling, return to manufacturer.</t>
    </r>
  </si>
  <si>
    <t>Waste includes:
• Surplus or out of date chemicals
• Chemical containers
• Plastic waste
• Fuels and lubricants.
• Planting bags
Plastic tree shelters should not be allowed to create a litter problem at the end of their effective life.
The relevant waste management legislation is the Waste Management Act (1996), The Litter Pollution Act (1997) and the Waste Management (Amendment) Act (2001).</t>
  </si>
  <si>
    <t>Contractors requirement to dispose of their own waste and provide Coillte with recycling certificates for its disposal.  Inspected recycling certificate (62094 4/2/21) for disposal of chemical container by spraying contractor. Inspected dockets (No 01360 21/11/20) for collection for recycling of plastice drums and bags form Coillte staff. Flytipping waste managed through contracts with contractors removing and recyling the waste through an approved recycling facility.  Coillte also member of PURE (Protecting Uplands and Rural Environments) a partnership project of statuatory and non-statuatory organisations established in 2006 to combat illegal flytipping in the Wicklow/ Dublin Uplands.  Partnership organises waste collection, maintains a database of incidents and raises public awareness.</t>
  </si>
  <si>
    <t>The public can report activity by a pager number or a call direct to the BAU office (samples seen). Litter and rubbish is collected by the Estates Contractor. The draft BAU3 plan includes 1.5.3 on Societal Expectations of Forestry and 1.5.4 on Dumping / Litter management. Killikeen (CN05) Contractor in charge of litter picking uses Bins provided by Coillte. These bins are collected by local waste collector Oxigen. Most recent Oxigen Commercial Invoice dated 1/5/22 for most Coillte Killykeen Forest Park seen. Also IFFPG Recycling receipt for plant bags seen 24/3/22 relating to Gartinardress (CN05-Estab0049).</t>
  </si>
  <si>
    <t>Coillte Procedure SOP 009 Emergency Preparedness and Response Procedure was reviewed during the audit and discussed with Coillte staff. Workers interviewed on the operational sites were aware of emergency planning and had documentation with the harvesting activity packs to support emergency planning and response. Spill kits were checked on the 3 operational harvesting sites and were in good order, and the workers knew how to use them should the need arise.
On 18th April Coillte presented on all environmental incidents recorded for 2021 and 2022, broken down by type, severity and follow up. Coillte have a highly developed procedure and system for recording all environmental incidents, grading them by impact, and carrying out incident investigation and any follow up actions and procedural reviews.</t>
  </si>
  <si>
    <t>Contractors are responsible for disposing of their own waste - examples seen during audit, including waste collection docket for disposal of empty chemical containers 28/7/23 and plastics recycling 22/8/23. Disposal of litter (dumping) is undertaken by Coillte and disposed off at registered Waste Facilities. Receipt and entry in payment database seen for Registered Waste facility in Tralee, Co. Kerry.</t>
  </si>
  <si>
    <t>Plans and equipment shall be in place to deal with accidental spillages.</t>
  </si>
  <si>
    <t>• Discussions with forest owner / manager, staff and contractors 
• Appropriate equipment available in the field Reports of any accidental spillage to relevant authority 
• Contract documents and instructions provided to contractors 
• Any post spillage event monitoring records</t>
  </si>
  <si>
    <t>Detailed guidance on this requirement is provided in the Forest Service: 
• “Forest Harvesting and the Environment Guidelines” 
• “Forests and Water Quality Guidelines” 
• “Code of Best Forest Practice – Ireland”</t>
  </si>
  <si>
    <t>Example contract site risk assessment seen for weevil spraying (28/5/20 BAU 4). Site method statement stated requirements to store chemical in bunded tank out of sight and away from watercourse.  Includes avoidance of chemical spillage and guidance on how to deal with a spillage. Active harvesting sites (Downshill (WW03), Deerpark (WW02) and Killinthomas (KE02)) inspected operators spill kits on site.</t>
  </si>
  <si>
    <t xml:space="preserve">Tullandreen CN03-Estab0025 Interview held with excavator operator undertaking ground preparation and drainage works confirming understanding and competency. Inspected spillage kits. Edenmore, LD02 Visit to Active first and second thinning operations. Interviews held with harvester and forwarder operators and inspected  fuel storage location away from relevant watercourse &amp; spillage kits. Spillage kits also available at the logging sites in Glendine LS09-H0107 Nealstown and Lacka LS10-H0017 </t>
  </si>
  <si>
    <t>The machinery at the active operational sites visited was seen to be good working order. Samples were viewed of machinery inspection records and the necessary documentation kept inside the harvester and forwarding machines. The workers interviewed confirmed that the machines are subject to maintenance contracts from the suppliers/manufacturers. Fire extinguishers and first aid kits and fuel storage was checked on all sites and all found to be in good order.</t>
  </si>
  <si>
    <t>All Contractor packs include emergency contact numbers, requirements for pollution control kits, location of fuelling points. Comprehensive procedure in place - SOP 009 Emergency Preparedness and Response Procedure . Contractors interviewed all showed excellent knowledge of requirements and spill kits were checked at every live site visited during audit.</t>
  </si>
  <si>
    <t>3.3.3</t>
  </si>
  <si>
    <t>a) Non-native plant (non-tree) and animal species shall only be introduced if they are non-invasive and bring environmental benefits. 
b) All introductions shall be carefully monitored by owner/ manager</t>
  </si>
  <si>
    <t xml:space="preserve">• Documented impact assessment of any introductions made after the first certification
• Discussions with the forest owner/manager
• Field inspections
</t>
  </si>
  <si>
    <t>The requirement includes the re-introduction of once native animals not currently present in Ireland.
Forest owners are not held responsible for introductions prior to entering into the certification process.
Appendix G provides a list of banned invasive species in Ireland.</t>
  </si>
  <si>
    <t>Estates Team Leader confirmed in interview no such new introductions were undertaken or highlighted through stakeholder consultation.</t>
  </si>
  <si>
    <t>Establishment Team Manager for BAU3 confirmed that no such new introductions were undertaken.</t>
  </si>
  <si>
    <t>No examples of intrduction of non-native plant or animals species.</t>
  </si>
  <si>
    <r>
      <t>3.5</t>
    </r>
    <r>
      <rPr>
        <b/>
        <sz val="10"/>
        <color theme="6" tint="0.59999389629810485"/>
        <rFont val="Cambria"/>
        <family val="1"/>
      </rPr>
      <t>.1</t>
    </r>
  </si>
  <si>
    <t>Conversion to non-forested land</t>
  </si>
  <si>
    <t>3.5.1</t>
  </si>
  <si>
    <t>Felling of part of a woodland and restoration and/or transformation of that part to non forested land shall only be carried out:
a) Where planning permission has been obtained for the change
Or
b) Where both of the following conditions are met:
1. there is approval from relevant authorities
2. the new land use meets at least one of the following criteria: 
   • the new land use will be more ecologically valuable than the woodland 
   • the new land use constitutes an improvement in the landscape 
   • the new land use is required for cultural or archaeological maintenance or restoration</t>
  </si>
  <si>
    <t>• Management Plan 
• Records of consultations, felling licence and associated conditions 
• Consultation with interested parties 
• Ecological assessments 
• Field inspection</t>
  </si>
  <si>
    <t>Tree felling in Ireland is regulated by the Forest Service under the terms of the 1946 Forestry Act. While it is normal for the Minister to attach a replanting obligation as a condition of felling permission, it can be waived at the Minister’s discretion.
In many cases, particularly on sensitive sites or for larger areas, felling licence applications are referred by the Forest Service to other expert agencies for their input.
This requirement does not apply in cases where the state has compulsorily purchased the area in question.
See Section 3.1.1 for guidance on threshold requirements of an EIA.</t>
  </si>
  <si>
    <t xml:space="preserve">Coilltes’ Excision policy and list of excised area can be found online (https://www.coillte.ie/land/). The policy states that ‘For each land sale or lease an assessment is undertake of the values of the site to the company and likely impacts on environmental and social receptor anticipated, prior to a decision. Any sites identified as being HCV will not be sold or leased - 
o	Without Coillte making reasonable effort to safeguard the values and or the area containing the values, including making the buyer aware of the values and measures to protect them.
o	Or Unless it is circumstance that is beyond the Coillte control e.g. compulsory purchase order (CPO). In such instances, however we will make known the high conservation value to the purchaser. ‘
All areas sold or leased and subsequent timber from the area will be no long be part of the certification scope, and the area is recorded in the certification report basic information – 271.70 ha in 2020. 
</t>
  </si>
  <si>
    <t>Coillte report excised land in 2021 as 3,999ha.</t>
  </si>
  <si>
    <t xml:space="preserve">The aim of the ground preparation operations at Cooranig CK24 focus on the extension of the existing green edge along the aquatic zone within the FWPM catchment with a 40m buffer retained of which the first 20m is uncultivated and unplanted and will be allowed to re-vegetate naturally with the remaining 20m to be planted with native broadleaves including alder and birch which are already present along the aquatic zone. Old Woodland features and old trees associated with the Old Woodland Site were seen to be favoured in a CCF thinning at Killorgin, Kilclohane KY09-H0030. 28 ha of conifers were feleld and removed from a a lowland blanket bog at Drumolohurt KY09 in 2003 as part of a LIFE funded project to restore the wider bog area of 101 Ha and associated biodiversity.  This was inspected during the audit along with monitoring reports and work to remove regenerating willow and birch.  Coillte has restored over 3,916 ha of blanket and raised bog.  The emphasis on prioritising biodiverse bogs which overlaps with or are adjacent to designated bogs or are teh same hydrological unit, have deep peat (&gt; 2 metres) 8 shallow slopes and sites that retain characteritsic bog features e.g typical vegetation and pool systems.  Other bog restoration projects outside teh BAU were discussed including Shanettra, a 112.6 Ha site in in BAU1. In April 2022 Coillte announced it's strategic vision to deliver multiple benefite from it's forest and to bring more focus on climate action.  amonst these propsoed actions Coillte proposes to deliver teh re-design of 30,000 Ha of peatlens forests by 2050 througha programme fo re-wetting or rewilding for climate and ecological benefits.   </t>
  </si>
  <si>
    <t>2.1.2</t>
  </si>
  <si>
    <t>The forest management plan shall incorporate a long term policy for the woodland in which forest management objectives are set and prioritised.
A silvicultural system(s) best suited to achieve these objectives shall be nominated and a rationale provided for this selection.</t>
  </si>
  <si>
    <t xml:space="preserve">• Management plan
</t>
  </si>
  <si>
    <t>The management objectives and priorities, in tandem with the multi-resource inventory will form the basis of decision making in the management plan.</t>
  </si>
  <si>
    <t>The FMU is identified at the level of the BAU. The BAU Five Year Plan states the medium and long term objectives, described in section 1.  This plan describes objectives, resources, silvicultural systems, rationale, monitoring, environmental safeguards. 
The short term planning is included in the Activity Pack compiled for each operation, including Harvesting Activity Pack and Biodiversity Area Management Plan.
General maps are included in the BAU plan and more detailed maps are publicly available on the Coillte website under Forest Plans.</t>
  </si>
  <si>
    <t>3.1.2</t>
  </si>
  <si>
    <t>The results of the environmental assessments (as carried out in 3.1.1) shall be incorporated into planning and implementation in order to minimise adverse impacts and to secure and enhance environmental gains. This shall be done in full compliance with current Forest Service guidelines.</t>
  </si>
  <si>
    <t>• Management planning documentation 
• Field inspections 
• Discussions with forest owner / manager 
• Review of contract documents and instructions provided to contractors</t>
  </si>
  <si>
    <t>It is essential that the results of environmental assessments are fully integrated into management planning and decisions.</t>
  </si>
  <si>
    <t>The BAU Plan contains a timber inventory in Appendix V, also descriptions of NTFP (biodiversity, renewable energy, public recreation, carbon), archaeological sites (App I), Biodiversity &amp; HCVFs (section 2.5). Features of conservation significance are briefly listed in App II.</t>
  </si>
  <si>
    <t>An operational site activity pack is produced from interogation of Coillte's GIS records resulting in an ERA Environmental Risk Assessment which addresses each of the topics - Biodiversity, Water &amp; Soils, Archaeology &amp; Cultural Features, Landscape and People &amp; Material Assets.  Any sensitive areas and/or features in or around the operational area are evaluated under each of these topics. A 15,517m³ and 15.12 Ha clearfell on a sloping site with numerous small water-courses and crossing points.  Harvesting and forwarding extraction was in progress during the site visit. The Harvesting Site Pack was inspected for Slievereagh, Clydagh KY15, Glendav CK11,  Listellick North KY02-H0002 and included Cutting Instructions, ERA Checklists, Site Hazard Notification and a set of maps outlining safety and environmental features, location and access, contract boundary, water-courses &amp; catchment and aerial survey. The Engineering Activity Pack was inspected  Slievereagh CK11 road extension which contained a Safety &amp; Health, ERA checklist and  set of maps. Site activity packs for operations within FWPM catchments, Cooranig, Templeathea, Knockshnashannagh included detailed mitigation measures including distance of required setbacks adjacent to aquatic zones and relevant watercourses as well as brash management prescriptions within these buffers, crossing points and location of service area for storage of fuels.</t>
  </si>
  <si>
    <t>2.1.3</t>
  </si>
  <si>
    <t>There shall be an operational plan listing all the planned forest operations for a five year period. This shall include specific measures based on the appropriate assessment for any designated areas. It shall also include specific measures relating to any special areas, features, characteristics and sensitivities of the woodland as identified in the inventory.
A rationale for prescribed management and operational techniques shall be provided.
An outline felling and regeneration plan for a 20 year period shall also be provided.
The five year operational plan shall be reviewed and updated every 5 years.</t>
  </si>
  <si>
    <t>• Management plan
• Field inspection</t>
  </si>
  <si>
    <t>The documentation and level of detail associated with the management plan should be appropriate to: 
• The size of the woodland 
• The intensity of management planned 
• The ecological and social sensitivity of the woodland 
• The context of the woodland in the landscape 
• The likely impact of planned operations
The management planning documentation should cover all elements of the requirement but may also refer to other documents as appropriate, including surveys or permissions from statutory or regulatory bodies.</t>
  </si>
  <si>
    <t>The 'Tactical Plan' for 3 to 5 years is worked out in the Remsoft programme and updated regularly using dynamic inventory data.</t>
  </si>
  <si>
    <r>
      <t>2.3</t>
    </r>
    <r>
      <rPr>
        <b/>
        <sz val="10"/>
        <color theme="6" tint="0.59999389629810485"/>
        <rFont val="Cambria"/>
        <family val="1"/>
      </rPr>
      <t>.1</t>
    </r>
  </si>
  <si>
    <t>Implementation and revision of the plan</t>
  </si>
  <si>
    <t>2.3.1</t>
  </si>
  <si>
    <t>The implementation of operations shall be in close agreement with the details included in the management planning documentation. In cases where there is a material deviation from the planned rate of progress or methods used, this shall: 
• be justified by the forest owner / manager 
• be consistent with the overall forest management objectives 
• not compromise the ecological integrity of the woodland.</t>
  </si>
  <si>
    <t>• Cross-correlation between the management planning documentation and operations on the ground
• Discussion with Forest owner/ manager
• Field inspections</t>
  </si>
  <si>
    <t>Changes in planned timing of operations may be justified on ecological, social or economic grounds if overall management practices continue to comply with the other requirements of this standard.</t>
  </si>
  <si>
    <t>On Coillte's website, under 'Coillte's Felling Plans Using Coillte's Webmap', there is a link to a document titled 'Coillte Forest Properties Felling Changes', which details changes in felling area between what was proposed in the 2015 plan and what will actually happen up to the end of 2020 (updated as of mid-2019). There is no specific justification given, but stakeholders are invited to contact Coillte for further clarification via a link on the website.
BAU4 Plan section 4.4 meanwhile states: "Stakeholders should note that Coillte on occasion have to make adjustments or amendments to our felling plans for reasons such as silvicultural, landscape design, restructuring, market conditions, forest disease and windblow. Any changes are consulted on in line with Coillte’s consultation procedures".</t>
  </si>
  <si>
    <t>2.3.3</t>
  </si>
  <si>
    <t>The implications of the results of monitoring (2.3.2) shall be taken into account by the forest owner / manager, particularly during revision of the management planning documentation.</t>
  </si>
  <si>
    <t>• Monitoring records 
• Management planning documentation 
• Discussion with forest owner / manager 
• Field inspections</t>
  </si>
  <si>
    <t>The monitoring results, similar to the multi-resource inventory, are important in informing management decisions. The management plan will be reviewed every 5 years and at this stage monitoring results should be formally incorporated into the revised plan.</t>
  </si>
  <si>
    <t>In BAU4 Coillte has reviewed the public use of the Dublin Mountains  via the Dublin Mountains Partnership. Their review (2017) 'A Change of Emphasis -  A Fresh Vision for the Forests of the Dublin Mountains' has monitored public opinion and incorporated that into their recent Management Plan review.
Coillte state: "An example of where monitoring was incorporated into the management plan for BAU4 was the significant change to where 900 hectares of the Dublin mountains was converted from a commercial mandate to an environmental recreation forest on the foothills of Dublin City. These forests in the Dublin mountains are among the most important recreational sites for Dublin’s growing urban population. Through stakeholder pressure and the influence of public opinion on our management practices in the Dublin mountains we have changed our management plan promoting recreation in seven forest properties which have exceptionally high visitor numbers.  The forests will have areas managed though Continuous Forest Cover (CCF) and conversion to native woodlands through clearfell and replanting of native tree species. "</t>
  </si>
  <si>
    <r>
      <t>8.2</t>
    </r>
    <r>
      <rPr>
        <b/>
        <sz val="10"/>
        <color theme="6" tint="0.59999389629810485"/>
        <rFont val="Cambria"/>
        <family val="1"/>
      </rPr>
      <t>.1</t>
    </r>
  </si>
  <si>
    <t>Training and continuing development</t>
  </si>
  <si>
    <t>8.2.1</t>
  </si>
  <si>
    <t xml:space="preserve">Only those with relevant qualifications, training and/or experience shall be engaged to carry out any work unless working under proper supervision if they are currently undergoing training.  </t>
  </si>
  <si>
    <t>All woodlands:
• Copies of appropriate certificates of competence
• Discussions with staff and contractors
• System to ensure that only contractors who are appropriately trained or supervised work in the woodland
• No evidence of personnel without relevant training, experience or qualifications working in the woodland.
• Documented training programme for staff
• Documented system to ensure that only contractors who are appropriately trained or supervised work in the woodland
• Training records for all staff.</t>
  </si>
  <si>
    <t>There are a number of different training providers in Irish forestry and training courses are co-ordinated by Forest Training and Education Ireland (FTEI) who are funded by the Forest Service.</t>
  </si>
  <si>
    <t xml:space="preserve">All contractors undertake an environmental risk assessment course with the environmental officer face to face in small groups before being assigned to an operation. Before work begins the Coillte Operational support team has a pre-commencement meeting with the contractors to identify important parts of the site for safety and environment sensitivities, this is marked out on the site pack list so that there is no uncertainly about the considerations to be made on site. Site packs for all sampled sited viewed.
Health and safety training records inspected within the training record management system (TRMS) , recorded under a traffic light system for verification and the expiry dates to flag up to contractors and forest management 6 months before the refresher is needed. Both staff and contractors commented on the value of the TRMS storing and tracking and sending out notifications 6 and 3 months prior to the expiry of certifications to help the team stay organised in preparation for operations. Training plan reviewed for harvester and training matrix reviewed for a harvester, haulage, business owner, site supervisor, chainsaw operator and forwarder operator, tree surgeon and excavator driver.  All staff working on site for are required to have an up-to-date first aid qualification as logged and tracked on their system. Reviewed the TRMS for  Ground based forestry Chainsaw, Forestry and Arboricultural Operations and first aid refresher for contractor working on Killinthomas site. Reviewed TRMS Summary Report and verified in date certificates for establishment worker at Donadea Forest Park sampled site for safe use in chemical application, emergency first aid and environmental impact assessment course, and city and guild accredited planting techniques course. </t>
  </si>
  <si>
    <t xml:space="preserve">During the audit Coillte staff described and explained how their work planning and contractor supply chain system functions. Forest Managers are required to only select contractors who are approved within the system, and need to check training and competency for each operator/worker. Coillte staff are trained by Coillte internal training in aspects such as environment, biodiversity, health and safety. Within Coillte specialist teams are engaged to carry out survey and planning operations where the maps/GIS systems indicates features that require certain inputs. External specialists are also engaged on an as-needed basis.
Certificates of competency were checked for the operators who were working on the 3 active sites visited, including first aid, operation of specific machinery - harvester/forwarder. The workers interviewed on the active operational sites were able to confirm the last dates for their first aid training and when refresher training was next due and this was later corroborated in the Coillte offices. The workers were able to explain how refresher training and dissemination of information takes place from Coillte, with reference to the checklists and work instructions for the sites.
Training records were viewed for the operators who were involved in the pollution incidents at Lyre (Glenaboy) and Gooseberry Hill. 
During the audit Coillte exhibited the “Contractor Briefing Note” dated 12/04/23 which is  a 4 page text only document which contains 33 bullet-pointed statements under various headings. This is communicated out to the Contractors using the vendor approval software system. Coillte staff explained that these messages are also reinforced during manager site visits.
There is no read receipt method for the communication method used, and there is a risk that important messages relating to significant environmental incidents will be missed.
</t>
  </si>
  <si>
    <t>See Observation 2023.03
Closed</t>
  </si>
  <si>
    <r>
      <rPr>
        <sz val="10"/>
        <color rgb="FF000000"/>
        <rFont val="Cambria"/>
        <family val="1"/>
        <scheme val="major"/>
      </rPr>
      <t xml:space="preserve">S2 Sept 2023 Coillte have drafted a produre to strengthen the protection of Hen Harriers during forest operations (SOP-050_Protection of HH during Forest Operations). This procedure is in addition to their ERAs and normal safeguards incorporated in the pre-commencement meetings and set out in their site packs, including walking the site pre-commencement, and adherance to any felling licence conditions. It sets out steps to take when a HH nest has been reported by operators, staff, third parties or the NPWS. It was noted that neither the NPWS RED Area spatial layer nor the underlying nest location data is shared with Coillte. Coillte is informed of a project site’s location within a RED Area only through felling licence conditions. Prior to finalising and circulating this draft SOP to staff, Coillte has lined up a number of consultation meetings including meetings with DAFM and NPWS. Auditors spoke to representatives of DAFM to establish the legal requirements with regards to measures to avoid, reduce and mitigate nagative impacts of forestry operations. DAFM representatives emphasised that as part of the regulatory process, which includes the licencing process, AA screening is undertaken by DAFM as well as consultation with Statutory and non-statutory stakeholders. DAFM attach standard conditions to licences and where required can attach special conditions to licences, espcially where a licence is in a SAC or SPA. The licence holder has to adhere to these conditions as well as to the standard DAFM guidance documents. No new non-compliance was noted during document review or site visit during audit. </t>
    </r>
    <r>
      <rPr>
        <b/>
        <sz val="10"/>
        <color rgb="FF000000"/>
        <rFont val="Cambria"/>
        <family val="1"/>
        <scheme val="major"/>
      </rPr>
      <t>Close Out Obs 2023.03</t>
    </r>
  </si>
  <si>
    <t>Implementation of operational plans shall be monitored by the forest owner/ manager.</t>
  </si>
  <si>
    <t xml:space="preserve">• Discussions with forest owner/manager
• Monitoring records
</t>
  </si>
  <si>
    <t>Appropriate monitoring may range from regular supervision of active operations to internal audits of active and completed sites. The scale and intensity of monitoring operations will be determined by the scale of the forestry enterprise and the intensity of the operations being carried out.</t>
  </si>
  <si>
    <t xml:space="preserve">Interviews with the operational managers at BAU4 indicated that the implementation of operational plans is maintained through training and preparation per activity per site as set out in the operational site packs. This is followed up with monitoring and open communication between the contractors and operational teams to maintain compliance.  Operational managers will visit sites, before, during and after the operation to 
Contractors interviewed across various sites confirmed that Coillte operational managers are in regular contact with them before during and after the operation to discuss the activity, health and safety, environmental considerations and relevant updates from activities in other sites.
</t>
  </si>
  <si>
    <t xml:space="preserve">For the operational sites visited Coillte was able to identify a designated works manager who is named on the harvesting activity pack. These managers were interviewed as part of the audit and were able to explain their role in terms of planning, implementation, liaison with external agencies, and monitoring and supervision.
At Cumprane the works managers was interviewed and gave a full account of the issues encountered at the site and the remedial measures, and liaison with external agencies. </t>
  </si>
  <si>
    <t>2.1.4</t>
  </si>
  <si>
    <t>While respecting the confidentiality of commercially and/or environmentally sensitive information, woodland managers, upon request, shall make publicly available management planning documentation, or a summary of its primary elements, including those listed in 2.1.1, 2.1.2 &amp; 2.1.3.</t>
  </si>
  <si>
    <t>• Evidence that the forest owner / manager has recorded and responded to any reasonable requests for copies of this documentation 
• Discussion with owner / manager</t>
  </si>
  <si>
    <t>The public provision of management planning documentation is an important element in the fulfilment of sustainable forest management, particularly in relation to social responsibility.
There is no requirement to make available financial information.</t>
  </si>
  <si>
    <t>The BAU Plan is the Management Plan and there is no separate summary. It is publicly available and clearly relates to 2021-2015.</t>
  </si>
  <si>
    <t>See 7.1.1 and 7.2.2 Stakeholders at Mote Park have expressed concern that they have not received an up-to-date copy of the management plan for Mote Park.</t>
  </si>
  <si>
    <t>2.3.2</t>
  </si>
  <si>
    <t>The forest owner / manager shall implement a monitoring programme designed to measure progress in the achievement of the forest management objectives (2.1.2) and compliance with this certification standard.
Monitoring procedures shall be consistent and replicable over time to allow useful comparison of results and assessment of change. To this end, the monitoring records shall be kept in a consistent format and shall be made publicly available, upon reasonable request.
The parameters monitored will at a minimum include: 
• Harvesting yield 
• Woodland composition and structure 
• Fauna and flora, in particular key species 
• Other ecological, social and economic aspects</t>
  </si>
  <si>
    <t>All Woodlands 
• Monitoring records and / or field notes
Woodlands larger than 100 ha. 
• A documented monitoring plan 
• Baseline information from studies in similar woods 
• An analysis of data collected 
• Summary of results</t>
  </si>
  <si>
    <t>Monitoring should consist of:
• Supervision during forest operations to ensure compliance with the management plan
• Regular management visits and systematic collection of information
• Long-term studies, where appropriate, particularly on changes to the woodland ecosystem. Information from studies (particularly research programmes) carried out at one site can be extrapolated and the results used to assist management of other similar sites. For more complex long-term studies it is often more important for the forest owner/manager to be aware of the results and conclusions of such studies than to try to replicate them in their own woodland. 
Key species are regarded as those listed in Annex 2, 4 and 5 of the EU Habitats Directive and those listed in Irish Red Data Books and Lists (Appendix D)
Detail of information collected should reflect the:
• Size of the enterprise
• Intensity of operations
• Management objectives
• Sensitivity of the site.
Monitoring should include means to identify any significant changes, i.e. those likely to have sufficient impact to alter existing ecosystems or endanger the flora and fauna present, in particular any rare species.</t>
  </si>
  <si>
    <t>The BAU Plan details in App IV the monitoring for Economic, Environmental and Social parameters.  These are reflected in the Harvesting Activity Pack's ERAs for People &amp; Material Assets, Biodiversity and Water &amp; Soils. The Remsoft programme generates a Harvesting Unit with site-specific ERA. 
Biodiversity is monitored in the ERA. 
Timber yield is monitored from post-thin surveys and fed into Land Resource Manager. 
On-site monitoring of water during operations; also ERA identifies water course for site pack. See also 7.2.7 for monitoring water quality.
People &amp; material assets in site pack. 
Finance dept sends updated spreadsheet every month. BAU Manager then monitors budget, as well as the national finance team. 
Natural regeneration is monitored by the Establishment Team and considered a positive issue in Bio areas and in CCF.  But it is not favoured in production areas. Prefer planted stock to respacing natural regen.</t>
  </si>
  <si>
    <t xml:space="preserve"> 2,899,930³ forecast for 2022 and 2,719,676³ actual yield. 2,882,662³ forecast for 2023 and 1,869,092³ to date.  Deer cull returns seen for 2022/2023 during the audit </t>
  </si>
  <si>
    <t xml:space="preserve">Appendix 4 of BAU6 plan details monitoring parameters, including 'environmental' monitoring and various examples of monitoring seen during audit eg monitoring or lesser horseshoe bats at Rossacroo KY12 bat hibernaculum (monitoring report seen during audit), monitoring of lesser horseshoe bat hibernaculum  and other SAC site features (woodlands and other habitats, fauna and flora) at Dromore KY12 (Biodiversity Assessment Form inspected at audit),  monitoring of invasive willow, birch, conifer and Rhododendron ponticum on lowland blanket bog restoration area at Drumlouhurt KY09 (monitoring reports seen during audit) and invasive species on other bogs (e.g Shanettra not visited during audit - Ecological Impact report seen during audit).  HCVF and Biodiversity Areas are systematically monitored in order to maintain them in favourable condition.  There are 4 woodland properties in BAU6 that were monitored in 2022. Periodcially, Coillte commissions detailed ecological surveys on important biodiversity sites and HCVF e.g on blanket bog LIFE sites - survey report seen during the audit.   </t>
  </si>
  <si>
    <r>
      <t>7.5</t>
    </r>
    <r>
      <rPr>
        <b/>
        <sz val="10"/>
        <color theme="6" tint="0.59999389629810485"/>
        <rFont val="Cambria"/>
        <family val="1"/>
      </rPr>
      <t>.1</t>
    </r>
  </si>
  <si>
    <t>Minimising adverse impacts</t>
  </si>
  <si>
    <t>7.5.1</t>
  </si>
  <si>
    <t>The forest owner / manager shall mitigate the risks to public health and safety and the wider impacts of woodland operations on local people.</t>
  </si>
  <si>
    <t>• Evidence that complaints have been recorded and dealt with constructively 
• Discussions with interested parties 
• Risk assessment records 
• Tree safety inspection records 
• Evidence of actions taken in response to identified risks</t>
  </si>
  <si>
    <t>Examples of impacts include: 
• Smoke 
• Timber haulage on minor roads close to the woodland 
• Natural hazards to operators and public e.g. unsafe trees</t>
  </si>
  <si>
    <t>7.5.2</t>
  </si>
  <si>
    <t xml:space="preserve">Coillte take health and safety very seriously for the staff, contractors and the public within the remit of the operations, while seeking to maintain an open access policy for users in the forest where appropriate.  
Ahead of operations the public users in the area are considered to identify what safety measures are needed as part of the environmental risk assessment which it them written up the operational site a pack for all working on the site. Affected stakeholders in the form of local residents and known regular users of the area are formally contacted and signage is erected up near the site entrance to make visitors aware of the planned operations at least 3 weeks prior to commencement.  
Site visit to Deerpark (WW02) verified that a signed and dated Felling Site Notice had been erected. While the operations where active the car park was closed with explanation notices, in addition to various biking and hiking trails temporarily closed off for public for their safety. The Harvesting Activity Pack includes ERA for People &amp; Material Assets, followed by Site Specific Mitigations. </t>
  </si>
  <si>
    <t>7.5.3</t>
  </si>
  <si>
    <t>7.5.4</t>
  </si>
  <si>
    <t xml:space="preserve"> The Harvesting Site Pack was inspected for Slievereagh, Clydagh KY15, Glendav CK11,  Listellick North KY02-H0002 and included ERA Checklists, Site Hazard Notification and a set of maps outlining safety and environmental features, location and access,  The Engineering Activity Pack was inspected  Slievereagh CK11 road extension which contained a Safety &amp; Health, ERA checklist and  set of maps.  Both sites had adequate warning signage. </t>
  </si>
  <si>
    <t>7.5.5</t>
  </si>
  <si>
    <t>7.5.6</t>
  </si>
  <si>
    <t>2.2.4</t>
  </si>
  <si>
    <t xml:space="preserve">Harvesting and timber sales documentation shall enable all timber sold to be traced back to the woodland of origin. </t>
  </si>
  <si>
    <t>Evidence from:
• Harvesting records (contracts/ output records/ contractor invoices)
• Timber invoices
• Despatch dockets
• Hauliers’ invoices
• Chain-of-custody codes on all invoices and delivery documents.</t>
  </si>
  <si>
    <t>This is to ensure that timber can be traced back to the point of sale from the woodland (standing, at roadside or delivered). The forest owner / manager is responsible for ensuring that, at this point of sale, sufficient documentation is provided to prove that timber is from his / her woodland. This is then used by other entities along the supply chain (known as the chain of custody) to identify and trace timber back to the forest of origin.</t>
  </si>
  <si>
    <t xml:space="preserve">The FMS system records Forest and Harvest Unit, contract and lot number, species &amp; specification, harvested volumes, weight dockets, Coillte staff undertake weekly reconciliation of roadside stock. Screenshare demonstration of Firewood cashless sales register for sale of firewood in BAU 4 by harvesting Forester Wexford (detailed under 5.9.3).
No NTFPs are sold as FSC certified (only roundwood and firewood sold as roundwood). </t>
  </si>
  <si>
    <r>
      <t>6</t>
    </r>
    <r>
      <rPr>
        <b/>
        <sz val="10"/>
        <color indexed="50"/>
        <rFont val="Cambria"/>
        <family val="1"/>
      </rPr>
      <t>.1.1</t>
    </r>
  </si>
  <si>
    <t>CONSERVATION AND ENHANCEMENT OF BIODIVERSITY</t>
  </si>
  <si>
    <r>
      <t>6.1</t>
    </r>
    <r>
      <rPr>
        <b/>
        <sz val="10"/>
        <color theme="6" tint="0.59999389629810485"/>
        <rFont val="Cambria"/>
        <family val="1"/>
      </rPr>
      <t>.1</t>
    </r>
  </si>
  <si>
    <t>Protection of rare species and habitats</t>
  </si>
  <si>
    <t>6.1.1</t>
  </si>
  <si>
    <t>National Parks and statutorily designated areas shall be identified and mapped. Management in the form of notifiable actions shall be agreed in consultation with the relevant statutory agency.</t>
  </si>
  <si>
    <t>• Maps showing designated areas 
• Management Plans 
• Field Inspection 
• Documented evidence of consultation with statutory agencies</t>
  </si>
  <si>
    <t>Statutorily designated areas include established and proposed 
• Special Areas of Conservation (SACs) 
• Special Protection Areas (SPAs) 
• Natural Heritage Areas (NHAs) 
• Nature Reserves
Notifiable Actions are certain activities or operations In Designated Areas that might be damaging. Notifiable Actions can only be carried out with the permission of the Minister for the Environment, Heritage and Local Government. These vary depending on the type of habitat that is present on the site. Such activities or operations are not prohibited but require the landowner/occupier to consult (in practice with the local Conservation Ranger) in advance. Notifiable Actions do not apply where a licence or permission is needed from a planning authority (e.g. planning permission) or another Minister (e.g. a felling licence or afforestation approval)</t>
  </si>
  <si>
    <t>Total HCVF area covering SAC/ SPA, NHA and pNHA) 107,083ha (24%) on Coillte Estate. GIS analysis of the HCVF layers illustrated between 67 to 70% of the HCVF designated areas are forest habitat. HCV species and habitats are recorded as layers on Coillte's GIS mapping system.  An operational site pack is produced from interogation of these records which includes an ERA Environmental Risk Assessment including Biodiversity, Water &amp; Soils, Archaeology &amp; Cultural Features, evaluating any sensitive areas and/or features in or around the operational area.  If any risks is identified (highlighted as Red), a mitigation action shall be recorded and implemented. Ballgannon: Biodiversity (BAM) Plan 7/19 inspected for Vale of Clara pNHA &amp; SAC oak and bog woodland includes management works such as thinning to favour native trees, felling/ ring-barking of non-native conifers.  Delivery of works subject to application to DAFM Native Woodland Scheme Conservation grant. Interview with Coillte forest manager confirmed considerable engagement with the local NPWS office and they also collaborate on various other projects. Downshill (WW03): CF area just outside 3km from neighbouring SAC.  The harvesting manager confirmed the adoption of a precautionary approach with regard to mitigation measures for merlin, as was also outlined in the Felling Licence conditions which stated "No Felling or other forestry operations associated with this licence shall take place during the period 1st March to 31st August inclusive, within 100 metres of the forest edge, where such forest edge is immediately adjacent to moors, heathland, peat bogs or natural grassland"  Merlin is a rare breeding bird in Ireland with good numbers associated with the Wicklow Mountains (Bird Watch Ireland).</t>
  </si>
  <si>
    <t>BAU3 have identified all statutory areas of SAC, SPA, NHA, pNHA, Nature Reserves and National Parks. The total area is 21,738ha, though there is some double counting as some of these areas overlap. Some of these areas are also recorded as BioClass 1. They also identify BioClass areas 2-4 plus 'Biodiversity features' (under 2ha, including scrub, wetland, veteran trees, quarries), and riparian buffers. In total, 16,550ha are identified as bio areas. All are mapped.</t>
  </si>
  <si>
    <t>Operational maps were seen as part of the "Harvesting Activity packs" for the operational sites visited and for the 2 sites reviewed as desk audit, and for Cumprane. All the maps had biodiversity features listed with keys as applicable. For example watercourses and water bodies, nearby rivers with any SAC designations identified, SPA at Cumprane.</t>
  </si>
  <si>
    <t>An operational site activity pack is produced from interogation of Coillte's GIS records resulting in an ERA Environmental Risk Assessment which addresses each of the topics - Biodiversity, Water &amp; Soils, Archaeology &amp; Cultural Features, Landscape and People &amp; Material Assets.  Any sensitive areas and/or features in or around the operational area are evaluated under each of these topics. The Harvesting Site Pack was inspected for Slievereagh, Clydagh KY15, Glendav CK11,  Listellick North KY02-H0002 and included Cutting Instructions, ERA Checklists, Site Hazard Notification and a set of maps outlining safety and environmental features, location and access, contract boundary, water-courses &amp; catchment and aerial survey. T The Engineering Activity Pack was inspected  Slievereagh CK11 road extension which contained a Safety &amp; Health, ERA checklist and  set of maps.</t>
  </si>
  <si>
    <t>3.4.2</t>
  </si>
  <si>
    <t>Traditional management systems that have created valuable ecosystems, such as coppice, shall be maintained and where appropriate, developed.</t>
  </si>
  <si>
    <t>• Management Plan 
• Map showing any areas of traditional systems
• Discussions with the forest owner / manager 
• Field inspection</t>
  </si>
  <si>
    <t>Traditional management systems may, in addition to being associated with valuable ecosystems, be play an important social or cultural function worthy of being supported and maintained.</t>
  </si>
  <si>
    <t xml:space="preserve">Ballygannon (WW09): Biodiversity (BAM) Plan 7/19 inspected for Vale of Clara pNHA &amp; SAC, OWS Bioclass 2 part of a Nature Reserve due to presence of oak and bog woodland.  Objective of CCF management approach is to diversify the stand structure by natural regeneration, increase proportion of native trees as well as deadwood.  CCF management focus on selective thinning as well as halo thinning to favour native trees and shrubs along with felling/ ring-barking of non-native conifers.  Works subject to application to DAFM Native Woodland Scheme Conservation grant. </t>
  </si>
  <si>
    <t>Coillte state that "Traditional management systems are not a feature of the BAU or even nationally given the almost complete loss of woodland by 1900. However, where valuable habitats have been created or found, management systems have been adapted to conserve and promote them."  Some understorey coppice was observed at OY05 Knockbarron biodiversity area.</t>
  </si>
  <si>
    <t>Not seen or evaluated during this audit</t>
  </si>
  <si>
    <r>
      <t>3.2</t>
    </r>
    <r>
      <rPr>
        <b/>
        <sz val="10"/>
        <color theme="6" tint="0.59999389629810485"/>
        <rFont val="Cambria"/>
        <family val="1"/>
      </rPr>
      <t>.1</t>
    </r>
  </si>
  <si>
    <t xml:space="preserve">Location and design </t>
  </si>
  <si>
    <t>New woodlands shall be located and designed in ways that will maintain or enhance the visual, cultural and ecological value and character of the wider landscape. Particular attention shall be paid to using naturally occurring and locally appropriate species to create a diverse woodland edge.</t>
  </si>
  <si>
    <t xml:space="preserve">
• Management planning documentation
• Design plan
• Maps
• Field inspections
</t>
  </si>
  <si>
    <t>Full guidance is given in the Forest Service “Forestry and the Landscape Guidelines” and this includes consideration of: 
• Size 
• Arrangement 
• Location 
• Shape 
• Pattern 
• Proportion 
• Edge 
• Margin, texture &amp; colour 
• Roadsides 
• Waterbodies</t>
  </si>
  <si>
    <t>BAU4 no new woodlands</t>
  </si>
  <si>
    <t>No new woodlands seen or evaluated during this audit.</t>
  </si>
  <si>
    <t>3.2.3</t>
  </si>
  <si>
    <t>Even aged woodlands shall be gradually restructured to diversify ages and habitats using a design plan (See Requirement 3.2.4) which is reflected in the management plan.
This requirement does not apply to woodlands of &lt; 5 hectares.</t>
  </si>
  <si>
    <t xml:space="preserve">• Design plan.
• Management planning documentation
• Maps
• Discussions with the owner/manager
• Field inspections
</t>
  </si>
  <si>
    <t>Restructuring should be planned and implemented following current best practice in forest design. Guidance on forest design and the landscape is provided in the Forest Service “Forestry and the Landscape Guidelines”. For detailed guidance on undertaking forest design planning the Forestry Commission Great Britain Forestry Practice Guide, “Forest Design Planning – A Guide to Good Practice” should be used.
The diversification of even aged woodland of all sizes is also influenced by the requirements set out in 3.2.4, 3.3.2, 6.1.2 &amp; 6.2.1.</t>
  </si>
  <si>
    <t>Sample OWS Assessment Form seen for Deerpark (WW02). Even-aged 4.97ha SS restructured as SP95%/OK5% mix, CCF blocks, some diverse areas for Long term retention. Although biodiversity scores were low, there was significant landscape and recreation reasons for restructuring.  The BAU Manager pointed out that for economic reasons Coillte do not want timber coming to market all at once, which is an additional driver for restructuring. 
Age distribution charts for BAU4 covering 2019, 2025 and 2040 show significant normalising of age distribution. 2019 chart shows few woods over 30 years old, but this increases over coming decades with greater retentions.</t>
  </si>
  <si>
    <t>3.2.4</t>
  </si>
  <si>
    <t>Clearfelling and regeneration shall be in accordance with the principles and guidelines set out in the Forestry Commission GB Forestry Practice Guide, “Forest Design Planning – A Guide to Good Practice” and in Forest Service guidelines and policy documents.
All felling and replanting shall be in accordance with a design plan appropriate to the scale of the proposed felling and the sensitivity of the landscape.
The rate of felling shall be in accordance with the design plan and shall not exceed 25% of the woodland area in any five year period except in one of the following circumstances:
a) The wind hazard classification is ≥ 4
b) There is a strong landscape reason for felling &gt; 25% in a 5 year period
c) Where felling is being undertaken to enhance environmental values and satisfies Requirement 3.5.1
d) Where the owner / manager can demonstrate that there is a substantial financial penalty in premature or delayed felling to achieve re-structuring.</t>
  </si>
  <si>
    <t>• Management plan 
• Design plan 
• Discussions with the forest owner / manager 
• Field inspection</t>
  </si>
  <si>
    <t>Guidance on forest design and the landscape is also provided in the Forest Service “Forestry and the Landscape Guidelines”.
The Forest Service allow a maximum coupe size of 25 hectares. Felling is regulated by the Forest Service under the Felling Licence system in which statutory bodies and Local Authorities are consulted before the issuing of a licence.
Where a woodland area is made up of contiguous stands under different ownerships, this requirement should be applied to the total woodland area.</t>
  </si>
  <si>
    <t>Clearfelling and regeneration methods are set out in the BAU Plan section 3.2. Restocking is compliant with Felling Licence conditions, ERA and 'Felling and Reforestation Standard Guidelines 2019'.</t>
  </si>
  <si>
    <t>3.2.2</t>
  </si>
  <si>
    <t>New planting shall be designed in such a way as to ensure the creation over time of a diverse woodland.</t>
  </si>
  <si>
    <t xml:space="preserve">A diverse woodland may be achieved through one or more of the following:
• Use of a diversity of species and provenances
• Planting mixed stands
• Variation in site types and productivity
• Phased planting
• Retention of open ground
• Design and creation of wind firm edges.
• Adoption of management systems that avoid the need for final felling over a short time period.
See also requirement 3.3.2
The Forest Service Afforestation Grant Scheme, Forestry &amp; Environment Protection Scheme (FEPS) and Native Woodland Scheme all require and provide incentives for the creation of diverse woodland through both the rules of each scheme and the requirement for compliance with the various Forest Service Guidelines and Code of Best Practice. </t>
  </si>
  <si>
    <t>No new planting sites seen in S2</t>
  </si>
  <si>
    <t>3.3.2</t>
  </si>
  <si>
    <t xml:space="preserve">The proportions of different  species in new planting, or planned for the next rotation of an existing woodland, shall be as follows:
• Where at least two species are suited  to the site and matched to the objectives:
&lt;65% primary species
&gt;20% secondary species
&gt;10% open space
&gt;5% native broadleaf.
The requirement in relation to open space does not apply to woodlands less than 10 hectares in size. </t>
  </si>
  <si>
    <t>• Management planning documentation
• Field inspections</t>
  </si>
  <si>
    <t xml:space="preserve">Refer to section 6.2.1 which gives the requirements relating to areas managed with biodiversity as a major objective.
Additional open space and/or native shrubs can be provided instead of native broadleaved trees if they are not suited to the site.
Open space with wildlife value contiguous to the woodland can be counted towards the requirement if it is managed as part of the woodland. 
Where appropriate and possible, use natural regeneration or planting stock of native provenance for native species. </t>
  </si>
  <si>
    <t>BAU4 presentation showed chart with SS 58%, Other Conifers 16%, Broadleaves 18% and Open Space 8%. Some sites may have change in species proportions eg. Dublin Mountains Partnership project. There is no change planned in species proportions over the BAU.</t>
  </si>
  <si>
    <t>BAU 6 management planning documentation confirmed compliance with above requirements.  Species composition in 2021 SS 61%, Other conifers 9% Broadleaf 7% and OPen Space 24%. Projected by year 2052 within second rotation SS 50%, other conifers 20%, broadleaf 12% and Open space 19%.</t>
  </si>
  <si>
    <r>
      <t>3.4</t>
    </r>
    <r>
      <rPr>
        <b/>
        <sz val="10"/>
        <color theme="6" tint="0.59999389629810485"/>
        <rFont val="Cambria"/>
        <family val="1"/>
      </rPr>
      <t>.1</t>
    </r>
  </si>
  <si>
    <t xml:space="preserve"> Silvicultural systems</t>
  </si>
  <si>
    <t>3.4.1</t>
  </si>
  <si>
    <t>a) A silvicultural system(s) best suited to achieve the forest management policy and objectives as set out in 2.1.2 shall be selected and a rationale provided for this.
b) For WMUs greater than 100 hectares in size, 10% of this area will be identified and plans made for the phased implementation of low impact silvicultural systems with a preference for use of natural regeneration where parent seed is suitable.
c) Where there are a range of silvicultural options on wind-firm sites, lower impact silvicultural systems shall be increasingly favoured where they are suited to the soil conditions and species.</t>
  </si>
  <si>
    <t xml:space="preserve">• Management plan
• Rationale for selected silvicultural system(s)
• Discussions with the forest owner/manager
</t>
  </si>
  <si>
    <t>Low impact silvicultural systems are ones other than clearfelling which use natural structures and processes to maintain and enhance the health and vitality of forests and in so doing the multiple products and services they provide. The choice of silvicultural system should take into account: 
• Silvicultural characteristics of the species 
• Site limitations including potential growth rates and wind firmness 
• Intended stem size and quality 
• Current and future markets for timber products 
• Impacts on the landscape and wildlife 
• Age structure and felling plan of nearby woodlands 
• Ecological processes and natural disturbance regime for that woodland type 
• Historical management practices 
• Views of local people
The 10% of area in WMUs greater than 100 ha. where low impact silvicultural systems are required can be inclusive of: 
• areas satisfying requirement 6.2.1 
• areas retained as part of the restructuring requirements outlined in 3.2.3 and 3.4.2 
• areas being restored to semi-natural woodland or non-woodland habitats as outlined in requirements 3.5.1, 6.3.1, and 6.3.2.</t>
  </si>
  <si>
    <t>BAU4 Plan states in 3.6.2 that 25% of the productive area of the BAU is managed under LISS.</t>
  </si>
  <si>
    <t>Forest blocks are restructured in order to provide a a mix of age classes, tree species and coupe sizes along with areas of CCF, long-term retention and broadleaves.  The  Landscape Design for Slieveragh Landscape Unit,  Clydagh KY15  maps demonstrated an assessment of landscape &amp; environmental sensitivity, designations, felling years per planned coupe, species for next rotation.   Other sites visited were managed using alternative silvicultural systems including CCF with natural regeneration, retention of broadleaved areas and old tree at Killorgin, Kiloclohane KY09-H0030.</t>
  </si>
  <si>
    <t>6.3.2</t>
  </si>
  <si>
    <t>Forest owners and managers shall: 
• identify action which will progressively improve the biodiversity, environmental and cultural values of plantations on old woodland sites (POWS), considering the site, landscape context and management objectives. 
• maintain and enhance remnant features of old woodlands on all POWS. This process shall be achieved by:
   o Undertaking field assessment and evaluation of the biodiversity, environmental and cultural value of POWS to identify threats, ongoing declines and potential gains
   o Prioritising action taking account of the degree and immediacy of threats to remnant features and potential biodiversity gains at a site and landscape level 
• identify management prescriptions that
   o maintain old woodland features by addressing threats and ongoing decline on all POWS
   o secure potential gains identified as a priority
   o adopt appropriate silvicultural systems that minimise negative impacts and have an emphasis on gradual change 
• implement management prescriptions that ensure that:
   o field assessments are carried out prior to planned operations to ensure remnant features are safeguarded
   o operations are implemented in a manner that does not adversely impact the sites’ values implement a monitoring plan that includes:
   o monitoring and reviewing the condition of old woodland features and the effect of forest management actions on them
   o monitoring the status of threats
   o monitoring the condition of cultural heritage features</t>
  </si>
  <si>
    <t>• Maps showing any POWS and highlighting remnant features 
• Assessment of current state of biodiversity and heritage value of POWS and associated features 
• Written management strategy for any POWS 
• Field inspections 
• Monitoring plan and completed records</t>
  </si>
  <si>
    <t>For the purpose of this standard, plantations on old woodland sites (POWS) are considered to be plantations on sites that were recorded as woodland on the 1830’s Ordnance Survey Map Series.
A more detailed definition of POWS in Ireland may be agreed at a future date but in the meantime the above definition is agreed.
The overriding principle for POWS is that their current biodiversity and heritage values should be enhanced. This will probably be best achieved over a long period with a gradual process of change favoured over sudden changes.
It is essential that the forest owner / manager has a strategy to achieve this based on a good knowledge of the current state of the site and a precautionary approach to operations. The effect of all operations on the biodiversity and heritage values of the site are to be monitored. If, despite careful planning, the operations are adversely affecting these values then they should be halted and a new strategy adopted.
Remnant features of old woodland may include for example: Flora (including fungi and microbial flora) and/or fauna associated with a particular type of woodland Old coppice or other stumps Veteran trees retained in hedgerows, copses or inaccessible areas such as gullys, ravines and crags.</t>
  </si>
  <si>
    <t xml:space="preserve">Species Figures BioAreas OWS spreadsheet inspected derived from Coillte's inventory data set. The total area of native species (including Scots pine) on the Coillte estate = 27,500ha (6% of the estate)
of which 14,000ha is within biodiversity (Bioclass) areas. The total area of Old Woodland Sites is 26,327ha of which POWS, the total area of non-native broadleaves + non-native conifers on the Coillte estate = 17,500ha (66% of OWS).  Approx 50% of the OWS are within biodiversity (Bioclass)areas, and so they are part of the transitions (including CCF/ LISS, No restock and conversion to either BHF CCF, MHF &amp; SNW) predicted for biodiversity (Bioclass)areas. Ballygannon (WW09): Biodiversity (BAM) Plan 7/19 inspected for Vale of Clara pNHA &amp; SAC, OWS Bioclass 2 part of a Nature Reserve due to presence of oak and bog woodland.  Management works identified include thinning to favour native trees, felling/ ring-barking of non-native conifers.  Works subject to application to DAFM Native Woodland Scheme Conservation grant.  Dunnstown (KE05) Establishment: OWS with red squirrel, long narrow site restocked with 90% Scots pine as habitat for red squirrel, as well as 5% oak &amp; 5% hazel.  </t>
  </si>
  <si>
    <r>
      <t xml:space="preserve">Gartinardress OWS CN05-H0047 Inspected green Old Woodland Site (OWS)survey completed for 4ha within 6.88ha clearfell. 2ha of OWS was clear felled in 2021 to remove most of the SS within OWS and was being restocked with oak and scots pine 50/50% (CN05 Est 0049).  The environment manager's conclusions in the OWS survey were the removal of most sitka spruce within the OWS, “ensuring protection to the mature broadleaf trees along the western boundary as well as the area of wet woodland with Bi/Ash/Alder in SW.” It was deemed that some SS in this wet woodland “can be left in situ as removal will create unnecessary ground disturbance”. Within the wet woodland OWS a number of mature oak (potential future veteran trees and seed source) were noted within the retained Sitka spruce, with the sitka spruce trees growing into close proximity and into the canopy of the oak trees. During interview the environment manager confirmed there was no management/ monitoring plan for this OWS detailing management prescriptions such as halo thinning of the spruce  adjacent to the oak ensuring the oak trees are maintained and enhanced.  The OWS was not considered a Bioclass area. The lack of future monitoring and management prescriptions for this area was considered non-compliant. </t>
    </r>
    <r>
      <rPr>
        <b/>
        <sz val="10"/>
        <rFont val="Cambria"/>
        <family val="1"/>
        <scheme val="major"/>
      </rPr>
      <t xml:space="preserve">Minor CAR 2022.4   </t>
    </r>
  </si>
  <si>
    <t>Minor 2022.4 
Closed</t>
  </si>
  <si>
    <r>
      <rPr>
        <sz val="10"/>
        <color rgb="FF000000"/>
        <rFont val="Cambria"/>
        <family val="1"/>
        <scheme val="major"/>
      </rPr>
      <t xml:space="preserve">Appropriate low-impact silvicultural systems including CCF with natural regeneration, retention of broadleaved areas and old trees used at old-woodland site at Killorgin, Kiloclohane KY09-H0030.
Coillte circulated reminder to staff reitterating the link between OWS and biodiversity areas and requested them to flag OWS with plentiful biodiversity features as potential new biodiversity areas. Presentation to Staff dated July 2023 seen, which touches on the aim of the project to scale up the planning and management of biodiversity areas​. 
Any new potential biodiversity areas flagged by BAU staff will be assessed as part of the BIOForest25 project, which aims to increase areas managed for nature from 20% to 30% by 2025 by assessing and mapping new biodiversity areas on the Coillte estate.  Gartinardress (CN05) has been identified as Potential Bio Class and will be screened by an ecologist as part of the BIOForest25 project to identify and map bio diversity features. </t>
    </r>
    <r>
      <rPr>
        <b/>
        <sz val="10"/>
        <color rgb="FF000000"/>
        <rFont val="Cambria"/>
        <family val="1"/>
        <scheme val="major"/>
      </rPr>
      <t>Close Out Minor CAR 2022.4</t>
    </r>
  </si>
  <si>
    <t>5.1.6</t>
  </si>
  <si>
    <t>When, following an assessment (see 5.1.1), a significant risk of fire is identified, a fire plan shall be prepared.</t>
  </si>
  <si>
    <t>• Fire plan
• Discussions with the forest owner/manager</t>
  </si>
  <si>
    <t>A fire plan should include: 
• A fire plan map – 6” scale or metric equivalent showing features such as
   o Firebreaks
   o Access routes (vehicular and pedestrian)
   o Water sources
   o Hazards A location map – Ordnance Survey Discovery Series 
• A document showing the location of necessary equipment, site features and contact details of the fire brigade and people who can be called upon to help if a fire occurs</t>
  </si>
  <si>
    <t>A sample Fire Plan has been seen for Woodstock (KK06), including all relevant procedures and maps.</t>
  </si>
  <si>
    <t>Fire plans in place for all forests in BAU 6.  Inspected fire plan and associated maps for LK01.  Illustrated locations of past fire events and threat, access points, fire breaks, helicopter landings and water sources.  App fire reviewer on all Coillte staff phones with individual staff contact details shared with local fire brigades.</t>
  </si>
  <si>
    <t>5.1.5</t>
  </si>
  <si>
    <t>On becoming aware of the presence or new arrival of invasive mammals in the WMU, the owner / manager shall report this to the National Parks and Wildlife Service.</t>
  </si>
  <si>
    <t>• Records of liaison with NPWS</t>
  </si>
  <si>
    <t>The owner / manager should also consider reporting such incidences to the Forest Service and other authorities as appropriate.</t>
  </si>
  <si>
    <t>No new arrivals of invasive mammals.  Pine martens (native and non-invasive) have caused red squirrel populations to increase and grey squirrel populations to decrease over the last 4 years, especially in Dublin Mountains.</t>
  </si>
  <si>
    <t xml:space="preserve">No recent reports of new arrivals of invasive mammals in BAU6.  The non-native bank vole is known to be present in BAU6 and the non-native lesser white toothed shrew is a recent arrival in Ireland, along with muntjak deer in County Wicklow.  All 3 species (and other invaisive species) are being monitored by Invasive Species Ireland.  </t>
  </si>
  <si>
    <r>
      <t>6.3</t>
    </r>
    <r>
      <rPr>
        <b/>
        <sz val="10"/>
        <color theme="6" tint="0.59999389629810485"/>
        <rFont val="Cambria"/>
        <family val="1"/>
      </rPr>
      <t>.1</t>
    </r>
  </si>
  <si>
    <t>Conservation of semi-natural woodlands and plantations on old woodland sites</t>
  </si>
  <si>
    <t>Woodland areas identified as semi-natural woodland shall:
a) not be converted to plantations or non-forest land.
b) be managed using a low impact silvicultural system
c) follow the prescriptions of any plan agreed in consultation with the National Parks and Wildlife Service
Adverse ecological impacts of non-native species shall be monitored in semi-natural woodlands.</t>
  </si>
  <si>
    <t>• Maps showing any semi-natural woodlands 
• Field inspections 
• Management planning documentation agreed with the National parks and Wildlife Service 
• Monitoring records</t>
  </si>
  <si>
    <t>A National Survey of Native Woodlands was completed in 2009 on behalf of the National Parks and Wildlife Service.
Areas of semi-natural woodland not identified in the above survey will also exist and this survey should not be regarded as an exhaustive record.</t>
  </si>
  <si>
    <t xml:space="preserve">No examples of conversion of semi-natural woodland to plantation. Continuous cover forest management with natural regeneration, retention of broadleaved areas and old trees at Killorgin, Kiloclohane KY09-H0030 old woodland site.  Rhododendron ponticume control on site </t>
  </si>
  <si>
    <t>Short Notice Audit - 17 &amp; 18 April, 26 April, closing meeting 2 May 2023</t>
  </si>
  <si>
    <t>16th April 2023: Audit team travel to Ireland</t>
  </si>
  <si>
    <t xml:space="preserve">17th April 2023: Opening meeting attended by SA auditors (RS, VK, MC) and Coillte staff (BR, PO’D and KD) at Top Oil, Sligo Road Manorhamilton F91 Hy5w, County Leitrim. </t>
  </si>
  <si>
    <r>
      <t>17th April 2023: Site visits (RS,VK,MC) and Coillte staff -(BR, PO’D, KD, local Mgrs and staff) to :
Site 1: LM01_FL010_11_</t>
    </r>
    <r>
      <rPr>
        <b/>
        <sz val="11"/>
        <color rgb="FF000000"/>
        <rFont val="Calibri"/>
        <family val="2"/>
      </rPr>
      <t>Crumpane</t>
    </r>
    <r>
      <rPr>
        <sz val="11"/>
        <color rgb="FF000000"/>
        <rFont val="Calibri"/>
        <family val="2"/>
      </rPr>
      <t>/(</t>
    </r>
    <r>
      <rPr>
        <b/>
        <sz val="11"/>
        <color rgb="FF000000"/>
        <rFont val="Calibri"/>
        <family val="2"/>
      </rPr>
      <t>Crumpaun)</t>
    </r>
    <r>
      <rPr>
        <sz val="11"/>
        <color rgb="FF000000"/>
        <rFont val="Calibri"/>
        <family val="2"/>
      </rPr>
      <t xml:space="preserve"> - Introduction to and history of site, walk onto site and  view r</t>
    </r>
    <r>
      <rPr>
        <sz val="11"/>
        <rFont val="Calibri"/>
        <family val="2"/>
      </rPr>
      <t>oad upgrade, remedial works to site and ongoing maintenance works. All harvesting operations at site suspended.</t>
    </r>
    <r>
      <rPr>
        <sz val="11"/>
        <color rgb="FF000000"/>
        <rFont val="Calibri"/>
        <family val="2"/>
      </rPr>
      <t xml:space="preserve"> View water quality within site and leaving site and obtain explanation of ongoing monitoring works.</t>
    </r>
  </si>
  <si>
    <r>
      <t xml:space="preserve">Site 2: Site visits (RS,VK,MC) and Coillte staff -(BR, PO’D, KD, local Harvesting Mgr)
</t>
    </r>
    <r>
      <rPr>
        <b/>
        <sz val="11"/>
        <color rgb="FF000000"/>
        <rFont val="Calibri"/>
        <family val="2"/>
      </rPr>
      <t>Gortinar (B1)</t>
    </r>
    <r>
      <rPr>
        <sz val="11"/>
        <color rgb="FF000000"/>
        <rFont val="Calibri"/>
        <family val="2"/>
      </rPr>
      <t xml:space="preserve"> - Operational clearfell harvesting site, examine documentation, interview workers, walk site.
</t>
    </r>
  </si>
  <si>
    <r>
      <t xml:space="preserve">Site 3: (17/4/23) Site visits (RS,VK,MC) and Coillte staff -(BR, PO’D, KD, local Harvesting Mgr) </t>
    </r>
    <r>
      <rPr>
        <b/>
        <sz val="11"/>
        <color rgb="FF000000"/>
        <rFont val="Calibri"/>
        <family val="2"/>
      </rPr>
      <t>Ashisland (B1)</t>
    </r>
    <r>
      <rPr>
        <sz val="11"/>
        <color rgb="FF000000"/>
        <rFont val="Calibri"/>
        <family val="2"/>
      </rPr>
      <t xml:space="preserve"> - Operational clearfell harvesting site, examine documentation, interview workers, walk site.</t>
    </r>
  </si>
  <si>
    <r>
      <t xml:space="preserve">Site 4: Site visits (RS,VK,MC) and Coillte staff -(BR, PO’D, KD, local Harvesting Mgr, KM Environment Manager, B3 and LH - Harvesting Manager ) </t>
    </r>
    <r>
      <rPr>
        <b/>
        <sz val="11"/>
        <color rgb="FF000000"/>
        <rFont val="Calibri"/>
        <family val="2"/>
      </rPr>
      <t>Larkfield (B3)</t>
    </r>
    <r>
      <rPr>
        <sz val="11"/>
        <color rgb="FF000000"/>
        <rFont val="Calibri"/>
        <family val="2"/>
      </rPr>
      <t xml:space="preserve"> - Operational clearfell harvesting site with watercourse, log bridge, overhead powerline, shared access road, archaeology, examine documentation, interview workers, walk site.</t>
    </r>
  </si>
  <si>
    <t>Telephone conference call with stakeholder - Leitrim Co. Council Roads Engineer   (RS,VK,MC).</t>
  </si>
  <si>
    <r>
      <t xml:space="preserve">18th April 2023: Audit: Office based morning at Coillte Office, Sligo: Review of all incidents 2021/2022,  and incident analysis for </t>
    </r>
    <r>
      <rPr>
        <b/>
        <sz val="11"/>
        <rFont val="Calibri"/>
        <family val="2"/>
      </rPr>
      <t>Lyre (Glenaboy) and Gooseberry Hill</t>
    </r>
    <r>
      <rPr>
        <sz val="11"/>
        <rFont val="Calibri"/>
        <family val="2"/>
      </rPr>
      <t xml:space="preserve"> sites, environmental performance and supply chain and training including documentation at Coillte Sligo Office, staff interviews (all auditors). Interim closing meeting and interim draft findings presentation. Finish at 2pm.</t>
    </r>
  </si>
  <si>
    <r>
      <t xml:space="preserve">18th April 2023: Drive to Roscommon and meeting with stakeholders in </t>
    </r>
    <r>
      <rPr>
        <b/>
        <sz val="11"/>
        <color rgb="FF000000"/>
        <rFont val="Calibri"/>
        <family val="2"/>
      </rPr>
      <t>Mote Park</t>
    </r>
    <r>
      <rPr>
        <sz val="11"/>
        <color rgb="FF000000"/>
        <rFont val="Calibri"/>
        <family val="2"/>
      </rPr>
      <t>. The meeting attended by SA auditors (RS, MC, VK) and stakeholders. After meeting drive to Belfast.</t>
    </r>
  </si>
  <si>
    <t>19th April 2023: Audit team travel back to UK</t>
  </si>
  <si>
    <t>26th April 2023: TEAMS video call between Audit team and Coillte for further clarifications and other evidence. 1 hour duration.</t>
  </si>
  <si>
    <t>2nd May 2023: TEAMS video call Closing meeting attended by SA auditors (RS, MC) and Coillte staff. Remote closing meeting. 1 hour duration.</t>
  </si>
  <si>
    <t>Summary of person days including time spent on preparatory work, actual audit days, consultation and report writing (excluding travel to the region)
Audit = 2.5 days per auditor = 5 person days. (Trainee auditor not included)
Report writing = 2 day
Total = 7 person days</t>
  </si>
  <si>
    <t>SNA Assessment team</t>
  </si>
  <si>
    <t>1) Rob Shaw (Auditor Team Leader). Senior Technical Manager staff member with Soil Association Certification. 30+ years experience as Forestry Manager and auditing and running FSC/PEFC Group Schemes. Auditor and Trainer for FSC and PEFC FM. FICFor and CMIOSH professional.</t>
  </si>
  <si>
    <t xml:space="preserve">3) Marta Crispo: (Trainee Auditor) Environmental and ecological background, PhD Soil Scientist, staff member of Soil Association Certification Technical Team. </t>
  </si>
  <si>
    <t>Team members’ CVs are held on file.</t>
  </si>
  <si>
    <t>The week before the audit Coillte provided a list of 9 sites with active operations in the geographic area of the audit. 3 od these sites were chosen to be visited by Soil Association based on activity, i.e. harvesting, features present on site, eg watercourses, and proximity to external linked watercourses.
Arrangements were also made to either meet with or communicate with Leitrim County Council Roads Department. Due to external factors this was agreed as a telephone call which took place on 18th April.
18th April consisted of a morning of office-based auditing of the incident register, environmental management systems and environmental programmes. Incident reports for Lyre and Gooseberry Hill and Cumprane sites, and a discussion on Mote Park. 2 Directors were present during the 18th of April office-based audit. Document review and sampling of training records took place, and several operational staff were interviewed regarding the pollution incidents, including the Certification and Environment team members.</t>
  </si>
  <si>
    <t>Criteria assessed at audit - This was a Short Notice audit, prompted by Stakeholder complaints and concerns.</t>
  </si>
  <si>
    <t xml:space="preserve">Criteria were selected for assessment based on 
•areas of potential weakness /related to previous CARs or issues, and primarily -
• related to stakeholder comments received - see A2 Consultation Tab for individual details - Traffic Management Plans, pollution incidents on harvesting sites, related operational issues with contractor supply chain and environmental incident management, review and follow-up.
</t>
  </si>
  <si>
    <t>The following criteria were assessed: in part (see checklist for details) - 1,2,4,5,6,7,8. The focus of the site visits was to select active operational harvesting sites, with watercourses within and/or adjacent, and see the actual management and contractor activity. The office based element of the audit was to review annual environmental incident response, investigation, analysis and learning points; review specific stakeholder concerns and interview senior certification staff, operational manager and directors.</t>
  </si>
  <si>
    <t>a) Plantations larger than 10000 ha: Criteria 2.3, 4.2, 4.4, 6.7, 6.9, 10.6, 10.7, 10.8
c) FMUs containing HCVF  Criteria 6.2, 6.3, 6.9, 9.4</t>
  </si>
  <si>
    <t xml:space="preserve">As this was a short notice audit no stakeholder consultation was conducted prior to the audit. However stakeholders were consulted as part of this audit. </t>
  </si>
  <si>
    <t>See Itinerary and 6.4:
Cumprane/Cumpraun
Gortinar
Ashisland
Larkhill
Mote Park</t>
  </si>
  <si>
    <r>
      <t xml:space="preserve">Records reviewed:
</t>
    </r>
    <r>
      <rPr>
        <sz val="11"/>
        <rFont val="Calibri"/>
        <family val="2"/>
      </rPr>
      <t>Training records, incident investigations, Harvesting Activity Packs, Incident Register, Environmental and Training Programme, Management Plan and summary for Mote Park, Roads Department liaison records.</t>
    </r>
  </si>
  <si>
    <t xml:space="preserve">There have been 14 complaints/ incident reports received during 2022/23. Out of this list 5 complaints  were evaluated during the short notice audit. Four complaints from one stakeholder:
-	 00005615 - CK15-FL0052 harvesting site pollution case and subsequent prosecution/ "Glenaboy" also known as "Lyre site" incident; 
-	 00005529 - “Gooseberry Hill” harvesting site pollution case;
-	00005285 Transport schemes and traffic management plans complaint;
-	00005348 Crumpane harvesting site and pollution case.
One further complaint received from another stakeholder in relation to Mote Park.                                                                                                               
More details on all the above provided at the report tab A2_Consultation. </t>
  </si>
  <si>
    <t>not evaluated this audit.</t>
  </si>
  <si>
    <t>Records relevant to operators who were seen on site, and also environmental training and retraining for operators who worked at Lyre and Gooseberry Hill sites, and Cumprane site.</t>
  </si>
  <si>
    <t>not applicable</t>
  </si>
  <si>
    <t>Short Notice audit - no change of scope.</t>
  </si>
  <si>
    <t>None noted.</t>
  </si>
  <si>
    <t xml:space="preserve">No issues during short notice audit. </t>
  </si>
  <si>
    <r>
      <t xml:space="preserve">FOURTH SURVEILLANCE - </t>
    </r>
    <r>
      <rPr>
        <b/>
        <i/>
        <sz val="11"/>
        <color indexed="12"/>
        <rFont val="Cambria"/>
        <family val="1"/>
      </rPr>
      <t>edit text in blue as appropriate and change to black text before submitting report for review</t>
    </r>
  </si>
  <si>
    <t>(19/05/2025) Opening meeting - Audit team (IR, OI, AD, DG and technical expert RMH) plus all relevant  Coillte staff. Review of CARs, review of sites, decision on site visits</t>
  </si>
  <si>
    <t>(20 to 22-05-2025) Audit: Review of documentation [&amp; Group systems], staff interviews, see 9.7 below for details</t>
  </si>
  <si>
    <t>(20-22/05/2025) Review of stakeholder comments</t>
  </si>
  <si>
    <t>(23/05/2025) Auditors meeting</t>
  </si>
  <si>
    <t>(23.05.2025) Closing meeting - attendance as for opening meeting</t>
  </si>
  <si>
    <t>9.1a</t>
  </si>
  <si>
    <r>
      <t xml:space="preserve">Any deviation from the audit plan and their reasons? </t>
    </r>
    <r>
      <rPr>
        <sz val="11"/>
        <color indexed="12"/>
        <rFont val="Cambria"/>
        <family val="1"/>
      </rPr>
      <t>N</t>
    </r>
    <r>
      <rPr>
        <sz val="11"/>
        <rFont val="Cambria"/>
        <family val="1"/>
      </rPr>
      <t xml:space="preserve"> If Y describe issues below):</t>
    </r>
  </si>
  <si>
    <t>9.1b</t>
  </si>
  <si>
    <r>
      <t xml:space="preserve">Any significant issues impacting on the audit programme </t>
    </r>
    <r>
      <rPr>
        <sz val="11"/>
        <color indexed="12"/>
        <rFont val="Cambria"/>
        <family val="1"/>
      </rPr>
      <t>N</t>
    </r>
    <r>
      <rPr>
        <sz val="11"/>
        <rFont val="Cambria"/>
        <family val="1"/>
      </rPr>
      <t xml:space="preserve"> (If Y describe issues below):</t>
    </r>
  </si>
  <si>
    <t>1) Ian Rowland, (audit leader) Over 30 years forest management experience, within and outside the UK, including production forestry, conservation forest management and social forestry. Audited for the Soil Association in the period 1992-1998 and again since 2021. Has undertaken audits in the UK, Ireland and Indonesia.</t>
  </si>
  <si>
    <t>2) Oliviu Iorgu,  MSc Forestry, experience in forest management, biodiversity conservation and monitoring, protected areas management. SA Auditor since 2004.</t>
  </si>
  <si>
    <t>3) Antonia Dunwoody,  BSc (Hons) Forestry - Forest Management, MSc Mountain Forestry (Distinction), &gt; 30 years in forestry.</t>
  </si>
  <si>
    <t>Diana Guglielmotti,  Certification Manager with Soil Association.
LLM in Environmental Law, MSc in Forestry. 10 years of land management experience with a focus on continuous cover forestry and natural processes restoration.</t>
  </si>
  <si>
    <t>Rebecca Haskell ( Technical Expert) BSc Agricultural and Food Marketing, MSc Forestry, DipNebosh.  Approx. 35 years experience working in UK Forestry / Woodland Management in both state and charitable sectors, including several years as H&amp;S Manager for a woodland conservation charity. She has been auditing for Soil Association since 2012  and undertakens audits in UK, Republic of Ireland, Australia, Turkey and a number of Africa countries</t>
  </si>
  <si>
    <t>9.3.1</t>
  </si>
  <si>
    <t>Ian Rowland</t>
  </si>
  <si>
    <t>9.4.1</t>
  </si>
  <si>
    <t>9.4.2</t>
  </si>
  <si>
    <t>The following criteria were assessed: 1. 2 and 8</t>
  </si>
  <si>
    <t>9.4.3</t>
  </si>
  <si>
    <t>6 responses were received</t>
  </si>
  <si>
    <t>1 interviews were held by Zoom during audit…</t>
  </si>
  <si>
    <t>20/05/2025 AM - Site visit to DU02 - Graduate Quality Assurance Lead, Dublin Mountains Project manager, Biodiversity and Conservaiton Lead, Harvesting Forester and Establishment forester</t>
  </si>
  <si>
    <t>DU02 Estab0047 - Establishment site planted in 2020, deer fencing and shelters. Visitor information signage on forestry operation on site, discussion on public involvment through volunteering opportunities and browsing protection.</t>
  </si>
  <si>
    <t xml:space="preserve">DU02-H0055 - Transformation to CCF. Walk and discussion on CCF. Late thinning intervention to increase light levels and natural regeneration. No active operations. </t>
  </si>
  <si>
    <t>DU02-Estab0046 - Establishment site, windrowing and straight planting of native broadleaf species in shelters. Recreation and biodiversity impacts are monitored, 32 monitoring plots for baseline surveys have been established in 2021, monitored every 5 years to inform management plans.</t>
  </si>
  <si>
    <t xml:space="preserve">DU02-H0082 Clearfell site. No live operations due to nesting birds. Visitor info and H&amp;S signage on site, siltation trap and discussion with harvester forester about timber stacks height, water and soil protection measures during operations.Document inspected: Felling licence TFL DU02-FL0167, Haversting activity pack, training record for operators, Environmental Risk Assessment Form for the site, Site Hazard Notification &amp; Outline Risk Assessment. </t>
  </si>
  <si>
    <t>DU02-Estab0059 - Establishment site planted in 2022 after windrowing. Document review: afforestation plan NWS1162, Environmental Risk Assessment FORM-017 and SOP-034 condition assessment report and mitigation measures in place. Aquatic set-backs discussion and visit on site. 
Establishment forester showed mobile App used on site that links to GIS system LRM to explain establishment surveys, year 2, 4 and 8. Discussion on invasive species removal.</t>
  </si>
  <si>
    <t>20/05/2025 PM - DU02-H116 - Road upgrade and maintenance. Graduate Quality and Assurance Lead, Civil Engineer, Excavator Operator. Signage visible. Civili engineer confirmed the steps for this operations, documents reviewed Engineering Activity pack for Road Group DU02-RG-0062-A-RC, H&amp;S plan, maps with hazards and constraints. Interview with excavator driver: training records, PPE, first aid kit, pollution kit, silt trap equipment, fire extinguisher checked, machine decal visible. Documents reviewed: HIRA, Annex 4 - Contractors Emergency Response Pollution Incident Plan, SOP-009. Discussion on environmental rule and pre-comms meeting.</t>
  </si>
  <si>
    <t xml:space="preserve">DU02-H0146 Active Clearfell, windblow site. Graduate Quality and Assurance Lead, Harvesting Forester, Harvester Operator. Visitor info and H&amp;S signage on site, site boundaries markes, siltation trap installed. Discussion with harvester forester about water and soil protection measures during operations. Document inspected: Felling licence TFL DU02-FL0099, Haversting activity pack, training record for operators, Environmental Risk Assessment Form for the site, Site Hazard Notification &amp; Outline Risk Assessment. Interview with harvester operator: PPE, first aid kit, fire extinguisher and pollution kit checked, operator showed site pack with maps, hazards and contraints on their phone. Discussion on safety on site, training requirements, Sticks GIS system, pre-commencment meeting and boundary marking. </t>
  </si>
  <si>
    <t>20/05/25 Site visit: Mooreabbey KE03 Bioforest 2 CCF Invasive species control. Walked over site with Forester, Ecologist and BioForest lead</t>
  </si>
  <si>
    <t>20/05/25 Site visit: Coolcullen CW01 Ground Preparation (active). Walked over site with Estalishment Forester and interview digger operator</t>
  </si>
  <si>
    <t>WW08:
- Devil's Glen: Biodiversity area 137 ha with own management plan; recreation area - tourist trails upgrade; active control of invasive species - cherry laurel - by cuting or by applying Round-up directly on small debarked spots of individual stems + use of plugs on the plants located close to water course; plan to cut 2 ha of western hemlock, which will be replanted with local species; improvement of water habitat by placing several trees and by placing gravel in the riverbed; projects are implement in consultation with IFI (Inland Fisheries Ireland) and with NPWS (National Parks and Wildlife Service)stakeholder consultation; intervies with forestry staff and contractors 
- thinning in area planned for continuous cover forestry system; interviews with forester, biodiversity expert, ecologist. Extracted some of the allochtonous trees to ensure better condition for retained local tree species (Oak, S. pine, Holly). The concept of mixed forest – also in terms of local and exotic species to ensure gradual transition to local species on longer term
No damage to the soil or remaining vegetation 
Recreational spots; benches designed and built with involvement of the students</t>
  </si>
  <si>
    <t>KK02-H0147: new road built to ensure extraction of timber from a planned clearcut area (clearcut not started yet). Interviews with field staff and with contractor; risk assessment carried out before starting operations on site; measures taken to ensure water drainage including pipes, culverts, silt traps; safeguards taken in the area where the road passed under the power lines; spill kits, first aid kits, extinguishers, afe fuel canisters available; checked contractor's licenses and proof of verification of machineries and equipments - all available, within the validity period. The Contractor has the relevant documentation available on site incl. activity pack, maps.</t>
  </si>
  <si>
    <t>21/05/2025 AM The Raven: Restoration of sand dunes habitat, LIFE Insular project 2021-2026, Biodiversity and Conservaiton Lead, Environment &amp; Quality Assurance, Graduate Ecologist.</t>
  </si>
  <si>
    <t>Discussion on LIFE project and baseline survey work. Harvesting work and HCVs site constraints. Partnership between Coillte and NPWS and engagement with other partners involved in the project and engagement with public. Bio Plan strategy for the area and follow up plans "after LIFE" management plan</t>
  </si>
  <si>
    <t xml:space="preserve">21/05/2025 PM Camross: active mixed conifer first thinning. Harvesting forester, operations support, Harvester operator. Discussion on harvesting schedule and site selection for harvesting, mensuration and monitoring. Forester flags sites on LRM to be harvested in dry/wet periods and confirms these at the verification meeting with the planning team. Door-to-door consultation conducted prior to works commencement. Discussion on H&amp;S on site, redundant materials and Phytophthora procedures.
Discussion with operations support about working wiht Coillte and 38y career. Interview with harvester operator: buddy system with partner twice daily, site pack and training records on phone, PPE, fire extinguisher, pollution kit and first aid kit ok, diesel tank and urea tank locked, away from watercourses. Confirmed staff check ins twice a week. No harvesting rubbish seen on site. </t>
  </si>
  <si>
    <t>21/05/25 Site visit: Ballydowling WW08 BioForest 2 CCF. Walked over site with Ecologist and Harvesting Forester</t>
  </si>
  <si>
    <t>21/05/25 Site visit: Ballinclea WW06. 2nd thinning. Farm Partnership (active). Walked site with Harvesting Forester. Interviewed Forwarder Operator</t>
  </si>
  <si>
    <t>21/05/25 Site visit: Slievenamough Plain: road maintenance. Farm Partnership (active). Walked site with Engineer and interviewed machine operator.</t>
  </si>
  <si>
    <t xml:space="preserve">KK03 - Millenium Forest - 92 ha of woodland displaying native species and pattern; recreation area, upgraded trails, picnic areas. Planted at the beginning of the years 2000 wth local species: oaks, alder, hazel, S. pine, birch. </t>
  </si>
  <si>
    <t xml:space="preserve">WX02-H0072 - active clearfell in Sitka spruce stand ; risk assessment carried out before starting operations on site; old stone wall detected, marked on map, protective measures specified in the job instruction; hardwood species left standing. Warning pannels installed on the acces road which might be walrked by people; logging area borders marked in the field with orange paint, brash mats placed on the machineries paths (harvester and forwarder), no damages seen. Interviews with machinery operatos (contractors); related documentation on site (e.g. activity pack and maps on mobile phones). Spill kits, 1st aid kits and extingushers available on site. No damages witnessed. Reports of monitoring by forestry personnel - site visits - checked. </t>
  </si>
  <si>
    <t>Artificial regenerated sites:
17480T/1 - 4.2 ha sitka spruce plantation from 2016
17480T/2 - sitka spruce plantation from 2022
17477N/1 - 12.5 ha plantation from 2025: Sitka spruce + 5% birch planted. 
All artificial regenerations in good vitality and health status</t>
  </si>
  <si>
    <t xml:space="preserve">WX01-H0077 - farm partnership - thinning in progress by harvester; interview with the machine operator; checked documentation - available on site; risk assessment carried out before starting operations on site - identified: power lines and transformer in the neighbourhood, watercourse and sensitive soil type, also conservation area - SAC - identified closer than 3 km from site. Brash mats installed on the machinery path. No damage to the soil or to the remaining stand. </t>
  </si>
  <si>
    <t>22/05/25: Kilkenny Office, Document review: Tree felling licences CW01-FL0097 and WW06-FL0175. Mooreabbey BAMP, Ballydowling BAMP, WW06-RG 0068-A-RM Enginnering activity pack. Glen of Imaal (Ballinclea) Harvesting Activity Pack, Coolcullen Hazard Risk Assessment</t>
  </si>
  <si>
    <t>RMH 22 May Woodstock river bank repair operations using woven willow panels in SAC/SPA. Discussed decision -making process with managers; choice of methods, collaboration with IFI and NPWS, environmental considerations. Appropriate Assessment,  details of site meetings and method statement / managing of works seen and discussed</t>
  </si>
  <si>
    <t>9.8.</t>
  </si>
  <si>
    <t>9.9.</t>
  </si>
  <si>
    <t>9.10.</t>
  </si>
  <si>
    <t xml:space="preserve">DO NOT MESS WITH THE FORMATTING OF COLUMNS A-D. IF YOU COPY AND PASTE, PLEASE PASTE DIRECTLY INTO THE BOX, DON'T DRAG DOWN </t>
  </si>
  <si>
    <r>
      <t>PEFC</t>
    </r>
    <r>
      <rPr>
        <b/>
        <i/>
        <sz val="10"/>
        <color indexed="30"/>
        <rFont val="Cambria"/>
        <family val="1"/>
        <scheme val="major"/>
      </rPr>
      <t xml:space="preserve"> (delete as applicable)</t>
    </r>
  </si>
  <si>
    <t>A</t>
  </si>
  <si>
    <t>SECTION A: PEFC TRADEMARK REQUIREMENTS 
PEFC International Standard PEFC ST 2001:2020</t>
  </si>
  <si>
    <t>A.1.</t>
  </si>
  <si>
    <t xml:space="preserve">All on-product trademark designs seen during audit meet PEFC Trademark requirements 
</t>
  </si>
  <si>
    <t xml:space="preserve">No products use, not applicable. </t>
  </si>
  <si>
    <t>A.2.</t>
  </si>
  <si>
    <t xml:space="preserve">All promotional trademark designs seen during audit meet PEFC Trademark requirements.
</t>
  </si>
  <si>
    <t>Yes, promotional uses as shared with CB.</t>
  </si>
  <si>
    <t>Minor 2024.6
Closed</t>
  </si>
  <si>
    <r>
      <t xml:space="preserve">Yes, promotional uses as shared with CB. Use of TradeMark verified on website to confirm compliance. Regarding Minor CAR 2024.6 </t>
    </r>
    <r>
      <rPr>
        <b/>
        <sz val="10"/>
        <rFont val="Cambria"/>
        <family val="1"/>
        <scheme val="major"/>
      </rPr>
      <t xml:space="preserve">Closed. </t>
    </r>
  </si>
  <si>
    <t>A.3</t>
  </si>
  <si>
    <t>Has the FMU or the group scheme a PEFC trademark license agreement with the National PEFC body and hereinunder a written procedure for use of the PEFC logo?</t>
  </si>
  <si>
    <t>Column1</t>
  </si>
  <si>
    <t>Column2</t>
  </si>
  <si>
    <t>Column3</t>
  </si>
  <si>
    <t>Column4</t>
  </si>
  <si>
    <t>Column5</t>
  </si>
  <si>
    <t>Column6</t>
  </si>
  <si>
    <t>Column7</t>
  </si>
  <si>
    <t>Column8</t>
  </si>
  <si>
    <t>Column9</t>
  </si>
  <si>
    <r>
      <t>1</t>
    </r>
    <r>
      <rPr>
        <b/>
        <sz val="10"/>
        <color indexed="50"/>
        <rFont val="Cambria"/>
        <family val="1"/>
        <scheme val="major"/>
      </rPr>
      <t>.1.1</t>
    </r>
  </si>
  <si>
    <r>
      <t>1.1</t>
    </r>
    <r>
      <rPr>
        <b/>
        <sz val="10"/>
        <color theme="6" tint="0.59999389629810485"/>
        <rFont val="Cambria"/>
        <family val="1"/>
        <scheme val="major"/>
      </rPr>
      <t>.1</t>
    </r>
  </si>
  <si>
    <t>FSC PRINCIPLE #1:   COMPLIANCE WITH LAWS AND FSC PRINCIPLES 
Forest management shall respect all applicable laws of the country in which they occur, and international treaties and agreements to which the country is a signatory, and comply with all FSC Principles and Criteria.</t>
  </si>
  <si>
    <t>1.1</t>
  </si>
  <si>
    <t xml:space="preserve">Forest management shall respect all national and local laws and administrative requirements.
</t>
  </si>
  <si>
    <t xml:space="preserve"> The forest owner/manager is conversant with the implications of, and abides by the relevant national and local laws and administrative requirements. All personnel, including contractors, shall understand and comply with relevant legislation, codes of practice, operational guidelines and other accepted norms or agreements relevant to their responsibilities. (ref. Annex 1)</t>
  </si>
  <si>
    <t>Documentation (incl. Management Plan)
Interview with manager, staff &amp; contractors</t>
  </si>
  <si>
    <t xml:space="preserve">Note relevant laws and administrative requirements and appropriate regulatory authorities </t>
  </si>
  <si>
    <t xml:space="preserve">The Forestry Act, 2014 came into force on 24 May 2017 as did the Forestry Regulations 2017 (SI No 191 of 2017) which are made under the Act setting out the provisions for licensing (consent) for afforestation and forest road applications, aerial fertilisation licensing and felling licences.
The Forestry Act, 1946, was repealed on that date. 
These regulations replace the European Communities (Forest Consent and Assessment Regulations), 2010 (S.I. 558 of 2010) and the European Communities (Aerial Fertilisation) (Forestry) Regulations, 2012 (S.I.125 of 2012). 
A list of relevant Irish and EU legislation,  together with the various international protocols which have a bearing on forest practice in Ireland, constituting the Legal and Regulatory Framework relevant to Irish Forestry can be found on the DAFM Website https://www.gov.ie/en/publication/253d9-forestry-and-the-law/
The Coillte Regulatory Affairs Manager is responsible for updating all staff.  Key staff are registered with DAFM Forest Service (FS) and get regular updates. Coillte maintain an online legal register called Pegasus which keeps a real-time record of all H&amp;S and environmental regulations and guidelines. Felling Licences in place for all felling operations visited. 
Regarding Codes of Practice:
The Standards for Felling &amp; Reforestation, FS-DAFM [2019], specify that access must be provided to monuments for archaeological officials throughout the forest rotation, a stakeholder submission suggested that this was not the case, although collection of objective evidence to verify this issue was not possible due to the hybrid nature of the audit. Coillte staff assert that a dialogue exists between forest managers and archaeological officials so that access can be maintained as required, rather than meeting the requirement through an approach of ensuring all routes are open all of the time, whether they are likely to be used or not. Coillte staff made the case that this approach is effective in meeting Coillte's obligations in relation to this matter. Auditors should check at S1 that this assertion is correct through further consultation with affected stakeholders.   </t>
  </si>
  <si>
    <t>Obs 2021.07</t>
  </si>
  <si>
    <t>Management Information Note dated 16/2/22 issued to all Coillte Staff detailing steps to ensure access to archaeological monuments during afforestation, reforestation and free-growing stages. Clear access to archaeological site and clear monument observed at Birchwood (LS06-H0050). Obs closed.</t>
  </si>
  <si>
    <r>
      <t xml:space="preserve">All felling operations seen subject to Felling Licences. At Crumpaun an updated fell plan has been prepared and a new felling licence application, LM01-FL013, submitted to DAFM on the 4th July 2023. At Lyre ( Glenaboy), after the conclusion of the legal case taken by Inland Fisheries Ireland (IFI) against Coillte and the harvesting contractor in November 2022, Coillte has applied to DAFM for the removal of the suspension of the felling licence, following completion of all remedial works on site. This case is currently under review by DAFM.  Regarding Gooseberry Hill, at time of audit IFI had initiated legal proceedings against Coillte and the harvesting contractor of this site. Case is ongoing.  During site visits no legal / code of practice non-compliance noted and all managers /  contractors interviewed showed good knowledge. Reference to relevant legislation seen to be included in documentation eg Game Hunting Licence references requirement for compliance with Wildlife Acts 1976 ( as amended) 2000.
S2 Sept 2023 Gooseberry Hill and Lyre sites visited during audit and documentation reviewed regarding Crumpaun.  Lyre case has concluded. Gooseberry Hill and Crumpaun cases still ongoing but the felling licences associated with the original works are no longer valid as they have been suspended. Mitigation measures are already in place on site ( silt traps, silt curtains etc.) and harvesting plans modified for when work recommences. </t>
    </r>
    <r>
      <rPr>
        <b/>
        <sz val="10"/>
        <color rgb="FF000000"/>
        <rFont val="Cambria"/>
        <family val="1"/>
        <scheme val="major"/>
      </rPr>
      <t xml:space="preserve">OBS 2023.06 Closed
Felling beyond boundary at Knocknaglogh: It is clear from the DAFM Statement of Evidence of 24/02/2023, that DAFM consider a site where contractors felled beyond the boundary of the felling licence (Knocknaglogh) an “illegally felled site”. It is noted that DAFM did not recommend prosecution: “It is noted that Coillte had informed the Department of the alleged illegal felling event and that human error was most likely the cause of the alleged illegal felling. Felling stopped immediately once the Forest Works manager identified the issue where the machine operator crossed an undefined boundary from a licenced to an unlicenced area. I do not recommend prosecution in this case due to the scale of the alleged illegal felling combined with mitigating circumstances.”  It came to light as Coillte had in fact reported it when they discovered it.  They have subsequently done a root cause investigation etc.
See also CAR  associated with root cause at 2024.1 and Observation 2024.3
</t>
    </r>
  </si>
  <si>
    <t>N</t>
  </si>
  <si>
    <t>Minor CAR 2024.7
Closed</t>
  </si>
  <si>
    <t xml:space="preserve">Regarding Minor CAR 2024.7 Closed. Felling licences seen for all felling operations seen during audit; also road premissions where required.  During site visits no legal non - compliance noted and all managers interviewed showed good  knowledge.  Documentation refers to relevant legal requirements eg Game Hunting Licence.  </t>
  </si>
  <si>
    <r>
      <t>Harvesting contractors interviewed at Listellik North KY02-H0002 and Slievereach, Clydagh KY15 and civil engineering contracrors at Slievereach CK11 showed hood knowledge of relevant guidelines and had received training in relevant operator skills and environmental awareness training.   Managers showed very good knowledge re a range of codes of practice and guidance, which was confirmed during site visits eg buffer zones to protect archaeological feature seen at CK04-H0074 and harvester operators interviewed at various live sites showed very good knowledge of environmental safeguarding, protection of RTES, protection of cultural / archaeological features. However, at live thinning operations site in harvest unit CK04-H0074 the red and amber zones had not been marked on site as specified in paragraph 38 of the relevant code of practice ie Health and Safety Authority (HSA) Irish Forestry Safety Guide 804 Electricity at Work: Forestry -</t>
    </r>
    <r>
      <rPr>
        <b/>
        <sz val="10"/>
        <color rgb="FF000000"/>
        <rFont val="Cambria"/>
        <family val="1"/>
        <scheme val="major"/>
      </rPr>
      <t xml:space="preserve"> Minor CAR raised</t>
    </r>
  </si>
  <si>
    <t xml:space="preserve">1.1.2 </t>
  </si>
  <si>
    <t>If any non-compliance with legal requirements has been identified in the previous five years by either a. the forest owner/manager, or b. in writing by a third party, the forest owner/manager shall have documented, investigated, and (if substantiated) promptly address this. Effective action shall have been taken to prevent recurrence.</t>
  </si>
  <si>
    <t>Documentation
Records of correspondence</t>
  </si>
  <si>
    <t>Breach Register maintained by Coillte to record non-compliances against legal requirements or breaches of guidelines or  contract requirements.  This can lead to discipline or penalties and taken into account in procurement or contract selection (along with other criteria such as qualifications, price and experience).  The FS carry out spot-check audits of implementation of FL conditions from felling through to restocking. The HSA also carry out spot-checks on high impact operations where machinery and equipment are in use. Coillte Forest Safety Officers carry out their own spot-checks to ensure compliance with Health and safety (H&amp;S) requirements and other requirements, and carry out internal audits as part of quality assessment.   No issues noted.</t>
  </si>
  <si>
    <t>Minor CAR 2023.10 closed. Licenced Operations (Felling, Roading and Afforestation) are subject to licences through the DAFM Licencing Procedures. The licences inform the Operational Activity packs. Licence numbers are quoted on the packs. Licences inspected for the active sites visited. Roading Licence for  Meenmore SO12 seen including Ecology Report. As part of the licence there was a requirement to inform Sligo County County 2 weeks prior to commencement. Notification Communication seen on site.</t>
  </si>
  <si>
    <t>Licenced Operations (Felling, Roading and Afforestation) are subject to licences through the DAFM Licencing Procedures. The licences inform the Operational Activity packs. Licence numbers are quoted on the packs. Licences inspected eg WW11 - FLO117, WW10 - FLO275</t>
  </si>
  <si>
    <t>1.2</t>
  </si>
  <si>
    <t>All applicable and legally prescribed fees, royalties, taxes and other charges shall be paid.</t>
  </si>
  <si>
    <t xml:space="preserve"> All applicable and legally prescribed fees, taxes and other charges shall be paid or otherwise up to date. (see Annex 2)</t>
  </si>
  <si>
    <t>Tax clearance certificate
Receipts, VAT return receipts</t>
  </si>
  <si>
    <t>Note applicable fees, royalties, charges</t>
  </si>
  <si>
    <t xml:space="preserve">Tax clearance certificate for Coillte seen 27/2/21. This was further confirmed by a search on CORE (Companies Registration Office website), stating next Annual Return Due Date for COILLTE CUIDEACHTA GHNÍOMHAÍOCHTA AINMNITHE is 27/10/2021.
The latest annual report for 2019, including Statutory Financial Statements for the year ending 31st December 2019, undertaken by KPMG, is available on the Coillte website https://www.coillte.ie/media/2020/05/Coillte-Annual-Report-2019.pdf
</t>
  </si>
  <si>
    <t>Most recent Tax Clearance Certificate seen dated 22/08/2024 for Coillte Cuideachta Ghiomhaiochta Ainmnithe</t>
  </si>
  <si>
    <t>In signatory countries, the provisions of all binding international agreements such as CITES, ILO Conventions, ITTA, and Convention on Biological Diversity, shall be respected.</t>
  </si>
  <si>
    <t xml:space="preserve"> The forest owner/manager shall respect the provisions of all relevant binding international agreements to which Ireland is a  signatory. (See Annex 4.) In particular they shall be shall be aware of the national and local strategies, and plans, policies or programmes which put these into effect. </t>
  </si>
  <si>
    <t>Interview with forest owner/manager
Management Plan
Site visit</t>
  </si>
  <si>
    <t>Note local species on CITES appendices 1 and 2</t>
  </si>
  <si>
    <t>Ireland is signatory to CITES and Coillte's biodiversity management plans fit into Ireland's National Biodiversity Action Plan, for the period 2017-2021. Regarding ILO; workforce is permitted to join unions.   Coillte are EUTR compliant in relation to procurement and sale of timber and have an EUTR procedure for RA and due diligence, which outlines sources of timber and procedures for compliance with EUTR requirements. Source generic type listed in procedure document. DAFM is the Competent Authority for EU Timber Regulation (EUTR) and Forest Law Enforcement, Governance and Trade (FLEGT) in Ireland. On site interviews with managers and contractors showed awareness and understanding of their responsibilities in relation to legal and environmental requirements. Reference to responsibilities associated with the 'Statutory and non-Statutory regulations' are covered in section 1.5.1 of draft management plan, including EC Habitats Directive, EC Birds Directive and Water Framework Directive (2000/60/EC).</t>
  </si>
  <si>
    <t>Commitment stated in Certification page on Coillte website; also in ' Statement of Compliance with Principles of Forest Management' section in BAU five year plan - seen during audit</t>
  </si>
  <si>
    <t>1.4</t>
  </si>
  <si>
    <t>Conflicts between laws, regulations and the FSC Principles and Criteria shall be evaluated for the purposes of certification, on a case by case basis, by the certifiers and the involved or affected parties.</t>
  </si>
  <si>
    <t xml:space="preserve">1.4.1 </t>
  </si>
  <si>
    <t xml:space="preserve"> Identified conflicts between laws, regulations and the FSC Principles and Criteria shall be brought to the attention of the certification body, FSC and the involved or affected parties by the forest owner/manager. (See Annex 3) Any actions taken to address identified conflicts shall be documented.</t>
  </si>
  <si>
    <t>Documentation
Records of actions taken</t>
  </si>
  <si>
    <t>No conflicts were identified during the drafting and approval of the Irish National Standard. No subsequent conflicts have been identified.</t>
  </si>
  <si>
    <t>No such conflicts identified during the drafting and approval of the Irish PEFC Standard and no subsequent conflicts have been identified.</t>
  </si>
  <si>
    <r>
      <t>1.2</t>
    </r>
    <r>
      <rPr>
        <b/>
        <sz val="10"/>
        <color theme="6" tint="0.59999389629810485"/>
        <rFont val="Cambria"/>
        <family val="1"/>
        <scheme val="major"/>
      </rPr>
      <t>.1</t>
    </r>
  </si>
  <si>
    <t>1.5</t>
  </si>
  <si>
    <t>Forest management areas should be protected from illegal harvesting, settlement and other unauthorised activities.</t>
  </si>
  <si>
    <t>1.5.1L</t>
  </si>
  <si>
    <t xml:space="preserve"> The forest owner/manager shall protect each FMU from unauthorised activities** and shall have systems for addressing risks identified for each FMU.</t>
  </si>
  <si>
    <t>Record of systems
Consultation with owner/manager and staff
Site visits
Staff training</t>
  </si>
  <si>
    <t>Estate Security &amp; Risk Manager has oversight of security and unauthorised activities management.  The Coillte security policy guides practice and the Coillte Forestry Bye-Laws which are statutory instruments dating from 2009, can be seen posted at forest entrances. This allows An Garda Siochana (police force) to intervene to stop the activity. Covid-19 pandemic brought additional challenges in relation to Covid-19 Challenges increased dumping issues, fires and recreation management throughout the Coillte estate. Visiting numbers to recreational forests near urban areas have increased significantly during the pandemic with resulting pressures on car parking facilities and parking on roads.  From communications on site in Tibradden (DU02), updates on Social media are being used to alert people of car parks being closed when full, etc. Evidence of such communications on Social media seen. Similar the illegal use of scrambler bikes and quad bikes in Coillte forests is highlighted on Social media, asking the public to notify the Gardai (police) when they see a scrambler or quad bike. By-law posters list illegal activities such as vandalism, which are prohibited.  Coillte Security Policy available to staff in Intranet, which details how to deal with unauthorised activities: e.g. dumping: material is removed quickly, use of CCTV, reporting and recording, liaison with litter wardens and collaboration with PURE (Protecting the Upland Rural Environment) in Wicklow and Dublin.  In 2020 Pure removed the lowest amount of illegal dumping in the Wicklow/Dublin uplands since the project was launched in 2006, reportedly a 50% reduction in dumping compared to ten years before.
By-laws signs are erected at forest entrances, and  which are enforceable by An Garda Siochana.</t>
  </si>
  <si>
    <t>The Head of National Estates Risk Management described measures taken by Coillte to protect the forest from unauthorised activity. Barriers are used to deter vehicle entry, staff are vigilant and report activities, CCTV cameras are used in areas with particular unauthorised activities. The public can also report activity by a pager number or a call direct to the BAU office (samples seen). Litter and rubbish is collected by the Estates Contractor. If unauthorised activity persists, Coillte have used bye-laws to curtail use. e.g. Townley Hall mountain biking was prohibited after signs and direct engagement had failed (evidence seen). The draft BAU3 plan includes 1.5.3 on Societal Expectations of Forestry and 1.5.4 on Dumping / Litter management.</t>
  </si>
  <si>
    <t>A range of measures are taken, including use of barriers to prevent vehicle entry, CCTV cameras where required, reports by members of the public using calls direct to BAU office or via contact numbers provided on Coillte website.  Coillte Security Policy in place and there are also Coillte bye-laws, which are statutory instruments and can be seen posted at forest entrances. Apart from low level issues eg litter, no unauthorised activities reported or noted during site visits.</t>
  </si>
  <si>
    <t>Coillte have a very comprehensive Estates Integrity Policy that covers anything from access, to unauthorised activities, site security, timber security, etc. In addition Coillte have a Recreation Policy and a Leave No Trace Policy that outlines the Public's responsibilities in keeping the forest estate free of waste. Incidents of dumping are to be dealt with quickly to prevent areas to become litter blackspots and fire hazards. All litter incidents identified by staff or general public are to be recorded on the call log.  Some suspected illegal hare hunting reported at Raven Wood - correspondence with NPWS seen, agreeing measures to be taken eg using brash to obstruct access points. All other sites - no unauthorised / illegal activities reported or noted during site visits.</t>
  </si>
  <si>
    <r>
      <t>2</t>
    </r>
    <r>
      <rPr>
        <b/>
        <sz val="10"/>
        <color indexed="50"/>
        <rFont val="Cambria"/>
        <family val="1"/>
        <scheme val="major"/>
      </rPr>
      <t>.1.1</t>
    </r>
  </si>
  <si>
    <r>
      <t>2.1</t>
    </r>
    <r>
      <rPr>
        <b/>
        <sz val="10"/>
        <color theme="6" tint="0.59999389629810485"/>
        <rFont val="Cambria"/>
        <family val="1"/>
        <scheme val="major"/>
      </rPr>
      <t>.1</t>
    </r>
  </si>
  <si>
    <t>1.5.2</t>
  </si>
  <si>
    <t xml:space="preserve">  In the case of unauthorised activity, the forest owner / manager shall notify the responsible authority and shall document steps taken to prevent recurrence.</t>
  </si>
  <si>
    <t>Records of unauthorised activity, notifications made, and steps taken.
File of relevant communication, including third party correspondence.
Interviews with owner/manager and staff.
Consultation with locals.
Site visits</t>
  </si>
  <si>
    <t xml:space="preserve">Incident Reports reviewed indicate that fly-tipping is dealt with in a systematic and timely manner at Coillte owned sites and authorities are informed where appropriate.  Where this issue was recurrent, measures to prevent its occurence had been implemented, such as installing locked gates. Coillte encourages members of the public to report such issues so that they are aware of and can deal with fly tipping - there is a dedicated Lo-Call phone line to report fly-tipping/dumping and a dedicated clean-up vehicle which responds to all incidents of fly-tipping/dumping. See also www.pureproject.ie and social media campaign to encourage reporting. Coillte complaints system includes documented steps to prevent recurrence.
</t>
  </si>
  <si>
    <t xml:space="preserve">All sites - no such issues of unauthorised activity other than suspected illegal hare hunting reported at Raven Wood - correspondence with NPWS seen, agreeing measures to be taken eg using brash to obstruct access points. </t>
  </si>
  <si>
    <t>1.5.3</t>
  </si>
  <si>
    <t xml:space="preserve"> Where preventative measures have been taken, their effectiveness shall be assessed by the owner/manager and improved where needed.</t>
  </si>
  <si>
    <t>Records.
Ffile of unauthorised use and preventative steps taken.
Interviews with forest owner/manager .
Interviews with staff</t>
  </si>
  <si>
    <t xml:space="preserve">Security manager reviews Security Policy e.g. use of remote technology (CCTV) will be monitored, PURE measures in Dublin and Wicklow have improved situation with fly-tipping (see www.pureproject.ie). 2020 Pure removed the lowest amount of illegal dumping in the Wicklow/Dublin uplands since the project was launched in 2006, reportedly a 50% reduction in dumping compared to ten years before. Example from BAU's issue register inspected. 
</t>
  </si>
  <si>
    <t>All sites - no such issues of unauthorised activity other than suspected illegal hare hunting reported at Raven Wood - correspondence with NPWS seen, agreeing measures to be taken eg using brash to obstruct access points. This was considered to have been effective.  Bye laws are available for Coillte to use if required, though no instances of there being a need</t>
  </si>
  <si>
    <t>1.6</t>
  </si>
  <si>
    <t>Forest owner/managers shall demonstrate a long-term commitment to adhere to the FSC Principles and Criteria.</t>
  </si>
  <si>
    <t>Management Plan.
Ddcumentation</t>
  </si>
  <si>
    <t xml:space="preserve">On page 3 of the BAU4 Draft South East Five Year Forest Plan 2021-2025, the objectives are stated which represent a commitment to adhere to the FSC P&amp;C. 
</t>
  </si>
  <si>
    <t>Stated in BAU plan ( page 3 of BAU 5 plan) and on Coillte website 'Forest Certification' webpage.  BAU plan is also on the website</t>
  </si>
  <si>
    <t>The core purpose, as set out in the BAU plan is to 'deliver the multiple benefits from our forests for climate, nature, wood and people and enable a vibrant forestry sector in Ireland'. These multiple benefits may require different silvicultural systems, such as CCF in sensitive areas or areas where recreation is the primary objective, as seen in Union Wood So03, Rossylongan DL24, Hazelwood S002, Drummin M010 and Moorehall M025 or a clearfell and replanting regime where timber production is the primary objective, as seen in Drumnaheark DL24, Tievemore DL30 and Knockglass M004.</t>
  </si>
  <si>
    <t>1.6.2L</t>
  </si>
  <si>
    <t xml:space="preserve"> The forest owner/manager shall take proactive steps to inform staff and interested stakeholders about FSC certification and the long-term management implications of adherence.</t>
  </si>
  <si>
    <t>Interviews with staff / interested stakeholders
Record of information disseminated
Management Plan</t>
  </si>
  <si>
    <t>Note need to evaluate against FSC policies on Partial Certification and Excision</t>
  </si>
  <si>
    <t>BAU4 Draft South East Five Year Forest Plan 2021-2025 includes 'Statement of Compliance with Principles of Sustainable Forestry Management' which includes reference to FSC certification and sustainable forestry management.   Coillte's commitment to the FSC standards are stated within their Environmental Policy which is available online https://www.coillte.ie/media/2017/03/Coillte-Environmental-Policy-signed-on-23rd-March-2017.pdf  All staff and contractors interviewed demonstrated solid awareness of FSC and principles of sustainable forest management.  All permits issued eg for recreational activities / shooting include reference to FSC certification and its requirements. Private forest owners in the Coillte Farm Partnership Scheme are informed of the implications and requirements of FSC certification through annual meetings and broader stakeholder communications. Private owners entering into the 'Premium Partnership' have these requirements included in their contract with Coillte.  Through the use of story-boards, Coillte are taking proactive steps to inform the general public of operations undertaken to improve biodiversity in line with forest certification. Evidence of this was observed in Donadea Forest Park (KE06) ,  Killinthomas (KE02), Deerpark (WW02) and Ticknock (DU02). Interviews with the public on these sites gave a clear indication of the effectiveness of such story boards in achieving better understanding of forest operations and awareness forest certification. Coillte also maintain a dedicated webpage on forest certification on their website and post information on forest certification on Social Media (Facebook and Twitter posts in past year seen).</t>
  </si>
  <si>
    <t>FSC PRINCIPLE #2:   TENURE AND USE RIGHTS AND RESPONSIBILITIES - Long-term tenure and use rights to the land and forest resources shall be clearly defined, documented and legally established.</t>
  </si>
  <si>
    <t>2.1</t>
  </si>
  <si>
    <t>Clear evidence of long-term forest use rights to the land (e.g. land title, customary rights, or lease agreements) shall be demonstrated.</t>
  </si>
  <si>
    <t xml:space="preserve">  The forest owner shall provide documentation (including associated maps), which clearly identifies the ownership of all the lands and forests in the FMU, public or private. The forest owner shall demonstrate that s/he has all the use rights and/or permissions needed to implement forest management which is compatible with long-term compliance with the requirements of the FSC Principles and Criteria. Any restriction(s) or covenants on the title shall be shown.</t>
  </si>
  <si>
    <t>Folio or title deeds
Map</t>
  </si>
  <si>
    <t>Note need to evaluate forest use rights and record these here.</t>
  </si>
  <si>
    <t xml:space="preserve">For selected samples Donadea (KE06), Fauna (WW06), Killaveny (WW10) the Title, ownership and sporting rights of for sites were reviewed, including the copies of the acquisition files, Land Direct (Land Registry) map, Folio to show ownership and burdens. 
BAU4 draft management plan refers to the management of 153 farm partnership schemes Coillte are the legal tenant and responsible for forest management. Brooks Farm Partnership (BAU4 WX04-Ballycristal) site was visited to assess the implementation of FSC requirements. Remotely the signed and dated (1st October 2001 ) joint venture agreement for this farm partnership scheme and the indenture of lease of Brooks site forestry owner as the partner has been reviewed. The agreement outlines financial profits for the partner and requirement of Coillte as the tenant including but not exclusively for managing the land for fire safety, repair of internal roads, preservations and maintainance of fences, control of mammals and pest species, permitting entry of the owners and workmen after due notice, not to erect any buildings on the site and cause nuisances such as in the form of wates in the drains of the owner or neighbours. 
</t>
  </si>
  <si>
    <t>North-West Five Year Management Plan 2021-2025 seen for BAU 1. The 'Operational'  3 to 5 year planningis worked out in the Remsoft programme and updated regularly using dynamic inventory data.</t>
  </si>
  <si>
    <t>The North-West Five Year Plan 2021-2025 for BAU1 is available on the Coillte website. No separate summary.</t>
  </si>
  <si>
    <r>
      <t>2.2</t>
    </r>
    <r>
      <rPr>
        <b/>
        <sz val="10"/>
        <color theme="6" tint="0.59999389629810485"/>
        <rFont val="Cambria"/>
        <family val="1"/>
        <scheme val="major"/>
      </rPr>
      <t>.1</t>
    </r>
  </si>
  <si>
    <r>
      <t xml:space="preserve">Japanese knotweed was being actively controlled using Glyphosate at Dromore KY12-0046 during the audit site visit.  Rhodeodendron ponticum had been controlled at Killorgin, Kiloclohane KY09-H0030 and at Fordal in 2022, and seen in 2023 field audits. 
S2 September 2023 - Coillte have developed a Procedure for managing Invasive Plant Species (IAPS) EMS_SOP-048 and associated Indentification sheet for the most common IAPS in the Coillte Estate. The SOP sets out procedures for identifying, monitoring, recording and dealing with IAPS and defines responsibilities for the various actions .  Evidence of manual removal of Himalayan Balsam in accordance with this SOP-48 seen in Glenaboy (BAU5) and evidence of Mapping of invasives, Feature Point collection and Monitoring data for a range of properties seen in BAU6. Removal of IAPS in Biodiversity areas is prioritised. Eur 42,963 spent on invasive species control in BAU6 in 2022. Eur 33,001 planned in budget in 2023 for BAU6. Eur 216,299 spent on invasive species control in all BAUs in 2022. </t>
    </r>
    <r>
      <rPr>
        <b/>
        <sz val="10"/>
        <color rgb="FF000000"/>
        <rFont val="Cambria"/>
        <family val="1"/>
        <scheme val="major"/>
      </rPr>
      <t>Close out Minor CAR 2022.2</t>
    </r>
  </si>
  <si>
    <t xml:space="preserve">As outlined in the BAU plans, Coillte prioritises the control of invasive species based on a number of criteria:
1.The site's uniqueness (e.g. whether or not they are Priority habitats, as per EU Habitats directive),
2. Whether the presence of Rhododendron is likely to facilitate the spread of the exotic disease Phytophthora ramorum
3. The site intrinsic ecological/biodiversity value (e.g. are they High Conservation Value Forests or biodiversity areas).
4. The social value of the forest (e.g. the extent to which the forest is used as a recreational facility/proximity to urban population).
Manual Rododendron control was undertaken in Union Wood SO03 in close co-operation with NPWS who manage the neighbouring SAC. Interview with the contractor indicated that chemical control with Glyphosate would be required to prevent regrowth.  CCF plans were seen for areas of Union Wood SO03 to enhance and restore some of the Oak woodlands, these plans were further outlined by one of Coillte's ecologists on site. Coillte Nature's Biodiversity Area Management (BAM) Plan focus at Hazelwood S002 is to build on initial work under a LIFE project to restore the remaining area of alluvial wet willow alder woodland and associated mixed broadleaf high forest adjacent to Lough Gill SAC through extensive invasive species control, CCF thinning and enrichment planting.  At both Belleek M011 [part Old Woodland site adjacent to Killala Bay/ Moy Estuary SAC complex] and Drummin M010 [Old Woodland Site adjacent to Lough Conn &amp; Lough Cullin SPA and the River Moy SAC], the BAMPlans identify CCF management to enhance development of diverse mixed high forest (Belleek) native high forest (Drummin) along with control/ eradication of invasive species. </t>
  </si>
  <si>
    <t xml:space="preserve">2.1.2 </t>
  </si>
  <si>
    <t>There shall be documentation (including associated maps) that clearly identifies and describes legally established rights of way, tenure or  use rights or use permissions applicable to the lands and forests under evaluation.</t>
  </si>
  <si>
    <t>Folio or title deeds (legal rights)
Map
Any other legal documents</t>
  </si>
  <si>
    <t>Coillte has an Open Forest policy with access on foot allowed to virtually all of their forest estate. For conservation and health and safety during operational work, small areas may be temporarily restricted. For selected samples Donadea Forest Park (KE06), Fauna (WW06), Killaveny (WW10) the Title, ownership and sporting rights of forestry sites were reviewed, including the copies of the acquisition files, Land Direct (Land Registry) map, Folio to show ownership and burden.
For Donadea site, formalised third party right for the Church of Ireland of way for St Peters Church was shared including map to show ROW.</t>
  </si>
  <si>
    <t>2.2</t>
  </si>
  <si>
    <t>Local communities** with legal or customary tenure or use rights shall maintain control, to the extent necessary to protect their rights or resources, over forest operations unless they delegate control with free and informed consent to other agencies.</t>
  </si>
  <si>
    <t xml:space="preserve">2.2.1  </t>
  </si>
  <si>
    <t>The forest owner/manager shall demonstrate in the Management Plan that all established rights are not infringed, where these exist. (see Criterion 4.4)</t>
  </si>
  <si>
    <t>Management Plan
Records of consultation
Discussions with holders of legal rights
Documentation of complaints</t>
  </si>
  <si>
    <t>Identify local communities that have customary tenure or use rights in the area</t>
  </si>
  <si>
    <t>Coillte's BAU4 2021-2025 draft management plan sets out the license use of Coillte lands which includes permissive access to all of its lands for walking, except those areas closed from time to time for operational purposes. Other recreational activities can be undertaken in designated areas. The permission for recreational activities contains a number of conditions for insurance purposes for sustainable management of the sites and public healthy and safety. 
Coillte have an existing Farm Partnerships scheme that began in 1993 and the last partnership agreements beginning in 2017. Going forward the scheme has been replaced by a new scheme for private landowners known as Premium Partners, giving private forest owners the opportunity to earn an annual, fixed payment from their forests while retaining ownership of their land. There have been and continue to be numerous issues raised with some of the farm partners the last few years which have been and are being addressed as discussed in response to 4.5.4L of this report. 
BAU4 draft management plan refers to the management of 153 farm partnership schemes. A site visit to Brooks Farm Partnership and interview with the owner confirmed that Coillte have been courteous in discussing plans with the owner and also engaging with neighbours before any operations. The signed and dated (1st October 2001 ) joint venture agreement for this farm partnership scheme and the indenture of lease of Brooks site forestry owner as the partner has been reviewed. The agreement outlines financial profits for the partner including a premium grant, 80% profits from thinning and 55% of clearfell, the later within 3 months of the clearfell. The lease covers requirement of Coillte as the tenant including but not exclusively for managing the land for fire safety, repair of internal roads, preservations and maintain of fences, control of mammals and pest species, permitting entry of the owners and workmen after due notice, not to erect any buildings on the site and cause nuisances such as in the form of wates in the drains of the owner or neighbours. 
A Coillte Deer Stalking licence holder in BAU04 was not informed when part of the licenced area was sold to a third party.</t>
  </si>
  <si>
    <t>Sustainability Report dated 7th May 2024 to Forest Service (DAFM) seen. The report  compares actual harvest rates against yield models. Using the 'Productive Potential' method, clearfell and thinning volumes equate to about 69% of productive potential. Using the 'National Forest Inventory' method, the planned cut is 57% of estimated annual increment. Given the calculations presented in the report, the proposed harvesting levels for 2024 and 2025 are well within the allowable annual cut and demonstrate sustainability.</t>
  </si>
  <si>
    <t>No examples of Non-timber Woodland Products seen during the audit. Interviews with Forest Managers indicate that there is no harvesting of Non-timber Woodland Products.</t>
  </si>
  <si>
    <t xml:space="preserve">  Sites of special cultural or religious significance shall be clearly identified, and recognised and existing public access to these shall be protected by forest owner/managers.</t>
  </si>
  <si>
    <t>Management Plan
Maps
Historical documentation
Consultation with stakeholders</t>
  </si>
  <si>
    <t>Sampled invoices and associated weight ticket documentation found to be compliant.  Referenced Firewood: J McHale ltd Sligo, Invoice ref WD 202325616 19/12/23 sampled weight ticket 13855 15/12/23 28.86 listed on invoice. Energy Wood: Bord na Mona, Newbridge , Invoice ref WD 202426264 8/4/24 sampled weight ticket DN 314946 22/3/24 19.28kg listed on invoice. Pulpwood: Boyd Bedding Ltd Omagh , Invoice ref WD 202425890 6/2/24 sampled weight ticket 0036569 2/2/24 27.16kg listed on invoice. Large Sawlog: Balcas, Enniskillen, Invoice ref WD 202425786 23/1/24 sampled weight ticket 0549228 9/1/24 26.10kg  listed on invoice. Small Sawlog: Balcas, Enniskillen, Invoice ref WD 202426438 30/4/24 sampled weight ticket 0560251 9/1/24 26.80kg  listed on invoice. All documents with correct certification code and claim. as well as origin. In interview staff confirmed no harvesting of NTFPs.</t>
  </si>
  <si>
    <r>
      <t>2.3</t>
    </r>
    <r>
      <rPr>
        <b/>
        <sz val="10"/>
        <color theme="6" tint="0.59999389629810485"/>
        <rFont val="Cambria"/>
        <family val="1"/>
        <scheme val="major"/>
      </rPr>
      <t>.1</t>
    </r>
  </si>
  <si>
    <t>2.3</t>
  </si>
  <si>
    <t>Appropriate mechanisms shall be employed to resolve disputes over tenure claims and use rights.  The circumstances and status of any outstanding disputes will be explicitly considered in the certification evaluation.  Disputes of substantial magnitude involving a significant number of interests will normally disqualify an operation from being certified.</t>
  </si>
  <si>
    <t xml:space="preserve"> The forest owner/manager shall keep a record of and respond constructively to any disputes over tenure claims and use rights that arise, and efforts made to resolve these.</t>
  </si>
  <si>
    <t>Documentation
Communication with stakeholders</t>
  </si>
  <si>
    <t>Please mention any mechanisms exist in the area concerned</t>
  </si>
  <si>
    <t xml:space="preserve">Coillte’s ‘Call handling procedures’ (SOP-Call Handing-043 ) sets out the procedure for managing issues raised by each BAU or relevant business area and ensure stakeholders can comment whenever necessary in relation to various topics and issues, via email through the company website or phone calls on a daily basis. The procedures cover service level agreements to provide guidance around call back procedures and actions required to close out issues/calls in order to manage and resolve disputes as soon as possible.
An update of the ongoing Farm Partnership arbitration process was given during the audit. One specific case was audited in detail to ensure Coillte were operating in a reasonable manner. Coillte responses were seen to be timely and appropriate. </t>
  </si>
  <si>
    <t xml:space="preserve">The Farm Partnerships Manager described Coillte's response to disputes over use rights regarding Farm Partnerships. Agreements include the option of an arbitration process, although Coillte prefer to resolve disputes without arbitration if possible. A summary of the arbitration process was presented, with 3 phases: appointing an arbitrator, points of claim and defence, and preparation for hearing. There are 679 Farm Partnerships and 24 have currently invoked the arbitration clause. Of these, 15 have nominated arbitrators and 9 have appointed arbitrators; of these, 5 have progressed to the next stage. Most disputes concern operational issues. </t>
  </si>
  <si>
    <t>2.3.2L The forest owner/manager shall have a documented dispute resolution mechanism in place to resolve disputes over tenure claims and use rights promptly and fairly. The forest owner/manager shall document evidence that he/she has attempted, through dispute resolution mechanisms, all avenues to resolve the issue before any court proceedings arise.</t>
  </si>
  <si>
    <t>Documented dispute resolution mechanism
Interviews with stakeholders and forest 
owner/manager</t>
  </si>
  <si>
    <t xml:space="preserve">Examination of the Farm Partnership arbitration process demonstrated that Coillte were compliant with this requirement. </t>
  </si>
  <si>
    <t xml:space="preserve">FSC PRINCIPLE #3:  INDIGENOUS PEOPLES' RIGHTS - The legal and customary rights of indigenous peoples to own, use and manage their lands, territories, and resources shall be recognised and respected. </t>
  </si>
  <si>
    <t>FSC Ireland considered the working definition adopted by the UN Working Group on Indigenous Peoples (below) and used by FSC in relation to Principle 3: The legal and customary rights of indigenous peoples to own, use and manage their lands, territories, and resources shall be recognised and respected. The text below records FSC Ireland's agreement in relation to this Principle.
Definition 
"The existing descendents of the peoples who inhabited the present territory of a country wholly or partially at the time when persons of a different culture or ethnic origin arrived there from other parts of the world, overcame them and, by conquest, settlement, or other means reduced them to a non-dominant or colonial situation; who today live more in conformity with their particular social, economic and cultural customs and traditions than with the institutions of the country of which they now form a part, under State structure which incorporates mainly the national, social and cultural characteristics of other segments of the population which are predominant." 
Working definition adopted by the UN Working Group on Indigenous Peoples.
FSC Ireland considered that there are no clearly identifiable groups of indigenous peoples in Ireland, distinct from the general population, as described in the above definition, whose rights need additional specific protection over and above those delivered in the Standard to the Irish population in general in relation to forestry.
The aspects of this Principle that relate to the local communities' interest in relation to forest management are covered under Principles 2, 4 and 9.</t>
  </si>
  <si>
    <t xml:space="preserve">FSC PRINCIPLE #4:  COMMUNITY RELATIONS AND WORKER'S RIGHTS 
Forest management operations shall maintain or enhance the long-term social and economic well-being of forest workers and local communities. 
</t>
  </si>
  <si>
    <t>4.1</t>
  </si>
  <si>
    <t>The communities within, or adjacent to, the forest management area should be given opportunities for employment, training, and other services.</t>
  </si>
  <si>
    <t xml:space="preserve">4.1.1 </t>
  </si>
  <si>
    <t xml:space="preserve">When direct or indirect employment (including voluntary activity) or supply contracts arise, the owner/manager shall make efforts to provide opportunities for these to be taken up by workers or service providers from local communities. </t>
  </si>
  <si>
    <t xml:space="preserve">Coillte's procurement policy is based upon the principle of competitive tendering and operates in accordance with the European Public Procurement Rules. The type of competitive process used to award contracts depends upon the size and type of contract.  The medium of advertising is the Public Sector Public Sector Procurement Web Site (http://www.etenders.gov.ie/).
In BAU4, over 80% of long term contracts are with 5 contractors, 4 of which are located within the BAU. 70% of produce goes to customers within the BAU. In particular, there is a busy firewood market handling 40% of all Coillte's firewood.
In BAU4 the majority of the Coillte’s team live within the sie boundaries and have lived in the area for a long time, local knowledge and history of the area is highly valued by Colitte for the management for the sites and stakeholder relations. This includes awareness and understanding of the stakeholders using the area, social and environmental features. 
All the harvesting is conducted by contractors and for which Coillte tender out to skilled applicants living within each BAU. Coillte values the knowledge and experience of candidates that know the area's environmental and social sensitivities to help them manage the needs of the area while following the procedures and silvicultural practices. An Interview with a contractor confirmed their business has been working with Coillte for many years, which has enabled them to recruit a growing local team. They value the reliable package of work offered by Coillte, which provides more security than some private ownership work. </t>
  </si>
  <si>
    <t>Coillte's interactive web map viewer displays areas where proposed felling activity is scheduled to take place during 2021 – 2025, as outlined in its plans. An updated snapshot of Coillte’s proposed clearfells is taken from time to time and a link is provided to show where differences occur between the planned year’s and the current year’s figures. There is a caveat in the BAU plan stating 'Changes to these plans may arise for many reasons such as silvicultural, landscape design, restructuring, etc. '  The BAU Plan also shows a link to Long Term (2026 to 2040) Harvesting and Re-planting Figures.</t>
  </si>
  <si>
    <t xml:space="preserve"> 2,899,930³ forecast for 2022 and 2,719,676³ actual yield. 2,882,662³ forecast for 2023 and 1,869,092³ to date.  Deer cull returns seen for 2022/2023 during the audit 
S2: Appendix 4 of BAU6 plan details monitoring parameters, including 'environmental' monitoring and various examples of monitoring seen during audit eg monitoring or lesser horseshoe bats at Rossacroo KY12 bat hibernaculum (monitoring report seen during audit), monitoring of lesser horseshoe bat hibernaculum  and other SAC site features (woodlands and other habitats, fauna and flora) at Dromore KY12 (Biodiversity Assessment Form inspected at audit),  monitoring of invasive willow, birch, conifer and Rhododendron ponticum on lowland blanket bog restoration area at Drumlouhurt KY09 (monitoring reports seen during audit) and invasive species on other bogs (e.g Shanettra not visited during audit - Ecological Impact report seen during audit).  HCVF and Biodiversity Areas are systematically monitored in order to maintain them in favourable condition.  There are 4 woodland properties in BAU6 that were monitored in 2022. Periodcially, Coillte commissions detailed ecological surveys on important biodiversity sites and HCVF e.g on blanket bog LIFE sites - survey report seen during the audit.   </t>
  </si>
  <si>
    <t>The North-West Five Year Plan 2021-2025 for BAU1 includes a table that displays 'Incorporation of changes to all Five Year Forest Plans, responses following consideration of consultation submissions'. The Monitoring Results of the previous BAU1 Plna 2016-2020 are included in App IV and informed the current plan. Record of annual biodiversity monitoring undertaken on sites in last 12 months in BAU1 inspected. At Hazelwood S002 a woodland assessment  was completed of 13 permanent fixed monitoring plots over a range of woodland types to act as a baseline for monitoring the longterm recovery of the woodland.</t>
  </si>
  <si>
    <t xml:space="preserve"> The forest owner/ manager shall make efforts to facilitate access to his/her forest, that does not negatively affect its sustainable and responsible management, for training and educational purposes, and amenity and community initiatives when requested.</t>
  </si>
  <si>
    <t xml:space="preserve">Please state the kinds of services that would be expected to be provided by a responsible employer in the area concerned:
Please mention any relevant laws and regulations
</t>
  </si>
  <si>
    <t>Coillte provides open access for walking and designated areas for other recreational uses across all its forest properties, accepting many other requests when and where it is safe for the public or damaging to the forest. The Coillte recreation map (https://www.coillte.ie/our-forests/recreation-map/ ) online highlights areas for exploring across the 6 BAUs.
Across the BAUs the recreation team and forest managers work together with local stakeholders to identify areas where visitors may negatively impact the environment and responsible forest management.  These include impacts of cars, dumping, litter and dogs on the land and wildlife. 
In BAU 4 the Coillte Nature (not-for-profit branch of Coillte that is dedicated to the restoration, regeneration and rehabilitation of nature across Ireland) and Dublin Mountains Partnership (DMP) for which Coillte are partners, have developed the Dublin Mountains Makeover to convert over 900 hectares from commercial plantations to Multi-generational forests managed under ‘Continuous Cover Forestry’ (CCF) principles. This project covering 9 forests in the region began in 2020 and is designed to improve biodiversity, enhance aesthetic qualities, and increase forest resilience.
In BAU 4 the forest managers and operations team have been liaising with visitors to address the negative impact of recreation, which has been further developed through DMP and networking with the local farmers, community police, among others. Actions have included a focus on reducing the pressure of traffic, inappropriate parking and dog faeces, sheep disturbance.  Signage and social media have been used to raise awareness of ground-nesting birds, sheep, and other wildlife for areas where dogs should be on a lead. Trails are managed and checked in response to users' feedback to maintain them, with additional signage to encourage walk to stick to paths and avoid erosion to sensitive areas. In 2020, stakeholders were further engaged in the Coillte forest management plans through the erection of ‘storyboard’, which were viewed on visits to Donadea Forest Park (KE06), Killinthomas (KE02) and Ticknock (DU02) sites.  On site visit to Tibradden (DU2) observed new trail that is being developed by Dublin Mountain Partnership in conjunction with Mountain Meltheal Dublin Wicklow who supply the voluntary labour in partnership with Coillte who supply the material.</t>
  </si>
  <si>
    <t>4.1.3</t>
  </si>
  <si>
    <t>Where access is provided to a third party, the forest owner/manager shall inform them of FSC certification status and the management requirements (to which they must adhere) relevant to their activities on the site. If required, evidence of public liability insurance may be requested by the forest owner/manager.</t>
  </si>
  <si>
    <t>In the invitation to tender for operational work on the forests, Coillte sets out that there are social and environmental conditions in forest management which is audited annually as part of their FSC and PEFC certification. Individual contractors are informed of these requirements through the environmental risk assessment training.  
Confirmation of Employers Liability and Public/ProductsLiability seen, covering any activity of Coillte in connection with the business of the Irish Forestry Board, production and distribution of medium density boards, oriented strand board and property owners and Clerical Employees Only of Windfarm. Valid until April 2021. Comprehensive liability Insurance Policy Document with AIG seen during the audit.</t>
  </si>
  <si>
    <t>The North-West Five Year Plan 2021-2025 for BAU1 includes a table that displays 'Incorporation of changes to all Five Year Forest Plans, responses following consideration of consultation submissions'. The Monitoring Results of the previous BAU1 Plna 2016-2020 are included in App IV and informed the current plan.</t>
  </si>
  <si>
    <r>
      <t>3</t>
    </r>
    <r>
      <rPr>
        <b/>
        <sz val="10"/>
        <color indexed="50"/>
        <rFont val="Cambria"/>
        <family val="1"/>
        <scheme val="major"/>
      </rPr>
      <t>.1.1</t>
    </r>
  </si>
  <si>
    <r>
      <t>3.1</t>
    </r>
    <r>
      <rPr>
        <b/>
        <sz val="10"/>
        <color theme="6" tint="0.59999389629810485"/>
        <rFont val="Cambria"/>
        <family val="1"/>
        <scheme val="major"/>
      </rPr>
      <t>.1</t>
    </r>
  </si>
  <si>
    <t>4.2</t>
  </si>
  <si>
    <t>Forest management should meet or exceed all applicable laws and/or regulations covering health and safety of employees and their families.</t>
  </si>
  <si>
    <t xml:space="preserve"> Forest owner/managers and workers shall abide by all relevant health and safety legislation, codes of practice, and industrial guidance (see Annex 1). A contingency plan/ emergency procedure for any accidents shall be in place.</t>
  </si>
  <si>
    <t>Interviews with forest owners/managers, workers
Training records
Accessible copies of health and safety legislation,codes of practice and industrial guidance notes
Discussions with workers
Site visits
Documentation</t>
  </si>
  <si>
    <t>Please note all relevant health and safety guidelines and regulations</t>
  </si>
  <si>
    <t>Coillte provide health and safety training through an especially tailored interactive online course. As reviewed during the audit. The course is designed for a range of learners, including voice-over text, images and videos from the forest sites, including Coillte and contractor employees while running through key messaging of the health and safety legislation, codes of practice, and industrial guidance. 
Health and safety training records inspected within the training record management system, recorded under a traffic light system for verification and the expiry dates to flag up to contractors and forest management six months before the refresher is needed. All staff working on-site for Coillte are required to have an up-to-date first aid qualification as logged and tracked on their system.
At the pre-commencement meeting of any operations on-site, the operations team identifies hazards and shares the emergency plan in the site pack for the contractors to have at hand. Site packs for all sites samples viewed, including emergency contacts outlining hazards, site safety rules for managing risks and maps marking hazards within site and surrounding area. Observations and interviews with contractors on active harvesting sites Deerpark (KE06) and Killinthomas (KE02) confirmed correct use of PPE,  first aid and spill kits were checked, and seen to be stored with easy access for emergency situations.</t>
  </si>
  <si>
    <t xml:space="preserve">Coillte receive H&amp;S updates from newsletters and alerts. eg 'Management Notice' sent to staff informing of changes to ATV training, which now has to be provided by recognised certifying bodies. The Coillte H&amp;S Training Matrix shows this new requirement. Examples also shown of Safety alerts sent regarding lorry loading.  Birchwood FP (LS02-H0050) Harveting Activity Pack has 'Contacts and Emergency Information' and identifies Forest Works Manager in safety role on page 1. </t>
  </si>
  <si>
    <r>
      <t xml:space="preserve">The GIS has layers showing Water Framework Directive items including water catchments. Water quality is monitored during operations; inspected silt traps and daily record of water monitoring at  Slievereagh, Clydagh KY15. A 15,517m³ and 15.12 Ha clearfell on a sloping site, as well as Cooranig CK24 10.08ha ground preparation and at Knocknashannagh CK10 13.26ha harvesting operations within FWPM catchment adjacent to aquatic zone with feeding relevant watercourses where daily and pre &amp; post operational samples were taken.   Silt traps in place at: Slievereagh, Clydagh KY15, Knocknashannagh, clearefell; Listellick North KY02-H0002 thinning operation; Cooranig and Templeathea ground preparation as well as Awnaskirtaun KY13 new road; Moinroe Bog CK16 and Slievereagh CK11 road extension.  All sites inspected were well planned and well managed with brashed extractions racks water-course crossings and no non-compliances. 
S2 September 2023 - Coillte drafted guidance for contractors on water protection (EMS_GUI-021_Silt &amp; Sediment Mitigation Guidelines for Forest Operations), which outlines standard best practice with regards to water protection, including mitigating measures, such as silt traps, timing of operations and moving operations to drier parts of the site during heavy rain or ceasing operations.  Other standard mitigation mentioned include daily visual water monitoring and water sampling where required. This guidance document references a number of other Coillte ERA related SOPs and Guidance and DAFM Guidance. Coilllte organised on site training fornall staff and Contractors and this was confirmed with contractors on a number of sites. Coillte also developed a EMS_GUI-020a Water Feature Management_Ready Reckoner. Both the Gooseberry Hill site, where a sitation incident occurred in October 2022  and the harvesting site known as “Lyre”, where siltation was discharged into the Glenaboy river in October 2021, were visited as part of the September 2023 Audit. In "Lyre", prior to the incident visual monitoring had been undertaken throughout the operations, and since the incident regular water sampling was undertaken and this is still continuing. Samples taken have come up clear (within the acceptable levels for siltation). In addition, over 120 silt traps were installed on site to prevent any flow and/or discharge of sediments.  Visual inspection of the site showed no evidence of any sediments entering the river and the silt traps were in good condition and well maintained. Coillte are in communication with Inland Fisheries (IFI) with regards to any future felling operations on this site and a plan has been drafted for future operations which will be agreed with IFI, who will also be consulted on any future Felling Licence Application for this site.  A similar situation was noted during site visit to Gooseberry Hill, where mitigations and water monitoring had commenced immediately on notification of this issue with samples coming in clear once the mitigations were in place. Visual inspection confirmed comprehensive measures were in place, with silt traps / silt curtains in good condition and no evidence of any sediments entering watercourses. As well as providing written information regarding future harvesting planning, managers described in detail on site how the area would be worked when harvesting recommences ( which will be under a new felling licence). During audit all sites visited seen to be compliant and all managers / contractors showed excellent knowledge of water protection and were familiar with relevant guidance. </t>
    </r>
    <r>
      <rPr>
        <b/>
        <sz val="10"/>
        <color rgb="FF000000"/>
        <rFont val="Cambria"/>
        <family val="1"/>
        <scheme val="major"/>
      </rPr>
      <t>Close Out Major CAR 2022.1</t>
    </r>
  </si>
  <si>
    <t xml:space="preserve">4.2.2 </t>
  </si>
  <si>
    <t>Forest owner/managers shall promote current health and safety standards and ensure that all workers and/or contractors have had accredited safety training relevant to their duties and have up to date certificates of competence, including evidence of refresher training. (see reference to AFAG 805 in Annex 1).</t>
  </si>
  <si>
    <t>Training records, certificate of competence (where appropriate), risk assessment 
Interviews with workers - field inspections. 
Content of training programs</t>
  </si>
  <si>
    <t xml:space="preserve">Coillte provide health and safety training through an especially tailored interactive online course. As reviewed during the audit. The courses is designed for a range of learners, including voice-over text, images and videos from the forest sites, including Coillte and contractor employees while running through key messaging of the health and safety legislation, codes of practice, and industrial guidance. 
Health and safety training records were inspected within Coillte’s training record management system (TRMS), recorded under a traffic light system for verification and the expiry dates to flag up to contractors and forest management 6 months before the refresher is needed. Both staff and contractors commented on the value of the TRMS storing and tracking and sending out notifications 6 and 3 months before the expiry of certifications to help the team stay organised in preparation for operations. All staff working on site must have an up to date first aid qualification as logged and tracked on their system. Reviewed TRMS Summary Report and verified in date certificates for Ground-based forestry Chainsaw, Forestry and Aboricutural Operations and first aid refresher for a contractor working on Killinthomas site. Reviewed TRMS Summary Report and verified in date certificates for establishment worker at Donadea Forest Park site for safe use in chemical application, emergency first aid, environmental impact assessment course, and city and guild accredited planting techniques course.  
</t>
  </si>
  <si>
    <t>Coillte 'Training Standards Specialist' demonstrated Coillte systems. Contractors' training records are stored on the Training Records Management System (TRMS), with traffic light system for in-date, near-expiry and expired. Reminders are send out at 6 months, 3 months and 3 weeks to expiry date. Samples seen of contractors' certificates, eg First Aid + Forestry refresher dated 11/11/20 now due for renewal showed amber on the dashboard. During 2022 contractors are being migrated to 'My Learning Hub' (MLH), which staff are now all on. MLH records not only current competencies, but also shows assigned e-learning courses for each role, so it is more pro-active and forward-looking. Samples seen of Coillte staff training, including first aid, manual handling, covid requirements. Coillte receive H&amp;S updates from newsletters and alerts. eg 'Management Notice' sent to staff informing of changes to ATV training, which now has to be provided by recognised certifying bodies. The Coillte H&amp;S Training Matrix shows this new requirement. 
At site visit Edenmore (LD-02) the TRMS system was demonstrated in the field. Harvesting Manager demonstrated that the app showed Green status for all the required training certs for the operators on site.</t>
  </si>
  <si>
    <t xml:space="preserve">4.2.3  </t>
  </si>
  <si>
    <t>The forest owner/ manager shall provide employees, volunteers or family members with personal protective equipment appropriate to the task they have been assigned. All workers, including contractors, shall be prohibited from working without personal protective equipment when required.</t>
  </si>
  <si>
    <t>Safety equipment available
Records of equipment allocation
Interviews with staff and contractors</t>
  </si>
  <si>
    <t>All workers are provided with PPE before commencing activity, this is checked at the pre-commencement meeting. During the operations Coillte operational team will conduct site visits to ensure PPE is being used correctly. During interviews contractor confirmed that throughout the operations the Coillte operational support team are in contact to provide PPE replacements and discuss any immediate concerns. Evidence of proper use of PPE was witnessed during site visits.</t>
  </si>
  <si>
    <t>All Coillte employees are provided with PPE. Interviews on site confirmed that replacement PPE is provided as required. Contractors provide their own PPE before commencing activity, this is checked at the pre-commencement meeting. During the operations Coillte operational team will conduct site visits to ensure PPE is being used correctly. During interviews on site, contractors confirmed that Coillte inspect PPE is in good working order and worn properly. Evidence of proper use of PPE was witnessed during site visits.</t>
  </si>
  <si>
    <t xml:space="preserve"> All tools, machines and safety equipment, including personal protective equipment, shall be in safe and serviced condition.</t>
  </si>
  <si>
    <t>Evidence of maintenance of tools, machines and safety equipment 
Visual condition of equipment - equipment inspection records</t>
  </si>
  <si>
    <t xml:space="preserve">At active harvesting sites Deerpark (WW02) and Killinthomas (KE02), PPE and spill kits were checked, along with the first aid kits which were stored with easy access for the harvester in case of emergency situations.
The operational manager stated that the machines are owned and managed by the contractors, who had insurance to ensure the machines are maintained to work effectively and efficiently so to avoid delaying work at the cost of additionally working hours. Coillte's operational support team will inspect the machine pre-commencement of work for safety features including steps on the vehicle, protective glass and for any damage. 
The harvesting contractor at Killinthomas confirmed that they take responsibility for the machines and have a service contract to have regular performance checks on the machines and their own trained mechanic to cover minor issues. </t>
  </si>
  <si>
    <t>At active harvesting sites Edenmore (CN02), Gubnagree (CN03) and Gartinardress (CN05), PPE, spill kits, first aid kits were checked, along with fire extinguishers which were stored with easy access for the harvester in case of emergency situations.
The machines are owned and managed by the contractors. All machine observed at the site visits were quite new and had a service contract with the manufacturer. The harvesting operator at Edenmore (LH02) outlined his daily pre-work inspection routine prior to commencing work. Details of machine maintenance records, operational certs, lone working policy checked on site and appropriate safety stickers on machines confirmed.
The harvesting contractors and forwarding contractors on site confirmed that they take responsibility for the machines and that the machines are regularly serviced.</t>
  </si>
  <si>
    <t>4.2.5</t>
  </si>
  <si>
    <t xml:space="preserve"> Forest owner/managers shall record all work-related accidents and deaths of employees in accordance with Health and Safety Authority requirements. Causes of accidents shall be investigated, and a record kept of actions taken to prevent similar accidents in future. A record shall be kept of the implementation of these preventative actions.</t>
  </si>
  <si>
    <t>Accident book - documentation
Interviews with managers
Evidence that preventative actions are implemented</t>
  </si>
  <si>
    <t xml:space="preserve">The environmental officer presented the record and analysis of all incidents (work and non-work-related) in the past year, across each BAU, for employees, contractors and members of the public and trends from the past 4 years. In an interview, they explained the scoring for the Employees OSHA, contractor’s incident rate, overall health and safety, and QA safety audits. 
The incident and investigation report (number 2020/10627-2 selected by the audit team) was reviewed, which documented a serious incident taking place in February 2020. The report included a thorough description of the events, who was involved, including the national electricity network team, the cause and ongoing corrective action work to be taken with the electricity network to ensure the same hazard does not exists elsewhere in the Coillte estate. 
Interviews with the operational managers at BAU4 indicated that the precautionary and preventative approach is taken across sites within the BAU 4 through training, identification, and preparation per activity per site. This is followed up with open communication between the contractors and operational teams for safety queries and updates in the event of changes which mean the activity has to stop, for example, in the case heavy rain is forecasted. 
Contractors interviewed across various sites confirmed that Coillte take health and safety very seriously and update their teams about incidents occurring across the BAU in order to reinforce best practice and avoid any repeated risks, these are shared by email but the local operation support will also discuss relevant incidents with the contractors on site. </t>
  </si>
  <si>
    <t>The H&amp;S Manager presented the record and analysis of all incidents (work and non-work-related) in the past year, across each BAU, for employees, contractors and members of the public and trends from the past 4 years. There has been a large increase in numbers of accidents for members of the public in 2020 and 2021, due to increased footfall during covid restrictions. Safety Plan Summary 2022 records objectives with associated 'Task Outline'  in response, eg Forest Workers Training objective is matched with plan to roll out dynamic risk assessment training and e-learning, a focus group via the union, and H&amp;S Induction.</t>
  </si>
  <si>
    <r>
      <t>3.2</t>
    </r>
    <r>
      <rPr>
        <b/>
        <sz val="10"/>
        <color theme="6" tint="0.59999389629810485"/>
        <rFont val="Cambria"/>
        <family val="1"/>
        <scheme val="major"/>
      </rPr>
      <t>.1</t>
    </r>
  </si>
  <si>
    <t>4.2.6</t>
  </si>
  <si>
    <t>Copies of current insurance policies</t>
  </si>
  <si>
    <t>Confirmation of Employers Liability and Public/ProductsLiability seen, covering any activity of Coillte in connection with the business of the Irish Forestry Board, production and distribution of medium density boards, oriented strand board and property owners and Clerical Employees Only of Windfarm. Valid until April 2021. Comprehensive liability Insurance Policy Document with AIG seen during the audit.</t>
  </si>
  <si>
    <t>Letter dated 24/5/21 seen from insurance broker confirming employers' liability and public / products liability insurance for 13 million and 6.5 million euros respectively from 1/5/21 to 30/4/22. Also seen for 1/5/22 to 30/4/23.</t>
  </si>
  <si>
    <t>4.3</t>
  </si>
  <si>
    <t>The rights of workers to organise and voluntarily negotiate with their employers shall be guaranteed as outlined in Conventions 87 and 98 of the International Labour Organisation (ILO).</t>
  </si>
  <si>
    <t xml:space="preserve">4.3.1 </t>
  </si>
  <si>
    <t xml:space="preserve"> There shall be no restriction on any staff joining workers’ unions or professional associations.</t>
  </si>
  <si>
    <t>Interviews with forest owner/manager and staff
Interviews with forest trade union</t>
  </si>
  <si>
    <t xml:space="preserve">Interviews conducted with multiple members of the operational team confirmed that they are were members of a worker’s union as they had long been, playing various active roles. Participation in the union is supported by Coillte, and valued as a useful way to make collective agreements. 
Fórsa (merger of IMPACT, CPSU (PSEU in 2018) is the trade union for Coillte office and forest based staff, while industrial workers including contractors have SIPTU workers union which also has no deterrence to their contracts with Coillte. Over 50% of the Coillte staff are signed up members of the union, supported by the Chair and a representative per BAU. </t>
  </si>
  <si>
    <t xml:space="preserve">  Staff shall have the right to organise, voluntarily negotiate, collectively bargain, and make collective agreements with their employers as outlined in Conventions 87 and 98 of the International Labour Organisation (ILO).</t>
  </si>
  <si>
    <t>Interviews with the forest owner/manager and staff
Interviews with the forest trade union</t>
  </si>
  <si>
    <t>Fórsa (merger of IMPACT, CPSU (PSEU in 2018) is a trade union relevant for Coillte office and forest based staff, while industrial workers including contractors have SIPTU workers union which also has no deterrence to their contracts with Coillte. Over 50% of the Coillte staff are signed up members to the union, supported by the Chair and a representative per BAU. 
Interviews with staff confirmed there was no restrictions on union membership and participation within the union which facilitates the collective bargaining and votes on agreements. There are no reports of prejudice for participation within the union. 
Coillte have an ‘Pathway to 2020’ Pay &amp; Engagement agreement with the union and guidelines for fair management of employees. The collective agreement was reviewed during the audit covers various areas including (but not exclusively) the transition arrangements &amp; workloads for changes in structure, that the terms and conditions of a contract shall be maintained following the acceptance or role changes under the new structure and movements within the company, salary band models, base pay and pay progression, performance appraisal model and dispute resolution.
Through the union employers have negotiated a change from the previous Performance management (PMED) pay &amp; reward scheme for a new Performance Management Model designed to build improved employee trust, engagement, and motivation after complaints that the previous model had adverse effects within teams. During the audit members of the union confirmed that the current performance appraisal model works better, that staff are notified if there are any issues with performance by mid-way of the review year so that they can act on concerns before any decisions are made on the overall performance at the end of the year.</t>
  </si>
  <si>
    <t>4.3.3</t>
  </si>
  <si>
    <t xml:space="preserve">  Staff representatives within the enterprise shall enjoy effective protection against any act prejudicial to them, including dismissal, based on their status or activities as a staff representative or on union membership or participation in union activities, in so far as they act in conformity with existing laws or collective agreements or other jointly agreed arrangements.</t>
  </si>
  <si>
    <t>Interviews with the forest owner/manager and staff
Interviews with the trade union 
Employment agreements/contract</t>
  </si>
  <si>
    <t xml:space="preserve">Through working with the union members Coillte have an agreement and clear guidelines for all staff to ensure fair management with a collective agreement covering. The collective agreement as reviewed during the audit covers various areas, including (but not exclusively) the transition arrangements &amp; workloads for changes in structure, that the terms and conditions of a contract shall be maintained following the acceptance or role changes under the new structure and movements within the company, salary band models, base pay and pay progression, performance appraisal model and dispute resolution.
As viewed during the audit, all staff have access to an online SharePoint site titled ‘Behaviour, compliance &amp; Conduct’ which provides clear signage to their conduct and behaviour policies, grievance and disciplinary producers, ethics and company policies among other guides. 
Additionally, HR enlist all staff to unconscious bias training followed by a more comprehensive unconscious bias training session for all staff involved in recruitment. </t>
  </si>
  <si>
    <t xml:space="preserve">4.3.4 </t>
  </si>
  <si>
    <t xml:space="preserve"> Forest owner/manager shall document, respect and implement agreements reached with the staff in relation to pay and conditions.</t>
  </si>
  <si>
    <t>Documentation
Interviews with staff</t>
  </si>
  <si>
    <t>Through working with the union members Coillte have an agreement and clear guidelines for all staff to ensure fair management with a collective agreement covering. The collective agreement as reviewed during the audit covers various areas including (but not exclusively) the transition arrangements &amp; workloads for changes in structure, that the terms and conditions of a contract shall be maintained following the acceptance or role changes under the new structure and movements within the company, salary band models, base pay and pay progression, performance appraisal model and dispute resolution.
The Pay &amp; Engagement Agreement between Coillte and the union introduced in 2017 included a new performance appraisal model. The changes to the previous performance management model, where designed to build improved employee trust, engagement and motivation following complaints that the previous model had adverse effects within teams. During the audit members of the union confirmed that the current performance appraisal model works better, that staff are notified if there are an issues with performance by mid-way  the review year so that they can act on requests before any decisions are made on eh overall performance at the end of the year. 
During the audit, HR discussed a range of opportunities available for staff to support them in taking paid leave and agreements for flexible working hours when needed for health and family demands, including paternity leave for new members of staff.</t>
  </si>
  <si>
    <t>4.4</t>
  </si>
  <si>
    <t xml:space="preserve">Management planning and operations shall incorporate the results of evaluations of social impact.  Consultations shall be maintained with people and groups (both men and women) directly affected by management operations. </t>
  </si>
  <si>
    <t>4.4.1</t>
  </si>
  <si>
    <t xml:space="preserve">The forest owner/manager shall work to build and maintain good relations with individuals and groups who are directly affected, by consulting them in advance of significant forest management operations, and will consider their input in order to enhance positive and avoid or reduce negative impacts. </t>
  </si>
  <si>
    <t>Rrcords/ logs of consultations with local people groups
Interviews with local people groups</t>
  </si>
  <si>
    <t xml:space="preserve">Coillte has a policy to engage widely with stakeholders when formulating management plans, the public consultation plan as published on the public consultation notice online, though as a result of the impacts of the Covid19 pandemic, this was delayed in 2020 (by https://www.coillte.ie/about-us/social-responsibility/consultation/current-consultation). Phase 1 of the consultation began 23rd March 2020, inviting over 2000 interested stakeholders by email and advertising the consultation in regional and local newspapers across each BAU and on their website. The list of interested stakeholders includes Forest Service, Fisheries Boards, National Parks and Wildlife Service and County Councils within the BAU, local community groups, statutory organisations, non-governmental organisations, farm partners, contractors, customers, and many other stakeholders. Coillte carries out an annual update of our stakeholder list to ensure our records are as accurate as possible. 
At the time of the audit Coillte have just begun phase 2 of the consultation, for which a draft has been shared with the interested stakeholder list and the consultation has again been advertised in local and regional newspapers, and details updated on their web page. 
Coillte staff are in the process of consulting on their BAU strategic plans for 2021-2025. This consultation has been advertised on the Coillte website, through local newspapers, and via letters and email to their existing stakeholder list. Interviews with stakeholders during site visits indicated that although they were regular visitors to Coillte properties, they were not aware of this active consultation process. As the consultation process is not complete, it is not clear whether these individuals would have become aware of the process or not. Other stakeholders interviewed were aware of the consultation process, but were unclear about how to find the specific detail of the plans in relation to their forests of interest, such as information about the timing, nature, and locations of planned felling and restocking operations. </t>
  </si>
  <si>
    <t>Coillte have produced a consultation notice (copy seen) to be displayed at entrances to 'recreation sites', i.e. those sites with significant public footfall. A list of these sites has been seen for each BAU. All BAU Forest Plans and Standard Operating Procedure (SOP 027) have been updated to include requirement for display of public site notices at entrances to recreation sites. Obs closed.
Interview with Manager at Killykeen Forest Park (CN05) confirmed that this consultation notice had been in place during the consultation period. Manager showed prominent location where the site notice had been, beside the large Forest Map and Information Sign at the forest entrance, where currently a site notice was displayed in relation to plans to replace the bridge leading into the forest park.</t>
  </si>
  <si>
    <t>4.4.2</t>
  </si>
  <si>
    <t xml:space="preserve">  The forest owner/ manager shall demonstrate how s/he has incorporated consultation responses and the results of evaluation of social impacts into the Management Planning and operations (appropriate to scale and intensity) when required. For large forests there shall be a documented protocol explaining how the consultation process operates.</t>
  </si>
  <si>
    <t xml:space="preserve">Management Plan
Interviews with forest owner/manager
Documented protocol 
Interviews with local people / groups / contractors / employees
</t>
  </si>
  <si>
    <t xml:space="preserve">Coillte has a policy to engage widely with stakeholders in formulating its management plans, the public consultation plan for this is published in the public consultation notice online, though as a result of the impacts of the Covid19 pandemic this was delayed in 2020 (by https://www.coillte.ie/about-us/social-responsibility/consultation/current-consultation). The management plan consultation follow their SOP-027 Consultation Policy1 procedures under the ‘Forest Five Year Plan consultation’ as seen during the audit.
During the audit an example stakeholder response and handling from Phase 1 consultation was reviewed, relating to a campaign of over 300 emails requesting restoration to extend restoration in Old Woodland Sites. This response was logged and assigned to Coillte’s stakeholder Engagement Officer, Coillte ecologist, Communications Manager. Ahead of the release of the draft management plan and invitation to phase 2 of the consultation, the stakeholders received a response explaining that there will be an inventory of ancient woodlands and an assessment of sites in terms of their nature conservation value.
At the time of the audit Coillte have just begun phase 2 of the consultation, for which a draft has been shared with the interested stakeholder list and the consultation has again been advertised in local and regional newspapers and details updated on their web page. 
Stakeholders at Mote Park feel that their input to the consultation process relating to management planning at this site is not being considered, Coillte dispute this. As the BAU strategic plan consultation was underway during the audit, verification of this issue towards either side was not possible. The outcome of the consultation process in this instance will allow verification relating to Coillte’s compliance with FSC 4.4.2 and should be verified at the next surveillance audit. </t>
  </si>
  <si>
    <t>Obs 2021.03</t>
  </si>
  <si>
    <t>The BAU3 Midlands 'Five Year Forest Plan (Draft) 2021-2025 states in section 4.4 Sharing our plans and consultation, (p43): 'Submission by Stakeholders: Mote Park Conservation Group, who Coillte have engaged with for many years, requested a copy of Coillte's management plan for the area as the previous plan had expired. Response by Coillte: Meetings with the group were held and a management plan was completed and presented in November 2021.'  Obs closed.</t>
  </si>
  <si>
    <r>
      <t>3.3</t>
    </r>
    <r>
      <rPr>
        <b/>
        <sz val="10"/>
        <color theme="6" tint="0.59999389629810485"/>
        <rFont val="Cambria"/>
        <family val="1"/>
        <scheme val="major"/>
      </rPr>
      <t>.1</t>
    </r>
  </si>
  <si>
    <t>4.5</t>
  </si>
  <si>
    <t>Appropriate mechanisms shall be employed for resolving grievances and for providing fair compensation in the case of loss or damage affecting the legal or customary rights, property, resources, or livelihoods of local peoples.  Measures shall be taken to avoid such loss or damage.</t>
  </si>
  <si>
    <t>4.5.1</t>
  </si>
  <si>
    <t xml:space="preserve"> The forest owner/manager shall have considered the potential impacts of the relevant forest operation on the established tenure and use rights, property, resources and livelihoods of local people, and have included mitigation measures to address these in all relevant operational plans. </t>
  </si>
  <si>
    <t>Management Plan</t>
  </si>
  <si>
    <t>Ahead of site operations there is an environmental risk assessment (ERA) to identify social and environmental features to be considered and protect within the management of the forest. A site checklist of the ERA is then included in the site activity pack for those working on the site to identify these and avoid negative impacts, aligning with the site map. The ‘People and Material Assets’ sections for the ERA for example includes recreational trails, park areas, third park crop ownership, seed stands, sporting rights and water resources rights, followed by a site-specific mitigation for preserving these features before, during and after operations. Site activity packs viewed for all sites sampled and ERAs were discussed on site with forest managers and contractors including Donadea Forest Park (KE06), Ticknock (DU02) and Tibradden (DU02). Where required additional surveys are carried out including archaeological surveys and where necessary archaeologists are present during operations, such an archaeological report was discussed with forest manager and harvest manager on site in Dranagh (WW04).</t>
  </si>
  <si>
    <t xml:space="preserve">4.5.2 </t>
  </si>
  <si>
    <t>The forest owner/manager shall take proactive steps to avoid and/or resolve grievances and shall keep record of and respond constructively to all grievances</t>
  </si>
  <si>
    <t>Record of consultation
Record of proactive steps taken to avoid grievances</t>
  </si>
  <si>
    <t xml:space="preserve">Coillte has a consultation policy (SOP-Consultation-027, revised February 2021) that sets out the purpose and benefits of engaging stakeholders to minimize the potential negative impacts of the business activities and encourage a collaborative approach to achieve the organizations goals. The procedures include a Five Year Forest Plan consultation process, operational level consultation process and a day to day issue management process.  To implement this policy Coillte have a full time Stakeholder Engagement Officer to co-ordinate and support the wider team in managing consultation. 
Ahead of operations such as harvesting and new planting, Coillte carries their operational level consultation process, communicating with local and statutory stakeholders directly affected by operations. Assessment of social impacts is completed during the planning and before the commencement of all site disturbing operations on Coillte’s certified estate. The assessment's two main purposes are to incorporate impacts into decision-making and minimise or avoid impacts during operations. For the operational level consultation, they use formal communication via letter, email and signage for felling licenses and updates to management plans.
The day to day ‘Issue management process’ covers queries, discussion, positive feedback and issues raised in face to face meetings, phone-calls, e-mails to the Coillte website. These are logged on the Stakeholder call log and managed using the call handling producers SOP-Call Handing-043. Stakeholder call log in use since 2018 captures the comments and issues raised early, providing initial email response and assigning the issue to an appropriate manager with a traffic light system based on urgency for the response and action. Monthly reports are produced from the call log for the environmental team, to track progress and that issues are being dealt with and closed out.  Thanks to this system, the Stakeholder Engagement Officer has been able to manage the comments and avoid the need to escalate issues to senior management. </t>
  </si>
  <si>
    <t>4.5.4L</t>
  </si>
  <si>
    <t xml:space="preserve"> The forest owner/ manager shall have a documented dispute resolution mechanism in place to resolve grievances promptly and fairly. The forest owner/manager shall document evidence that s/he has attempted, through dispute resolution mechanisms, all avenues to resolve the issue before any court proceedings arise </t>
  </si>
  <si>
    <t>Documented dispute resolution mechanism
Interviews with stakeholders and forest owner/manager</t>
  </si>
  <si>
    <t xml:space="preserve">Within the Coillte’s SOP-027 Consultation Policy, the issues management process covers how to deal with the escalation of issues where a stakeholder is dissatisfied with how an issue has been handled.
Examples dispute resolution process viewed for complaints related to management within a farm parentships in BAU4. One example refers to a dispute of payments for timber for which there is an arbitration process as managed by the head of commercial development. And issue was raised about the new and deteriorating road at Raheen site. The management of the issue was reviewed and found to be being dealt with effectively with an assigned Coillte engineer and engineering Contractor, planning remedial works as soon as the thinning and haulage is completed. This remedial plan and communication ws confirmed by the affected stakholder. 
</t>
  </si>
  <si>
    <t xml:space="preserve">FSC PRINCIPLE # 5:   BENEFITS FROM THE FOREST 
Forest management operations shall encourage the efficient use of the forest's multiple products and services to ensure economic viability and a wide range of environmental and social benefits. </t>
  </si>
  <si>
    <t>5.1</t>
  </si>
  <si>
    <t>Forest management should strive toward economic viability, while taking into account the full environmental, social, and operational costs of production, and ensuring the investments necessary to maintain the ecological productivity of the forest.</t>
  </si>
  <si>
    <t xml:space="preserve"> The FMU shall comprise (or have a plan that will deliver) a range of species suited to the site** that will contribute to fulfilling the social, economic and environmental objectives in a sustainable manner.</t>
  </si>
  <si>
    <t>Management Plan/management policies 
Interviews with forest owner/manager and staff
Recommendations from statutory consultees
Site visit</t>
  </si>
  <si>
    <t>The range of suitable species is detailed in the BAU Plan.  The FMU is identified at the level of the BAU. The BAU Five Year Plan states the medium and long term objectives, described in section 1.  This plan describes objectives, resources, silvicultural systems, rationale, monitoring, environmental safeguards. The BAU Plan 2021-2025 is in draft form during the audit, awaiting a second round of public consultation, followed by publication in early June 2021.
The short term planning is included in the Activity Pack compiled for each operation, including Harvesting Activity Pack and Biodiversity Action Management Plan.
General maps are included in the BAU plan and more detailed maps are publicly available on the Coillte website under Forest Plans. Biodiversity Action Management Plan for Ballygannon (WW09) and relating planned activities were discussed on site.</t>
  </si>
  <si>
    <r>
      <t>3.4</t>
    </r>
    <r>
      <rPr>
        <b/>
        <sz val="10"/>
        <color theme="6" tint="0.59999389629810485"/>
        <rFont val="Cambria"/>
        <family val="1"/>
        <scheme val="major"/>
      </rPr>
      <t>.1</t>
    </r>
  </si>
  <si>
    <t xml:space="preserve"> The FMU shall have an annual budget based on income and expenditure.</t>
  </si>
  <si>
    <t>BAU4 'Financial Statements' seen for 2021, including profit &amp; loss, capital expenditure, cashflow and other income. Statement shows budget, actual and variance.</t>
  </si>
  <si>
    <t>5.2</t>
  </si>
  <si>
    <t>Forest management and marketing operations should encourage the optimal use and local processing of the forest's diversity of products.</t>
  </si>
  <si>
    <t>Forest products shall be available to the local market and for local processing, subject to the owner's rights to achieve the best return for product and not prejudicing the rights of owners to enter into collective supply contracts.</t>
  </si>
  <si>
    <t>Record of timber sales
Record of non-timber forest product sales where such sales have occurred
Interviews with staff, local forest initiatives and local forest producer groups if they exist</t>
  </si>
  <si>
    <t xml:space="preserve">In BAU4, 70% of produce goes to customers within the BAU. In particular, there is a busy firewood market handling 40% of all Coillte's firewood. Harvest managers were interviewed on site in Deerpark (WW02) and Downshill (WW03) and they outlined where the timber was going and what is was going to be used for. For the sites visited the timber was going to local customers.  </t>
  </si>
  <si>
    <t>5.3</t>
  </si>
  <si>
    <t>Forest management should minimise waste associated with harvesting and on-site processing operations and avoid damage to other forest resources.</t>
  </si>
  <si>
    <t xml:space="preserve"> Harvesting Plans are required under Forest Service Harvesting and the Environment Guidelines. These shall be designed to assess site and residual crop damage and harvest waste (taking account of the deadwood requirements of Indicator 6.2.4), and include measures to avoid these. </t>
  </si>
  <si>
    <t>Site visits
Management Plan
Clauses in harvesting contract</t>
  </si>
  <si>
    <t xml:space="preserve">Harvesting Activity Packs are produced for all harvesting activities, including thinning, clearfell and CCF. For the sites visited these Harvesting Activity Packs were reviewed and discussed on site with harvesting managers. Mitigating measures were discussed with harvesting contractors who displayed a good understanding of their responsibilities in relation to environmental risk mitigation. Active sites visited included Killinthomas (KE02), Deerpark (WW02), Downshill (WW03) and Killaveny (WW10). Standing and lying deadwood was observed on all sites and the practice of leaving deadwood was discussed with harvesting managers onsite. </t>
  </si>
  <si>
    <r>
      <t>3.5</t>
    </r>
    <r>
      <rPr>
        <b/>
        <sz val="10"/>
        <color theme="6" tint="0.59999389629810485"/>
        <rFont val="Cambria"/>
        <family val="1"/>
        <scheme val="major"/>
      </rPr>
      <t>.1</t>
    </r>
  </si>
  <si>
    <t xml:space="preserve"> To avoid soil and root damage, current best practice shall be used (e.g. brash mats).</t>
  </si>
  <si>
    <t>Site inspection of harvesting site(s)</t>
  </si>
  <si>
    <t xml:space="preserve">Correct use of brash mats was observed on site. Active harvesting sites visited, where use of brash mats was observed, were Deerpark (WW02), Donadea Forest Park (KE06) where good use of brash was still evident after replanting of the site, Killaveny (WW10) and Downshill (WW03).  </t>
  </si>
  <si>
    <r>
      <t>4</t>
    </r>
    <r>
      <rPr>
        <b/>
        <sz val="10"/>
        <color indexed="50"/>
        <rFont val="Cambria"/>
        <family val="1"/>
        <scheme val="major"/>
      </rPr>
      <t>.1.1</t>
    </r>
  </si>
  <si>
    <r>
      <t>4.1</t>
    </r>
    <r>
      <rPr>
        <b/>
        <sz val="10"/>
        <color theme="6" tint="0.59999389629810485"/>
        <rFont val="Cambria"/>
        <family val="1"/>
        <scheme val="major"/>
      </rPr>
      <t>.1</t>
    </r>
  </si>
  <si>
    <t>5.3.3</t>
  </si>
  <si>
    <t xml:space="preserve"> All timber sale contracts shall ensure that harvested wood and processed wood** shall be transported from the forest before loss of economic value occurs (taking account of the deadwood requirements of Indicator 6.2.4).</t>
  </si>
  <si>
    <t>Timber sale contracts
Site visits</t>
  </si>
  <si>
    <t>Final removal dates (FDR) are applied to customer's commodities via contract enforcement. Notice is given through the timber sales team. Sample contract including Final Removal Date seen for Contract ID 9893.</t>
  </si>
  <si>
    <t xml:space="preserve">All Operational Site Packs contain ERAs. All licenced operations require A DAFM licence which is subject to Appropriate Assessment. Licence numbers are quoted in the Site Packs. Consultation is conducted through the DAFM licencing process which is available to the public on the Forestry Licence Viewer. Site Notices were displayed at entrances to the forests visited. Contractors showed good knowledge and awareness of their responsibilities in relation to environmental risk mitigation, including use of brash mats, no machine zones and daily water monitoring on sensitive sites. Coillte Nature's Biodiversity Area Management (BAM) Plan objective at Hazelwood S002 is to build on initial work under a LIFE project to restore the remaining area of alluvial wet willow alder woodland and associated mixed broadleaf high forest adjacent to Lough Gill SAC through extensive invasive species control, CCF thinning and enrichment planting.  Copies of the Lough Gill Natura Conservation Management Statement completed by NPWS as well as the Ecological Impact Report completed by Coillte and approved by NPWS for the proposed works was seen.  </t>
  </si>
  <si>
    <t xml:space="preserve">5.3.4 </t>
  </si>
  <si>
    <t>Whole tree harvesting shall not take place where significant negative effects on biodiversity (i.e. run-off, leaching, soil compaction and nutrient loss) or forest productivity may occur.</t>
  </si>
  <si>
    <t>Site visit of harvesting sites
Documented appraisal where whole tree harvesting is carried out
Harvest Plans</t>
  </si>
  <si>
    <t>Whole tree harvesting is not practiced</t>
  </si>
  <si>
    <t>5.3.5</t>
  </si>
  <si>
    <t xml:space="preserve"> Contractors and forest workers shall be required, and encouraged through awareness, knowledge transfer, training and guidance, with appropriate penalties for non compliance, to minimise damage to the forest, soils and water, that may occur during forest management operations.</t>
  </si>
  <si>
    <t>Contracts
Site visits
Documentation</t>
  </si>
  <si>
    <t xml:space="preserve">Contractors receive environmental training. Operations are managed with site packs and pre-commencement meetings involving contractor, operator and FWM, known as the Toolbox Talk. The contractor accepts the site pack and conditions. Site monitoring is undertaken weekly by Coillte. 
Harvesting Activity Packs are produced for all harvesting activities, including thinning, clearfell and CCF. Contractors on site displayed a clear understanding of the content of these Harvesting Activity Packs. In case of any questions or problems, they said they would be able to contact the harvesting manager. The harvesting contractors displayed a good understanding of their responsibilities in relation to environmental risk mitigation, including daily water monitoring on sensitive sites. Active sites visited included Killinthomas (KE02), Deerpark (WW02), Downshill (WW03) and Killaveny (WW10). Standing and lying deadwood was observed on all sites and the practice of leaving deadwood was discussed with harvesting managers onsite. </t>
  </si>
  <si>
    <t>5.4</t>
  </si>
  <si>
    <t>Forest management should strive to strengthen and diversify the local economy, avoiding dependence on a single forest product.</t>
  </si>
  <si>
    <t xml:space="preserve"> The forest owner/manager shall demonstrate that the diversification of forest products and services is being actively incorporated into forest management. S/he shall have as a long-term objective the development of diverse multi-functional forests . (See Criterion 10.3 for delivery) S/he should encourage and endeavor to be supportive of niche markets for, and sustainable harvesting of, diverse forest products. </t>
  </si>
  <si>
    <t>Coillte actively promote diverse forests via CCF management, Coillte Nature. public recreation and areas of  high amenity. such as the Dublin Mountains Partnership. Forest products include sawlog and pallet pulp for large sawmills, stake for small sawmills, and firewood for local markets (mostly softwood in stoves).</t>
  </si>
  <si>
    <r>
      <t xml:space="preserve">Operatitional Monitoring is undertaken by the Forest Works Manager identified in the Operational Activity Packs. On all active sites, the Forest Works Managers were present and outlined the ongoing operations and any mitigating measures that were required for the operation. The Forest Works Managers on Roading site in Meenmore SO12 outlined the  Roading application process including the required Ecology report. The Forest Road Licence included a  condition to notify Sligo County Council 14 days prior to commencement of operations, evidence of which was seen on site. Other conditions included the installation of silt traps and water monitoring, both seen on site. Operational monitoring records inspected Knockglass M004 harvesting operations seen, including water sampling requirements pre, during and post operations.  Results of pre operation sampling results seen.
At harvest unit KY03-H0094 an area of similar age / species crop adjacent to the clear fell operation under Felling Licence KY03-FL0174 was felled without licence.   The boundary of the clear fell was not marked on the ground and the harvester had not yet been fitted with STICKS software in -cab mapping. After the pre commencement meeting had been held the next site monitoring visit was two weeks after felling had started, by which time the area in question had been felled.  </t>
    </r>
    <r>
      <rPr>
        <b/>
        <sz val="10"/>
        <rFont val="Cambria"/>
        <family val="1"/>
        <scheme val="major"/>
      </rPr>
      <t>Minor CAR raised 2024.1 This was closed during audit - closure evidence recorded in Section 2 Findings</t>
    </r>
    <r>
      <rPr>
        <sz val="10"/>
        <rFont val="Cambria"/>
        <family val="1"/>
        <scheme val="major"/>
      </rPr>
      <t xml:space="preserve">
At HU KY03-H0094 due to incorrect marking of the harvesting boundary &amp; the subsequent operational monitoring (ref CAR 2024.1), a larger area was felled than was approved in the Felling License (KY03FL0174).  Inspected record of Coillte timber sales from the harvesting unit which confirmed all timber was uplifted and sold from the site as certified under Coillte’s FSC Code &amp; Claim.   No record of Coillte informing purchasers of the uncertified product sold and no Coillte invoices were reissued stating a proportion of the timber was uncertified. Minor CAR raised 2024.2 </t>
    </r>
  </si>
  <si>
    <t>Minor 2024.1 (closed at audit)
Minor 2024.2 closed</t>
  </si>
  <si>
    <t>Minor CAR 2024.2 closed.  Closure evidence recorded in Section 2 Findings</t>
  </si>
  <si>
    <r>
      <t>4.2</t>
    </r>
    <r>
      <rPr>
        <b/>
        <sz val="10"/>
        <color theme="6" tint="0.59999389629810485"/>
        <rFont val="Cambria"/>
        <family val="1"/>
        <scheme val="major"/>
      </rPr>
      <t>.1</t>
    </r>
  </si>
  <si>
    <r>
      <t xml:space="preserve">An operational site activity pack is produced from interogation of Coillte's GIS records resulting in an ERA Environmental Risk Assessment which addresses each of the topics - Biodiversity, Water &amp; Soils, Archaeology &amp; Cultural Features, Landscape and People &amp; Material Assets.  Any sensitive areas and/or features in or around the operational area are evaluated under each of these topics. A 15,517m³ and 15.12 Ha clearfell on a sloping site with numerous small water-courses and crossing points.  Harvesting and forwarding extraction was in progress during the site visit. The Harvesting Site Pack was inspected for Slievereagh, Clydagh KY15, Glendav CK11,  Listellick North KY02-H0002 and included Cutting Instructions, ERA Checklists, Site Hazard Notification and a set of maps outlining safety and environmental features, location and access, contract boundary, water-courses &amp; catchment and aerial survey. The Engineering Activity Pack was inspected  Slievereagh CK11 road extension which contained a Safety &amp; Health, ERA checklist and  set of maps. All operational sites visited during teh audit were found to be compliant with relevant guidelines and the requirements of the Standard
Re Obs S2 September 2023- S2 Sept 2023 - reference detail in Obs  2023.01 above ( to remain open).  Although harvesting has not recommenced, revised harvesting plans seen and site management discussed with managers.  There is no intention to remove brash off site; in fact fresh brash ( and logs where required eg for creating log bridges from larger material than is available within the couple) will be brought in from neighbouring subcpts. </t>
    </r>
    <r>
      <rPr>
        <b/>
        <sz val="10"/>
        <color rgb="FF000000"/>
        <rFont val="Cambria"/>
        <family val="1"/>
        <scheme val="major"/>
      </rPr>
      <t>Close out OBS 2023.02</t>
    </r>
  </si>
  <si>
    <t xml:space="preserve">All harvesting operations  must obtain a felling licence through the DAFM licencing process and undergo Appropriate Assessment screening. All documentation, including harvesting plans, restocking plans, environmental assessments, etc. is available to the public on the Forestry Licence Viewer. When a licence is obtained from DAFM, the associated conditions to the licence, such a timing of operations, inform the Site Operational Packs in which the licences are quoted. All Site Operational Packs contain ERAs as well as Site Hazard Notification &amp; Outline Risk Assessment and Site Safety Rules. At all active harvesting sites visited Tievemore DL30, Meenanellison DL31, Meenmore SO12, Drummin M010 and Knockglass M004 the Harvesting Activity Packs were inspected and discussed with Forest Manager and Contractor. All operators displayed excellent knowledge and awareness of their responsibilities in relation to environmental risk mitigation, including use of brash mats, no machine zones and daily visual water monitoring on sensitive sites.  At Meenanellison DL31 work was stopped for a period of 10 days when a Hen Harrier was spotted along the haulage route. Further investigation by Coillte Ecologist in consultation with NPWS resulted in the establishment of a 'No-Stopping Zone' along a stretch of the haulage route. </t>
  </si>
  <si>
    <t>5.5</t>
  </si>
  <si>
    <t>Forest management operations shall recognise, maintain, and, where appropriate, enhance the value of forest services and resources such as watersheds and fisheries.</t>
  </si>
  <si>
    <t xml:space="preserve">5.5.1 </t>
  </si>
  <si>
    <t>Management Plan
Site visit
Documentation</t>
  </si>
  <si>
    <t>There are lots of river catchments in BAU4 and these receive careful site management. Coillte take samples and surveys on the main rivers in Wicklow, the River Ow and River Knickeen, in conjunction with Inland Fisheries Ireland.
But see 9.3.1 re Freshwater Pearl Mussels</t>
  </si>
  <si>
    <r>
      <t xml:space="preserve">No WTH seen during this audit.
S2 Sept 2023 - reference detail in Obs 2023.01 above ( to remain open).  Although harvesting has not recommenced, revised harvesting plans seen and site management discussed with managers.  There is no intention to remove brash off site; in fact fresh brash ( and logs where required eg for creating log bridges from larger material than is available within the couple) will be brought in from neighbouring subcpts. </t>
    </r>
    <r>
      <rPr>
        <b/>
        <sz val="10"/>
        <color rgb="FF000000"/>
        <rFont val="Cambria"/>
        <family val="1"/>
        <scheme val="major"/>
      </rPr>
      <t>Close out OBS 2023.08</t>
    </r>
  </si>
  <si>
    <t>No whole tree harvesting seen in BAU1. Interviews with Managers on site indicate that there is no whole tree harvesting.</t>
  </si>
  <si>
    <t>5.6</t>
  </si>
  <si>
    <t>The rate of harvest of forest products shall not exceed levels which can be permanently sustained.</t>
  </si>
  <si>
    <t xml:space="preserve">5.6.1 </t>
  </si>
  <si>
    <t xml:space="preserve">The planned and actual harvest levels shall not in the medium and long term jeopardise the ability to sustain the forest's productive potential. These shall be revised in any update to the Management Plan based on analysis of growth rates from the forest inventory (See 7.1.2) The forest owner/manager shall have a clear methodology to demonstrate that the rate of harvest is sustainable. </t>
  </si>
  <si>
    <t>Management Plan
Forest Inventory (7.1.2)</t>
  </si>
  <si>
    <t>Coillte produce a Sustainability Report to Forest Service (2021 copy seen) showing actual harvest rates against yield models. Using the 'Productive Potential' method, clearfell and thinning volumes equate to about 73% of productive potential. Using the 'National Forest Inventory' method, the planned cut is 62% of estimated annual increment. The Allowable Annual Cut is 3,971,854m3, whilst the actual cut for 2021 was 2,612,040m3, owing to pandemic restrictions, impacts on the economy and licensing delays.</t>
  </si>
  <si>
    <t>There is no burning of lop and top.</t>
  </si>
  <si>
    <t>Harvesting contracts contain a deadline for removal of timber (Final Removal Dates). Where local markets are sourced for smaller size or oversized timber, some timber stacks may still be on site when site preparation or planting operations are commencing, as seen at Tievemore DL30. Proper use of brashmats observed on active sites visited in BAU1. Active harvesting sites visited included Tievemore DL30, Meenanellison DL31, Meenmore SO12, Drummin M010 &amp; Knockglass M004. Contractors showed good knowledge regarding the avoidance of soil damage and the use of brashmats and timing of operations.
At harvest unit KY03-H0094 an areas of similar age / species crop adjacent to the clear fell operation under Licence KY03-FL0174 was felled without licence and partially restocked.  Following inspection by the Regulator and the subsequent issue of a Replanting order, various remedial works were identified:
-	Remove any existing windrows to 20m from the aquatic zone
-	 if plants are already in water setbacks remove as required
-	Remove any loose brash and lop and top 10m from aquatic zones or relevant watercourses
-	Install permanent silt traps on mound drains entering the windblown area
As this site lies within a High Likelihood of Nesting Area for Hen harrier, it has not yet been possible to undertake these remedial works, so they are still outstanding and are planned to be undertaken in August / September 2024.   Obs raised 2024.3</t>
  </si>
  <si>
    <t>Y Obs 2024.3</t>
  </si>
  <si>
    <t>5.6.2</t>
  </si>
  <si>
    <t xml:space="preserve"> The forest owner/manager shall keep clear, accurate and up-to-date records of harvested quantities of all commercial timber species, and of the harvest of any non-timber forest products. The harvesting of Non Timber Forest Products** shall be done on a sustainable basis.</t>
  </si>
  <si>
    <t>Coillte's Forest Management System (FMS) master spreadsheet records all sales information. Timber Sales documentation was sampled from sales catalogues for Standing Sales (SS) and harvested sales (HS).  Sampled invoices and associated weight ticket documentation found to be compliant.  Reference 5.9.3 with examples detailed.</t>
  </si>
  <si>
    <t>Harvested timber has been summarised by the Strategic Planning Lead, showing energy wood, hurley ash, pulpwood, sawlog and stakewood, making a net total of 2,374,582 harvested m3. Multiply by 1.1 to obtain the gross total including harvesting loss and the figure is 2,612,040m3, as reported in Basic Info.
Coillte list NTFPs including bee-keeping, deer shooting, educational, game shooting, grazing, land letting, social, sporting, turbary. Total revenue for NTFPs = 1,350,601 euros.</t>
  </si>
  <si>
    <r>
      <t>4.3</t>
    </r>
    <r>
      <rPr>
        <b/>
        <sz val="10"/>
        <color theme="6" tint="0.59999389629810485"/>
        <rFont val="Cambria"/>
        <family val="1"/>
        <scheme val="major"/>
      </rPr>
      <t>.1</t>
    </r>
  </si>
  <si>
    <t>Licenced Operations (Felling, Roading and Afforestation) are subject to licences through the DAFM Licencing Procedures. The licences inform the Operational Activity packs. Licence numbers are quoted on the packs. Licences inspected for the active sites visited. Roading Licence for  Meenmore SO12 seen including Ecology Report. As part of the licence there was a requirement to inform Sligo County County 2 weeks prior to commencement. Notification Communication seen on site. DerryCoosh M023 licence for 415m of new road seen.</t>
  </si>
  <si>
    <t>PRINCIPLE #6:  ENVIRONMENTAL IMPACT 
Forest management shall conserve biological diversity and its associated values, water resources, soils, and unique and fragile ecosystems and landscapes, and, by so doing, maintain the ecological functions and the integrity of the forest.</t>
  </si>
  <si>
    <t>6.1</t>
  </si>
  <si>
    <t>Assessment of environmental impacts shall be completed appropriate to the scale, intensity of forest management and the uniqueness of the affected resources and adequately integrated into management systems. Assessments shall include landscape level considerations as well as the impacts of on-site processing facilities. Environmental impacts shall be assessed prior to commencement of site-disturbing operations</t>
  </si>
  <si>
    <t xml:space="preserve">Information from descriptions of forest resources detailed in 7.1b should be used in assessments of impacts 
Assessments of impacts should be used in creating environmental safeguards detailed in 7.1f
</t>
  </si>
  <si>
    <t xml:space="preserve"> The forest owner/manager shall produce a habitat map** for the FMU as part of the development of the Management Plan (See 7.1.2). This map shall include biodiversity features*** and actions shall be taken to safeguard these in the Management Plan and marked in operational maps for retention.</t>
  </si>
  <si>
    <t>Habitat survey including map
Management Plan</t>
  </si>
  <si>
    <t>Please identify any regional guidelines or legislation with respect to requirements for environmental impact assessment</t>
  </si>
  <si>
    <t xml:space="preserve">HCV species and habitats are recorded as layers on the GIS system.  Biodiversity (Bioclass) BAM plans include operations map with Biodiversity features mapped.  Donadea map illustrates wet woodland and veteran trees.  Ballygannon map illustrates old sessile oakwoods, bog woodland and alluvial forest. Contractor packs also include a Safety &amp; environment map as part of the ERA which maps conservation as well as Biodiversity (Bioclass) areas e.g. Killinthomas. </t>
  </si>
  <si>
    <t>Coillte mapping systems cover all FMUs, including habitat maps with habitat codes. Sample seen for Gartinardress CN05-Estab0049.</t>
  </si>
  <si>
    <r>
      <t xml:space="preserve">22/11/2022 evidence provided by Coillte: Field meeting to review road drain layout. Completed. (see Tab 2 Finding for details. Arising from this Major CAR a Silt and Sediment Mitigation Guideline has been compiled that will support the roll out of training to all Forest Operational Staff and Contractors across all BAUs over the next 3 months. This practical Guidance was based on national and internal best forest practice and standards, compiled in a format that supports the implementation of our environmental risk assessment (ERA). This training will be provided by the Environment Team in conjunction with the Team Leads from Estates/Engineering, Establishment and Harvesting [Ref. EMS_GUI_021_Silt &amp; Sediment Mitigation Guidelines_20112022_FINAL]. The provided evidences are sufficient </t>
    </r>
    <r>
      <rPr>
        <b/>
        <sz val="10"/>
        <color rgb="FF000000"/>
        <rFont val="Cambria"/>
        <family val="1"/>
        <scheme val="major"/>
      </rPr>
      <t>Close Out Major CAR 2022.5.</t>
    </r>
    <r>
      <rPr>
        <sz val="10"/>
        <color rgb="FF000000"/>
        <rFont val="Cambria"/>
        <family val="1"/>
        <scheme val="major"/>
      </rPr>
      <t xml:space="preserve"> 
</t>
    </r>
    <r>
      <rPr>
        <b/>
        <sz val="10"/>
        <color rgb="FF000000"/>
        <rFont val="Cambria"/>
        <family val="1"/>
        <scheme val="major"/>
      </rPr>
      <t>S2 September 2023</t>
    </r>
    <r>
      <rPr>
        <sz val="10"/>
        <color rgb="FF000000"/>
        <rFont val="Cambria"/>
        <family val="1"/>
        <scheme val="major"/>
      </rPr>
      <t xml:space="preserve"> - Slievereagh CK11. New road extension at Slievereagh CK11 from existing road entrance and turning area. Permit was granted in 2022 and was inspected. Eight 450mm culvert pipes were planned and some inspected during the audit.  Roadside water and drainage appeared to be well managed and in accorance with COFORD roads manual. The roadside ditches had silt traps at frequent intervals, both geotextile and also clean gravel with associated sumps, as well frequent culverts.  The Engineering Activity Pack was inspected  which contained a Safety &amp; Health, ERA checklist and  set of maps. The civil engineering contractor was on site and was interviewed and it was confirmed that he had received appropriate training, including environmental training; and he demonstrated very good knowledge of the site environmental features and in general.  
The COFORD roads manual outlines standards and specifications for roads. The Engineering Activity Pack was inspected  Slievereagh CK11 road extension which contained a Safety &amp; Health, ERA checklist and  set of maps.  Silt traps in place at the Slievereagh CK11 road extension and teh site was well planned and well managed with culverted water crossings and with no non-compliances. Water was managed to minimise erosion, sedimentation or reduction in soil stability by having frequent culverts every 20 metres or so so that water wasn't directed to one outflow. In addition, there were regular silt traps to catch potential sediment and water was directed from tte road into vegetated zones which slowed down and filtered the outflow before it reached any relevant watercourses.  pre-existing roads and tracks at  Slievereagh, Clydagh KY15, Glendav CK11,  Listellick North KY02-H0002 wwere managed to the same standard and found to be compliant wit the COFORD Roads Manual and the requirements of the Standard. Silt traps in place at Templeathea LK01, Awnaskirtaun KY13 new road construction and Moinroe Bog road upgrade, the sites were well planned and well managed with culverted water crossings and with no non-compliances.  </t>
    </r>
  </si>
  <si>
    <t>Licenced Operations (Felling, Roading and Afforestation) are subject to licences through the DAFM Licencing Procedures. The licences inform the Operational Activity packs. Licence numbers are quoted on the packs. Licences inspected for the active sites visited. Roading Licence for  Meenmore SO12 seen including Ecology Report and Engineering Activity Pack. As part of the licence there was a requirement to inform Sligo County County 2 weeks prior to commencement. Notification Communication seen on site. Derrycoosh M023 inspected Engineering Activity pack for 131m upgrade and 407 new road construction (licence approval seen for 415m of new road) with Saftey &amp; Health plan, ERA checklist  and associated maps with cultural features marked, a townland boundary which crosses the line of the new road construction.  In interview the contractor decribed how the road would be contructed at this point to minimise damge to the feature. During interview they gave a detailed account of the 2 methods of road construction.  In section of deep peat the road was constructed ontop with no excavation whilst in section with no/ little peat the surface vegetation was removed and retained at edge to construct road foundations.  Silt traps and culverts were installed and maintained as required.  
Following a complaint relating to an inadequate boundary to a monument and road upgrade in LM03-FL0067, the site activity pack for of the CH for construction was reviewed and confirms the monument was identified and a buffer zone in place, however also that the monument is noted as 96.07m from the (now constructed) road in a timeline map.  Minor CAR 2024.7 was raised.
From 2026 it will become standard practice for road licence applications to be made for all road upgrades under the new definition.   
This however will not be fully implemented until 2026 as road licences are already in place for the majority of 2024 and 2025 roads but is being applied where new extensions required – examples seen at audit for road upgrade and road extension.
It is noted that there are differing legal opinions (regulatory authorities, Certificate Holder, stakeholder and ASI) as to the necessity of an AA screening for road upgrades.  It is therefore a point of legal uncertainty and by changing their practice the Certificate Holder now is taking precautionary action.</t>
  </si>
  <si>
    <t>Minor 2024.8 closed</t>
  </si>
  <si>
    <t>Minor CAR 2024.8 closed.  Closure evidence recorded in Section 2 Findings</t>
  </si>
  <si>
    <r>
      <t>5</t>
    </r>
    <r>
      <rPr>
        <b/>
        <sz val="10"/>
        <color indexed="50"/>
        <rFont val="Cambria"/>
        <family val="1"/>
        <scheme val="major"/>
      </rPr>
      <t>.1.1</t>
    </r>
  </si>
  <si>
    <r>
      <t>5.1</t>
    </r>
    <r>
      <rPr>
        <b/>
        <sz val="10"/>
        <color theme="6" tint="0.59999389629810485"/>
        <rFont val="Cambria"/>
        <family val="1"/>
        <scheme val="major"/>
      </rPr>
      <t>.1</t>
    </r>
  </si>
  <si>
    <t xml:space="preserve"> The Management Plan shall include a  sub-catchment map showing the location of the FMU in the catchment, the status of water quality, and other catchment and landscape level environmental information**.</t>
  </si>
  <si>
    <t>Catchment  boundary map
Water quality, other environmental data
Management Plans</t>
  </si>
  <si>
    <t>The GIS has layers showing Water Framework Directive items including water catchments. Water quality is monitored during operations; inspected silt traps and daily record of water monitoring at Deerpark (WW02): Consultation with Inland Fisheries Ireland (IFI) who signed off water mitigation measures at planning stage. At site visit water draining onto site from adjacent land following previous day of heavy rain. Silt traps in place, Harvester operator daily water monitoring, water soaking away through young conifer plantation.  Killaveny (WW10): Limited brash availability resulting from first thin but no evidence of rutting. No felling activities in area nearest the river which borders the site. Daily water monitoring undertaken,</t>
  </si>
  <si>
    <t>Tullandreen CN03-Estab0025 Interviews held Coillte Establishment manager and with excavator operator undertaking ground preparation and drainage works confirming their understanding and competency. Inspected ERA with details of required setbacks according to felling licence conditions. Walk over site to view appropriate set backs from the aquatic zone dissecting the site (river feeds into SAC 15/18kms downstream) as well as a relevant watercourse with all ditches ending in a profile drain before the required setback buffer. No issues noted. A list of all catchments and sub-catchments located in BAU 3 is provided at Appendix VI and all relevant maps and water quality status are publicly available at www.catchments.ie. Samples seen.</t>
  </si>
  <si>
    <t xml:space="preserve">6.1.3 Prior to all site-disturbing forest operations and activities** as set out in the Management Plan  (including on-site processing operations) the forest owner/manager shall:
- identify any potential environmental impacts** resulting from the operation;
- document and implement the specific actions to be taken to avoid, reduce or mitigate negative impacts and enhance positive impacts.
</t>
  </si>
  <si>
    <t>Documented assessment
Management Plan</t>
  </si>
  <si>
    <t>An operational site activity pack is produced from interrogation of Coillte's GIS records resulting in an ERA Environmental Risk Assessment which addresses each of the topics - Biodiversity, Water &amp; Soils, Archaeology &amp; Cultural Features, Landscape and People &amp; Material Assets.  Any sensitive areas and/or features in or around the operational area are evaluated under each of these topics.  If any risks is identified (highlighted as Red), a mitigation action shall be recorded and implemented.  Deerpark (WW02) CF: Contractor harvesting pack and associated maps highlight Old Woodland Site specific mitigation measures detailed include retention of broadleaves where safe to do so. Ballyward (WW01) road upgrade active: Engineering Activity pack ERA highlighted archaeological monument (stone circle) as red and detailed mitigation measures required 20m buffer, Monument located off the forest road but requirement to be aware of its location.   Site interviews held with Roading Engineer and Environmental Manager in relation to adjacent Monument on the various procedures including marking out the setbacks and path from road to monument with these works signed off by DAFM archaeologist.  Dunnstown (KE05): OWS clearfell undertaken between August and December 2020 avoiding red squirrel breeding season. ERA site mitigation measures to  retain a few mature cone bearing NS &amp; JL as red squirrel habitat.  Retain mature broadleaf trees where safe to do so.</t>
  </si>
  <si>
    <t xml:space="preserve">Sites in LM09-FL0041 and LM09-FL0043 had been ditch drained and mounded following clearfelling. At LM09-FL0043 several geotextile barrier site traps had been installed at some point following the installation of the ditch network. Drain layout had been designed and implemented to remove water from the site and to direct water to single points of exit, creating large water volume flows at single or few exit points rather than overland flow across the length of the stream buffers, and erosion of the lower parts of the ditch network. Minor CAR 2022.1 
</t>
  </si>
  <si>
    <t>MInor 2022.1</t>
  </si>
  <si>
    <t>6.1.4L</t>
  </si>
  <si>
    <t xml:space="preserve"> A documented procedure to review and evaluate potential environmental impacts (identified under Indicators 6.1.3  above) shall be implemented.</t>
  </si>
  <si>
    <t>Documented procedure</t>
  </si>
  <si>
    <t>Staff Guidance GUI-014 on 'Recording Features on Forest Operation Sites Using Field Data Capture Device' was produced to standardise the method by which environmental features are recorded as part of operational planning. Key steps involve: pre-field survey planning and preparation; Field visit and Environmental Feature Collection; and Desktop validation of field data post field visit. The data gathered in the Environmental Feature Collection are used in the Operational Site Plans and Site Activity Packs. Staff Guidance (last revised 8/10/2021) seen. Site Activity packs inspected on active sites e.g. Edenmore (LD02) and Gubnagree (CN03).</t>
  </si>
  <si>
    <t>Safeguards shall exist which protect rare, threatened and endangered species and their habitats (e.g., nesting and feeding areas). Conservation zones and protection areas shall be established, appropriate to the scale and intensity of forest management and the uniqueness of the affected resources. Inappropriate hunting, fishing, trapping and collecting shall be controlled.</t>
  </si>
  <si>
    <t xml:space="preserve"> There shall be an up to date list of the rare, threatened or endangered species** and their habitat that are present and likely to interact with or be impacted by management of the FMU. This list shall be drawn up following consultation with statutory and other appropriate bodies** and following the habitat map (as per 6.1.1) and any further survey work advised by statutory agencies. Source(s) of information shall be identified, and where required competent personnel** undertake additional survey work.</t>
  </si>
  <si>
    <t>List of rare, threatened or endangered species
Maps
Survey, including methodology (where relevant)
Correspondence with statutory and appropriate bodies</t>
  </si>
  <si>
    <t>Coillte GIS system records information on locations of EU Priority Habitats and Species. Downshill (WW03): CF area just outside 3km from neighbouring SAC.  The harvesting manager confirmed the adoption of a precautionary approach with regard to mitigation measures for merlin, as was also outlined in the Felling Licence conditions which stated "No Felling or other forestry operations associated with this licence shall take place during the period 1st March to 31st August inclusive, within 100 metres of the forest edge, where such forest edge is immediately adjacent to moors, heathland, peat bogs or natural grassland"  Merlin is a rare breeding bird in Ireland with good numbers associated with the Wicklow Mountains (Bird Watch Ireland). Dunnstown (KE05): OWS clearfell undertaken between August and December 2020 avoiding red squirrel breeding season. ERA site mitigation measures to  retain a few mature cone bearing NS &amp; JL as red squirrel habitat.  Retain mature broadleaf trees where safe to do so.</t>
  </si>
  <si>
    <t xml:space="preserve">Appendix II of the BAU 3 Midlands 5 year Forest Plan 2021 - 2025 lists the Habitats and Species in Midlands BAU with assessment of Habitat Quality, Management Strategy and Issues to be addressed for a range of habitats and species. Coillte GIS system records information on locations of EU Priority Habitats and Species. </t>
  </si>
  <si>
    <t xml:space="preserve">6.2.2 </t>
  </si>
  <si>
    <t>The Management Plans and other relevant policies and procedures of the forest owner/manager shall clearly identify actions that are taken to maintain or enhance the presence of rare, threatened or endangered species** and their habitats (including ecological corridors) identified in Indicator 6.2.1 above, within the FMU as a whole.</t>
  </si>
  <si>
    <t xml:space="preserve">The 2019 report on the Status of EU Protected Habitats &amp; Species in Ireland states the condition of oak woodland in Ireland as overall bad with a deteriorating trend with key concerns over invasive non-native species and browsing pressure for deer.  Ballgannon: Biodiversity (BAM) Plan 7/19 inspected for Vale of Clara pNHA &amp; SAC oak and bog woodland includes management works such as thinning to favour native trees, felling/ ring-barking of non-native conifers.  Delivery of works subject to application to DAFM Native Woodland Scheme Conservation grant. </t>
  </si>
  <si>
    <t>6.2.3</t>
  </si>
  <si>
    <t xml:space="preserve"> A minimum of 4m3/ha of lying and 4m3/ha standing dead wood shall be retained across the FMU. If there is no standing dead wood the equivalent amount shall be retained for natural decay and death and marked for retention.</t>
  </si>
  <si>
    <t>Field visits/survey
Map(s)</t>
  </si>
  <si>
    <t>Assessments of deadwood across Coillte Estate at FMU level are based on 2016 data from Strategic Inventory Plots (which are equally divided across all age classes).  This data illustrates BAU2 (2.8m3/ha), BAU3 (3.3m3/ha) and BAU 6 (2.9m3/ha) to be below the required 4m3/ha of standing deadwood resulting in an overall deadwood resource across the whole Coillte Estate of 3.7m3/ha.  The required volume of fallen deadwood based on Harvest loss calculations is achieved or exceeded across all BAUs with an overall fallen deadwood resource across the whole Coillte Estate as 5.9m3/ha. In addition to strategic plot data, deadwood assessments are undertaken at HU post clearfell, new planting and year 4 and post thinning operations (introduced in the last year). At each of these assessments the previous volume is overridden by the new volume assessment to avoid double counting. An interview was held with the Inventory &amp; Resource Manager who presented the results of a trial approach to deadwood assessment based on recent data from pre-clearfell [PSM2i] assessments.  The aim of the pre-clearfell surveys is to record deadwood (which will include fallen) within stands greater than 32 years and multiple this deadwood volume by the percentage of the BAU covered by this crop to give a total deadwood volume in the BAU. The data extrapolated from the pre-clearfell assessments showed deadwood volumes achieved or exceeded across all BAUs with a combined standing (majority of calculation) but with some fallen deadwood resource across the whole Coillte Estate as 5.7m3/ha. A repeat survey of the Strategic Inventory plots is rescheduled for 2021/22 (delayed from 2020 due to Covid restrictions) which will reassess deadwood volumes. Good Levels of standing and fallen deadwood were verified across a number of audit sites visited including harvesting Doneada Forest Park (KE06) CF, Killinthomas (KE02) CCF and Deerpark (WW02) OWS CF as well as establishment Ticknock (DU02) and older restocks at Ballycrystal (WW04).    A minor CAR was raised as the current data on deadwood volumes based on the strategic plot assessment analysis for BAU2 (2.8m3/ha), BAU3 (3.3m3/ha) and BAU 6 (2.9m3/ha) to be below the required 4m3/ha of standing deadwood resulting in an overall deadwood resource across the whole Coillte Estate of 3.7m3/ha is non-compliant.</t>
  </si>
  <si>
    <t>Minor CAR 2021.06</t>
  </si>
  <si>
    <t>Standing deadwood is estimated as part of mensuration for clearfell, using thousands of sample plots. In BAU3, total high forest area is 59,471ha and the area sampled for clearfell is 19,275ha (32%). Average standing deadwood was 26m3/ha over this 32% of the forest, equating to 8.52m3/ha over the BAU. All BAUs sampled in this way have average standing deadwood over 4m3/ha. Fallen deadwood is calculated as the difference between estimates of felling volumes and actual timber recovered at harvest, again resulting in over 4m3/ha for all BAUs. Figures seen for all BAUs. CAR closed.</t>
  </si>
  <si>
    <t>6.2.4</t>
  </si>
  <si>
    <t xml:space="preserve"> Areas designated as, or adjacent to, Special Areas for Conservation, Special Protection Areas, Ramsar Sites, Nature Reserves  and/or proposed/Natural Heritage Areas shall be managed in accordance with plans agreed with nature conservation authorities, and these shall be marked on the habitat map (6.1.1) and all operational maps.</t>
  </si>
  <si>
    <t>Documentation of management agreement
Management Plans
EIS</t>
  </si>
  <si>
    <t>The 2019 report on the Status of EU Protected Habitats &amp; Species in Ireland states the condition of oak woodland in Ireland as overall bad with a deteriorating trend with key concerns over invasive non-native species and browsing pressure for deer.  Ballgannon: Biodiversity (BAM) Plan 7/19 inspected for Vale of Clara pNHA &amp; SAC oak and bog woodland includes management works such as thinning to favour native trees, felling/ ring-barking of non-native conifers.  Delivery of works subject to application to DAFM Native Woodland Scheme Conservation grant. Interview with Coillte forest manager confirmed considerable engagement with the local NPWS office and they also collaborate on various other projects. Downshill (WW03): CF area just outside 3km from neigbouring SAC.  The harvesting manager confirmed the adoption of a precautionary approach with regard to mitigation measures for merlin, as was also outlined in the Felling Licence conditions which stated "No Felling or other forestry operations associated with this licence shall take place during the period 1st March to 31st August inclusive, within 100 metres of the forest edge, where such forest edge is immediately adjacent to moors, heathland, peat bogs or natural grassland"  Merlin is a rare breeding bird in Ireland with good numbers associated with the Wicklow Mountains (Bird Watch Ireland).</t>
  </si>
  <si>
    <t>E.g. SPAs designated for the Hen harrier were identified and marked on maps. All felling proposals for either clear felling or thinning are consulted on in advance with local authorities, Inland Fisheries Ireland and also the National Parks and Wildlife Service. BAU 3 draft Strategic Plan outlines a list, maintained on the Coillte website, of the clear fell and regeneration plans for the following year and notifies stakeholders annually. In addition, Coillte provides a Web map which is accessible by the public from the Coillte website which shows indicative forest areas where harvesting will occur during the five year plan.</t>
  </si>
  <si>
    <t>6.2.5</t>
  </si>
  <si>
    <t xml:space="preserve"> Where the forest owner/manager holds these rights, hunting, fishing and collecting shall be managed in accordance with existing legislation to safeguard the sustainability of the forest, its species and other ecosystems and to protect rare, threatened and endangered species and their habitats.</t>
  </si>
  <si>
    <t>Consultation with staff.
Map
Site visit
Management Plan/ management policies</t>
  </si>
  <si>
    <t>Sample audit seen of hunting in BAU3 by Estates Team, including checks for gun licence from NPWS, firearms licence, signage, safety statement, insurance (all in order).</t>
  </si>
  <si>
    <r>
      <t xml:space="preserve">The GIS has layers showing Water Framework Directive items including water catchments. Water quality is monitored during operations; inspected silt traps and daily record of water monitoring at  Slievereagh, Clydagh KY15. A 15,517m³ and 15.12 Ha clearfell on a sloping site as well as Cooranig CK24 10.08ha ground preparation and at Knocknashannagh CK10 13.26ha harvesting operations within FWPM catchment adjacent to aquatic zone with feeding relevant watercourses where daily and pre &amp; post operational samples were taken.   Silt traps in place at: Slievereagh, Clydagh KY15, Knocknashannagh, clearefell; Listellick North KY02-H0002 thinning operation; Cooranig and Templeathea ground preparation as well as Awnaskirtaun KY13 new road; Moinroe Bog CK16 and Slievereagh CK11 road extension. All sites inspected were well planned and well managed with brashed extractions racks water-course crossings and no non-compliances. 
S2 September 2023 - Coillte have developed a Procedure for managing Natural Regeneration of Sitka Spruce in setbacks (EMS_SOP-049_Procedure for Managing Natural Regeneration in Environmental Setbacks). This procedure was emailed to staff 18/8/2023. This SOP describes the procedure for identifying, recording, controlling, and monitoring natural regeneration of non-native conifer species within environmental setbacks (i.e. water, open &amp; unplanted habitat and archaeology setbacks) and outlines responsibities. It aims to identify Regen either throughout the Development stage; at Post-development during the Tending Survey at year 8, or as part of the pre-harvest surveys. With regards to the Yellow River in particular a pilot project was undertaken involving walk over and drone survey to identify the Nat Regen in bufferzones along this river. A derogation licence was applied for and granted to remove all Nat Regen from these 20m buffer zones outside of the Hen Harrier breeding season up to 31st December 2029. Appropriate Assessment Screening Report was undertaken by third party Environmental Consultants for the felling of conifer regeneration within the setback area of the Yellow River in County Leitrim, involving the manual removal of natural regeneration of non-native conifers from the Yellow River (Ballinamore_010) setback areas and its tributaries within the Coillte properties: Doon, Seltan, Altakeeran, Tullylackan, Stralongford, and Pottore. A plan in in place to deal with the Nat Regen along the Yellow River in stages by 31st December 2029. </t>
    </r>
    <r>
      <rPr>
        <b/>
        <sz val="10"/>
        <color rgb="FF000000"/>
        <rFont val="Cambria"/>
        <family val="1"/>
        <scheme val="major"/>
      </rPr>
      <t xml:space="preserve">Close Out Minor CAR 2022.3
</t>
    </r>
  </si>
  <si>
    <r>
      <t>5.2</t>
    </r>
    <r>
      <rPr>
        <b/>
        <sz val="10"/>
        <color theme="6" tint="0.59999389629810485"/>
        <rFont val="Cambria"/>
        <family val="1"/>
        <scheme val="major"/>
      </rPr>
      <t>.1</t>
    </r>
  </si>
  <si>
    <t>6.2.6</t>
  </si>
  <si>
    <t xml:space="preserve"> Where a known third party holds and utilises the hunting and/or fishing rights, the forest owner/manager shall have informed this third party of FSC requirements and have sought their co-operation in meeting these. This third party shall be made aware of the context of Indicator 6.4.3 and their co-operation sought where it is of relevance in restoring and maintaining 15% of the FMU as a protected area</t>
  </si>
  <si>
    <t>Documentation
Correspondence</t>
  </si>
  <si>
    <t>Inspected document "Entitlement Obligations &amp; Responsibilities Associated with Third Party Sporting Rights" with certification requirement stated under Section c) of the document. This notice is given to third party right holders at face to face meetings and is sent when Coillte are informed of a change of rights ownership.  BAU 4: Two third party rights holders also lease hunting rights from Coillte.  Inspected copies of Coillte's Deer Hunting licences signed by both parties which includes statement on forest certification under Schedule 1 of the licence.  One of these deer hunting licences was on ground neighbouring to the third party holder signatory.  Evidence of communication seen between third party holders and Coillte Estates Forest Manager.</t>
  </si>
  <si>
    <t>Sample 'Third Party Sporting Rights Consultation Record' seen, including notification of certified status of forest.</t>
  </si>
  <si>
    <t>In Union Wood (SO03) the public was alerted of chemical use by signage, but the signage was not dated. Minor CAR raised 2024.5</t>
  </si>
  <si>
    <t>Minor 2024.5 closed</t>
  </si>
  <si>
    <t>6.3</t>
  </si>
  <si>
    <t xml:space="preserve">Ecological functions and values shall be maintained intact, enhanced, or restored, including:
a) Forest regeneration and succession. 
b) Genetic, species, and ecosystem diversity. 
c) Natural cycles that affect the productivity of the forest ecosystem. </t>
  </si>
  <si>
    <t xml:space="preserve"> (ref: Criterion 6.3a) At all design stages** the management and silvicultural systems shall aim to reflect natural patterns of regeneration and succession** to enhance, maintain or restore the ecological functions and values of the FMU. (See 8.2.4)</t>
  </si>
  <si>
    <t xml:space="preserve">Site visits
Management Plan
Documentation </t>
  </si>
  <si>
    <t xml:space="preserve">BAU 4 current 5 year strategic plan 2016 to 2020 states a total of 4766ha harvesting equating to 8% of the BAU area and a total of 6151ha planting equating to 10% of the BAU area. Approx 50% of the OWS are within biodiversity (Bioclass) areas, and so they are part of the transitions (including CCF/ LISS, No restock and conversion to either BHF CCF, MHF &amp; SNW) predicted for biodiversity (Bioclass)areas. Examples seen for harvesting CF Downshill, CCF at Killinthomas, Restocking Ticknock, Establishment 4+ years Dranagh part of Ballycrystal. </t>
  </si>
  <si>
    <t>Kilbride / Emo Park (LS02-Estab0023) had followed the Old Woodland Standard (2017) and limited felling coup to under 5ha. Native MB had been retained along the edges. The adjacent area of Douglas fir, which had not been felled, included mature ash in the canopy and coppice hazel in the understorey. Tullandreen CN03-Estab0025 Native broadleaves retained along edge of public road and adjacent small area left unplanted up to the aquatic zone to naturally regenerate.</t>
  </si>
  <si>
    <t>Minor CAR 2024.5 closed.  Closure evidence recorded in Section 2 Findings</t>
  </si>
  <si>
    <t xml:space="preserve"> (ref: Criterion 6.3a) Where natural regeneration and succession is occurring it shall be encouraged and enhanced by the forest management system,  unless this is damaging to the management objectives of the FMU or the integrity  of the habitats identified in Criterion 6.1.1.(See 8.2.4)   (See Criterion 10.3 for species diversity issues in monoculture plantations.)</t>
  </si>
  <si>
    <t xml:space="preserve">Field visits
Management Plan </t>
  </si>
  <si>
    <t>The total area of Old Woodland Sites is 26,327ha of which POWS, the total area of non-native broadleaves + non-native conifers on the Coillte estate = 17,500ha (66% of OWS).  Approx 50% of the OWS are within biodiversity (Bioclass)areas, and so they are part of the transitions (including CCF/ LISS, No restock and conversion to either BHF CCF, MHF &amp; SNW) predicted for biodiversity (Bioclass)areas. Killinthomas OWS: BAM Plan 10/19 notes a structurally diverse woodland with excellent natural regeneration (NN) of OK and woodland ground flora including bluebells.  CCF management approach aims to increase the proportion of native trees in the canopy by favouring the development of the oak NN as well as improve the species in the woodland ground flora. Control of invasive beech NN and ringbarking of mature trees proposed. Donadea pNHA OWS: BAM plan identifies invasive species (cherry laurel, box, snowberry and Rhododendron) regenerating as the main threat to be address in ongoing management.  Ballygannon (WW09) SAC pNHA: Natural regeneration of native species was evident at site visit and is being encouraged. Some respacing is planned as part of Native Woodland Conservation Scheme.</t>
  </si>
  <si>
    <t xml:space="preserve">CCF Site Gartinardress (CN05) natural regeneration of broadleaves encouraged through selectively removing some of the non-native conifers. Evidence of natural regeneration of hazel and holly a.o. Other measures undertaken in the context of the BAM Plan for this site are the planned removal of cherry laurel and retention of Scots pine. </t>
  </si>
  <si>
    <r>
      <t>5.3</t>
    </r>
    <r>
      <rPr>
        <b/>
        <sz val="10"/>
        <color theme="6" tint="0.59999389629810485"/>
        <rFont val="Cambria"/>
        <family val="1"/>
        <scheme val="major"/>
      </rPr>
      <t>.1</t>
    </r>
  </si>
  <si>
    <t xml:space="preserve">6.3.3 </t>
  </si>
  <si>
    <t>(ref: Criterion 6.3b) All forest operations shall be designed and managed to maintain, enhance, or restore ecological functions of catchments (both land and water habitats, including wetlands).  In FMUs in catchments that are naturally oligotrophic or ultraoligotrophic** or contain protected aquatic species particular care will be taken to ensure that siltation and  nutrient enrichment do not occur.</t>
  </si>
  <si>
    <t>Management Plan
Site visits
Reference to species identified in 6.2.1 and 6.2.2</t>
  </si>
  <si>
    <t>Ballyward (WW01) 4444m of road upgrade active: Inspected Engineering Activity pack accompanying Safety and Environment Road Construction map with location of silt traps marked.  Site visit undertaken in heavy rain, noted silt traps created at intervals along the top of the road to prevent water running down the hill. In interview contractor very conscious of hydrological connectivity with spill kit in cab. Aska Beg (WX02) road upgrade: Private water supply visited and area found kept clear with no machines allowed anywhere near. Deerpark OWS: Communications undertaken by Harvesting Manager with Inland Fisheries Ireland – re mitigating measures to protect water signed off by IFI.  Killaveny Harvesting: ERA site mitigation measure no machinery within 10 m buffer of stream, a tributary of the Derry river.</t>
  </si>
  <si>
    <t>Tullandreen CN03-Estab0025 Walk over site to view appropriate set backs according to felling licence requirements from aquatic zone dissecting the site (river feeds into SAC 15/18kms downstream) as well as a relevant watercourse with all ditches ending in a profile drain before the required buffer. 
Buffer zones ensured along watercourses, pipes/wooden bridges installed (see 6S1 for details); silt traps seen e.g. in - Lacka LS10-H0017 - clearfell (combined with bufferzones and bridges)</t>
  </si>
  <si>
    <t>6.3.4</t>
  </si>
  <si>
    <t xml:space="preserve"> (ref: Criterion 6.3b) Site-adapted and diverse forest fringes (internal and/or external to the forest) shall be established or maintained using native tree or shrub species characteristic to the region. The latest Forest Service Forestry and the Landscape Guidelines shall be applied. Forest fringes shall be managed to function as an ecological connection between the forest and open areas. </t>
  </si>
  <si>
    <t>Field inspection.
Management Plan</t>
  </si>
  <si>
    <t>Dunnstown (KE05) Establishment: OWS with red squirrel, long narrow site to be restocked with 90% Scots pine as habitat for red squirrel, as well as 5% oak &amp; 5% hazel.  Establishment site pack states planting of HAZ, OAK@1200/ha along public road setback as per felling licence for landscape reasons.</t>
  </si>
  <si>
    <t>Corrahoash (CN02) re-establishment site. Area between open space and water setback planted with broadleaves to enhance the landscape. The replanting condition of the felling licence required planting of 5% broadleaves.  Tullandreen CN03-Estab0025 Native broadleaves retained along edge of public road and adjacent small area left unplanted up to the aquatic zone to naturally regenerate. 
HI WHO5 - Ballymore: broadleaved planted in the lower areas; existing broadleaved trees retained at the edge of the site. Bufferzone retained along the road in Lacka LS10-H0017</t>
  </si>
  <si>
    <t>6.3.5</t>
  </si>
  <si>
    <t xml:space="preserve"> (ref: Criterion 6.3b) Any plant species recognised as invasive** shall be recorded by the forest owner/manager, and action shall be taken to control these through planned management operations (in compliance with Criterion 6.6). </t>
  </si>
  <si>
    <t>Site visit
Management Plan</t>
  </si>
  <si>
    <t>Section 2.7 of BAU 4 Plan identifies INNS as well as managment focus on priority sites. Donadea (KE06): OWS pNHA inspected BAM plan 01/21 management works include control of invasive  cherry laurel, box, Rhododendron and snowberry. Killinthomas (KE02): OWS inspected BAM plan 10/19 management works include ring barking mature beech trees away from public paths as well as control of beech regeneration and travellers joy. Delivery of works programme for both plans subject to application to DAFM Native Woodland Scheme Conservation grant.</t>
  </si>
  <si>
    <t>Colonisation of  invasive exotic species Japanese knotweed at various sites along forest roads at LM09 not recorded. Cherry laurel seen at old woodland site at Gartinardress CN05 H0047 Old woodland site (OWS).  Inspected OWS survey section 6.2 Management considerations - presence of invasive species was noted as low but the invasive species was not identifed. Environment Manager confirmed there was no management/ monitoring plan to address invasive species management on this OWS. Minor 2022.2.</t>
  </si>
  <si>
    <t xml:space="preserve">The Company shall ensure that any plant species recognise as invasive shall be recorded by the forest owner/manager and actions shall be taken to control these through planned management operations. </t>
  </si>
  <si>
    <t>Minor 2022.2</t>
  </si>
  <si>
    <t>6.3.6</t>
  </si>
  <si>
    <t xml:space="preserve"> (ref: Criterion 6.3b) Forest cover shall be maintained throughout the forest cycle in at least 5% of the FMU area in order to maintain a refuge of forest flora and fauna.</t>
  </si>
  <si>
    <t xml:space="preserve">The BAU strategic plan section 3.2 states the harvesting and restock areas over 5 years of the plan.  BAU 4 current 5 year strategic plan 2016 to 2020 states a total of 4766ha harvesting equating to 8% of the BAU area and a total of 6151ha planting equating to 10% of the BAU area. </t>
  </si>
  <si>
    <t>In BAU3 forest cover is maintained in 3 ways: by broadleaf high forest (6.9%), CCF areas (1.8%), long term retention (0.1%), totalling 9.7%.</t>
  </si>
  <si>
    <t xml:space="preserve">6.3.7 </t>
  </si>
  <si>
    <t xml:space="preserve"> (ref. Criterion 6.3b) Biodiversity features**  as identified in 6.1.1 shall be systematically retained and protected (e.g. through appropriate buffer zones) throughout the production area of the FMU. </t>
  </si>
  <si>
    <t xml:space="preserve">Site visits
Management Plan
Maps
</t>
  </si>
  <si>
    <t xml:space="preserve">ERA standard mitigations applied at Forest operations stages for both harvesting and establishment. Ticknock Establishment: ERA states site specific mitigations 10m set back to control water and retain small spring monitored daily. Linear boundary feature requirement to keep 2m set back during ground preparation and restocking.  Killaveny Harvesting: ERA site specific measures 10m set back with no machinery along stream, a tributary of the Derry River. </t>
  </si>
  <si>
    <t>Stream buffer zone along Yellow River in LM09 colonised by natural regeneration of Sitka spruce. Minor CAR 2022.3</t>
  </si>
  <si>
    <t>The Company shall ensure that biodiversity features as identified in 6.1.1. shall be retained and protected  (e.g through appropriate buffers) threoughout the production area of the FMU.</t>
  </si>
  <si>
    <t>Minor. 2022.3</t>
  </si>
  <si>
    <r>
      <t>5.4</t>
    </r>
    <r>
      <rPr>
        <b/>
        <sz val="10"/>
        <color theme="6" tint="0.59999389629810485"/>
        <rFont val="Cambria"/>
        <family val="1"/>
        <scheme val="major"/>
      </rPr>
      <t>.1</t>
    </r>
  </si>
  <si>
    <t>6.3.8</t>
  </si>
  <si>
    <t xml:space="preserve">  (ref: Criterion 6.3b) Attempts shall be made to restore valuable habitats** (as identified in 6.1.1) which have been colonised, planted or incorporated into plantations, but which have retained their characteristics (or have a high potential to be restored),  in a manner that does not lead to further loss of biodiversity or cultural value.  
This may require approval from the Forest Service for a derogation from the current obligation to replant areas after final harvesting, as per Principle 1. 
This indicator does not apply in cases where the derogation involves repayment of any grant aid and/or farm premium, and substantial restoration or replacement costs, by the forest owner. 
</t>
  </si>
  <si>
    <t>Site visits
Management Plan
Documentation
Survey in Criterion  6.1.1</t>
  </si>
  <si>
    <t>Species Figures BioAreas OWS spreadsheet inspected derived from Coillte's inventory data set. The total area of native species (including Scots pine) on the Coillte estate = 27,500ha (6% of the estate) of which 14,000ha is within biodiversity (Bioclass) areas. The total area of Old Woodland Sites is 26,327ha of which POWS, the total area of non-native broadleaves + non-native conifers on the Coillte estate = 17,500ha (66% of OWS).  Approx 50% of the OWS are within biodiversity (Bioclass)areas, and so they are part of the transitions (including CCF/ LISS, No restock and conversion to either BHF CCF, MHF &amp; SNW) predicted for biodiversity (Bioclass)areas.    Ballygannon (WW09): Biodiversity (BAM) Plan 7/19 inspected for Vale of Clara pNHA &amp; SAC, OWS Bioclass 2 part of a Nature Reserve due to presence of oak and bog woodland.  Management works identified include thinning to favour native trees, felling/ ring-barking of non-native conifers.  Works subject to application to DAFM Native Woodland Scheme Conservation grant.</t>
  </si>
  <si>
    <t>(25/5/22) AM: Site visit &amp; Document review, staff interview Coillte establishment manager FMU (Tullandreen CN03-Estab0025) (CR) Interview held with excavator operator undertaking ground preparation and drainage works confirming understanding and competency. Inspected first aid &amp; spillage kits. Walk over site to view appropriate set backs according to felling licence requirements from aquatic zone dissecting the site (river feeds into SAC 15/18kms downstream) as well as a relevant watercourse with all ditches ending in a profile drain before the required buffer.  Updated ERA inspected following Establishment manager recording additional features including biodiversity hotspot (flower rich flush) and an old sheep pen on Coillte’s new Collector app which resulting in an updated ERA being issued and communicated to the operator.  Good levels of standing deadwood retained within the old field boundaries linear features. PM: Site visit &amp; staff interview Coille Estates staff regarding involvement in Cavan Council Working Group as well as future plans to replace pedestrian footbridge. FMU (CN05-Killykeen Forest Park) (MS &amp; CR) Interview held with maintenance contractor  confirming understanding and comptency.  Responsible for path maintenance, grass cutting, litter picking and toilet cleaning.  Waste disposal docket inspected. Site visit &amp; Document review, staff interview Coillte establishment manager FMU (Gartinardress CN05-Estab0049) (CR) Interview held with planting contractor undertaking restocking of 2ha green Old Woodland Site (OWS) with pre-treated Scots pine plants and local provenance oak and 2ha commercial planting under pahsed contract, confirming their understanding &amp; competency. Appropriate PPE and had washing facilities seen. Discussion with Coillte Environment Manager who undertook OWS assessment. Walk over site to view restocking as well as a further 2ha of adjacent existing OWS.  Scattered mature oak retained and standing deadwood.</t>
  </si>
  <si>
    <r>
      <t xml:space="preserve">• No evidence of significant impacts from waste disposal.
</t>
    </r>
    <r>
      <rPr>
        <b/>
        <sz val="10"/>
        <rFont val="Cambria"/>
        <family val="1"/>
        <scheme val="major"/>
      </rPr>
      <t xml:space="preserve">
</t>
    </r>
    <r>
      <rPr>
        <sz val="10"/>
        <rFont val="Cambria"/>
        <family val="1"/>
        <scheme val="major"/>
      </rPr>
      <t>• Documented policy on waste disposal including segregation, storage, recycling, return to manufacturer.</t>
    </r>
  </si>
  <si>
    <t xml:space="preserve">6.3.9 </t>
  </si>
  <si>
    <t xml:space="preserve">(ref: Criterion 6.3b) Where established native tree species exist within the FMU they shall not be replaced with exotic tree species  
(See Criterion 10.4 for genetic, species and ecosystem diversity within plantations).
</t>
  </si>
  <si>
    <t>Management Plan/management policies.
Reforestation plans
Field inspection.</t>
  </si>
  <si>
    <t>ERA harvesting as well as restocking site packs for Doneada &amp; Dunnstown noted the requirement for the identification, protection and retention of native tree species. Restocking proposals for these sites used native species mix to augment retained mature broadleaves.</t>
  </si>
  <si>
    <t xml:space="preserve">CCF Site Gartinardress (CN05) - BAM Plan for this site showed protection and retention of native species such as Scots pine and Oak.  Inspection on site clearly showed these native species marked for retention. Where harvesting of nearby non-native trees would potentially damage these trees marked for retention, they were ring barked for future standing deadwood.
</t>
  </si>
  <si>
    <t>6.3.10</t>
  </si>
  <si>
    <t xml:space="preserve"> (ref: Criterion 6.3b) Where native species are used in an FMU, indigenous genetic stock shall be used where available** and retained throughout the rotation. Plans and implementation of this shall be outlined in the Management Plan.
</t>
  </si>
  <si>
    <t>Records of provenance
Management Plan</t>
  </si>
  <si>
    <t>Ballgannon (WW09): Biodiversity (BAM) Plan 7/19 inspected for Vale of Clara pNHA &amp; SAC, OWS, Bioclass 2 as well as part of a Nature Reserve due to presence of oak and bog woodland.  Within this site is Millenium Wood planted in 2000 with oak, Scots pine and birch.  Registered seed collection site (Appropriate Assessment completed) and the acorns supplied to the Coillte Ballintemple nurseries who supply native oak transplants for planting in Coillte's forests. Dunnstown (KE05) Establishment: OWS with red squirrel, long narrow site to be restocked with 90% Scots pine as habitat for red squirrel, as well as 5% oak &amp; 5% hazel.  Copy of seed provenance certificate (ref 7078837 22/2/21) inspected for oak (Charleville Offaly) and hazel (Belkelly Clare). Transplants supplied by Coillte Ballintemple nursery. Donadea (KE06) Establishment: OWS pNHA restocked with 90% oak and 10% Scots pine Copy of seed provenance certificate (ref 7078298 8/12/20) inspected for oak (Charleville Offaly) transplants supplied by Coillte Ballintemple nursery.</t>
  </si>
  <si>
    <t>Gartinardress (CN05) - Oak and Scots pine ordered from Coillte Ballintemple Nursery with Irish Provenance. Provenance Cert F589/7081658 shows origin of Pendunculate Oak as Charleville, Tullamore, Co. Offaly and Scots Pine as Kilmacurragh. Co. Wicklow.</t>
  </si>
  <si>
    <t>6.3.11</t>
  </si>
  <si>
    <t xml:space="preserve"> (ref: Criterion 6.3c) Site preparation and harvesting methods shall be designed to minimise compaction and other damage to soil, so as not to compromise the overall long-term ecological functions (including timber productivity) of the forest ecosystem. (See Criteria 5.3 and 6.5 )
</t>
  </si>
  <si>
    <t>Management Plan
Site visits
Reference to water monitoring data from Principle 8</t>
  </si>
  <si>
    <t xml:space="preserve">Killaveny (WW10) Thinning operation: Contractor Harvesting Activity pack includes ERA with 10m buffer zone adjacent to tributary of the River Derry with this watercourse marked on the accompanying Harvesting as well as the Safety and environment map. Limited brash availability resulting from first thin but no evidence of rutting. At active harvesting clearfell site Downshill (WW03) evidence of brash use despite lower availablity on site as a result of species (NF) some rutting but evidence of different access routes used. </t>
  </si>
  <si>
    <t xml:space="preserve">Edenmore (LD02) Thinning Operarion. Brash use observed. Buffer zones along water courses. No access by machinery. No use of urea within vicinity of buffer zones. Boundary for use of urea clearly marked on site with marking paint. Adjacent biodiversity area off limits for machinery.
Effective use of brash observed in clearfell area Gubnagree (CN03). Very little site disturbance observed in the CCF harvesting racks in Gartinardress (CN05). </t>
  </si>
  <si>
    <t>6.3.12</t>
  </si>
  <si>
    <t xml:space="preserve"> (ref: Criterion 6.3c) Current best practice for on-site brash management** shall be implemented. Brash shall not be removed off site unless it has been clearly established that the relevant forest ecosystem will not be adversely affected. 
</t>
  </si>
  <si>
    <t>Harvest plan
Management Plan
Documentation
Site visits
Current best practice documentation</t>
  </si>
  <si>
    <t xml:space="preserve">No brash bailing and brash removal undertaken on Coillte Estate. At active harvesting clearfell site Downshill (WW03) evidence of brash use despite lower availablity on site as a result of species (NF) some rutting but evidence of different access routes used. Killaveny (WW10): Limited brash availability resulting from first thin but no evidence of rutting. </t>
  </si>
  <si>
    <t>No brash bailing and brash removal undertaken on Coillte Estate. At active harvesting clearfell site Gubnagree (CN03) effective use of brash observed. On windblow sites, most of the available brash is used for brash mats as seen in Corrahoash (CN02) and Gubnagree (CN03).</t>
  </si>
  <si>
    <t>6.3.13</t>
  </si>
  <si>
    <t xml:space="preserve"> (ref. Criterion 6.3c) There shall be no use of fertilisers within the forest or plantation area, other than as a measure to achieve canopy closure. (See Criterion 5.1.1 on use of tree species appropriate to the site and indicators 6.3.3 re: maintaining, protecting and enhancing ecological functions of catchments and 10.6.1 re: water quality)</t>
  </si>
  <si>
    <t>Records of fertiliser applications
Site visits
Foliar analysis results</t>
  </si>
  <si>
    <t>A total of 895kg of fertiliser (including 10 10 20, N Urea, Granulated rock phosphate and unground mineral phosphate) were applied across the Coillte Estate in 2020. This includes aerial application of 41kg N Urea the remaining fertilisers applied manually. In BAU 4 a total of 63kg of fertiliser (including 10 10 20, N Urea, Granulated rock phosphate) were applied including aerial application of 11kg N Urea. Operational planning covered by ERA Standard and specific mitigations as well as Planning Guidelines and Aerial Fertilisation guidelines. Aerial Fertilisation Licence issued prior to operations includes general and specific site conditions.  Copy of licence inspected for Ballythomas expired 31/8/19 with site specific conditions regarding 50m buffer of aquatic zone, requirement to formally notify IFI prior to operations and carry out water sampling.</t>
  </si>
  <si>
    <t>Application of fertilisers to areas to be restocked is only carried out where site fertility is low. Where tree crops develop nutrient problems in later years, foliar analysis is undertaken to determine the quantities of fertiliser to be applied. Record of fertiliser use seen. 2256 Ha were treated with fertiliser, mainly Granulated Rock Phosphate.</t>
  </si>
  <si>
    <t>6.3.14</t>
  </si>
  <si>
    <t>ref. Criterion 6.3a, b &amp; c) Where deer are present within the FMU the forest owner/manager shall actively seek to co-operate with statutory authorities, neighbouring landowners and stakeholders in drawing up and effecting local and regional deer management plans**.</t>
  </si>
  <si>
    <t>Documentation
Management Plan
Interviews with forest owner/ manager &amp; stakeholders</t>
  </si>
  <si>
    <t>National Estates Risk Manager represents Coillte on National Deer Management Forum.   BAU4: Active members of the Wicklow Deer Management Project, formed to address adverse impacts of high deer numbers.  Consists of 5 Deer Management Units where hunters, landowners and other interested parties agree to manage deer in their locality.</t>
  </si>
  <si>
    <t xml:space="preserve">Evidence seen of letter from a neighbour informing Coillte that they have granted the Coillte licensee permission to also shoot on their lands; also call log record from a representative of neighbouring farmers regarding possible shooting on neighbouring Coillte lands. </t>
  </si>
  <si>
    <r>
      <t>6</t>
    </r>
    <r>
      <rPr>
        <b/>
        <sz val="10"/>
        <color indexed="50"/>
        <rFont val="Cambria"/>
        <family val="1"/>
        <scheme val="major"/>
      </rPr>
      <t>.1.1</t>
    </r>
  </si>
  <si>
    <r>
      <t>6.1</t>
    </r>
    <r>
      <rPr>
        <b/>
        <sz val="10"/>
        <color theme="6" tint="0.59999389629810485"/>
        <rFont val="Cambria"/>
        <family val="1"/>
        <scheme val="major"/>
      </rPr>
      <t>.1</t>
    </r>
  </si>
  <si>
    <t>6.4</t>
  </si>
  <si>
    <t>Representative samples of existing ecosystems within the landscape shall be protected in their natural state and recorded on maps, appropriate to the scale and intensity of operations and the uniqueness of the affected resources.</t>
  </si>
  <si>
    <t xml:space="preserve">6.4.1 </t>
  </si>
  <si>
    <t xml:space="preserve">The forest owner/manager shall conserve within the FMU representative samples of existing ecosystems** that occur within the
wider landscape (identified in Indicator 6.1.1). These shall be managed for conservation, but they need not be non-intervention areas (e.g. hazel coppice, hedgerow, etc.), where intervention is to ensure their protection or conservation for long-term retention.
</t>
  </si>
  <si>
    <t>Designation and maps in Management Plan</t>
  </si>
  <si>
    <t xml:space="preserve">Coillte GIS system, information displayed on locations of EU Priority Habitats and Species. Species Figures BioAreas OWS spreadsheet inspected derived from Coillte's inventory data set. The total area of native species (including Scots pine) on the Coillte estate = 27,500ha (6% of the estate)
of which 14,000ha is within biodiversity (Bioclass) areas. The total area of Old Woodland Sites is 26,327ha of which POWS, the total area of non-native broadleaves + non-native conifers on the Coillte estate = 17,500ha (66% of OWS).  Approx 50% of the OWS are within biodiversity (Bioclass)areas, and so they are part of the transitions (including CCF/ LISS, No restock and conversion to either BHF CCF, MHF &amp; SNW) predicted for biodiversity (Bioclass)areas. Ballygannon (WW09): Biodiversity (BAM) Plan 7/19 inspected for Vale of Clara pNHA &amp; SAC, OWS Bioclass 2 part of a Nature Reserve due to presence of oak and bog woodland.  Management works identified include thinning to favour native trees, felling/ ring-barking of non-native conifers.  Works subject to application to DAFM Native Woodland Scheme Conservation grant.  Dunnstown Establishment: OWS with red squirrel, long narrow site to be restocked with 90% Scots pine as habitat for red squirrel, as well as 5% oak &amp; 5% hazel.  </t>
  </si>
  <si>
    <t>Gartinardress CN05-Estab0049 Inspected restocking of 2ha green Old Woodland Site (OWS) with Irish provenance oak and pre-treated Scots pine plants. Discussion with Coillte Environment Manager who undertook OWS assessment. Walk over site to view restocking as well as a further 2ha of adjacent existing OWS.  Scattered mature oak retained and standing deadwood.</t>
  </si>
  <si>
    <t>Coillte developed management plans for area of importance for biodiversity e.g. seen Devil's Glen Biodiversity Area Management Plan, including description, objectives, planned management activities, checklists, various maps etc.  
The activity pack inspected during the site visit was based on risk assessments carried out by team of various experts before starting activity on site. Safeguards were developed. Consultation was carried out with stakeholders, including statutory bodies (IFI, NPWS), NGOs -  Irish Wildlife Trust (IWT), Forest Friends, neighbours etc. 
DU02 - Ticknock - DAFM Contract number NWS1162 for afforestation included the provision of archaeological report prior to the establishment operations, report seen as part of the Environmental Risk Assessment for archaeological monuments and buffer zone marked under the supervision of the archaeologist. 
The Raven - Coillte and the NPWS (statutory agency) are working in partnership to restore sand dune habitats and improving the long-term natural value of the Raven. These works involve developing long-term conservation management plans with local communities and scientific experts, felling non-native trees at the southerly tip of the site of the SAC and upgrading of the main walking path of the Nature Reserve.
Coolcullen CW06: Activity pack included maps, risk assessment (signed 18/5/25), water features management, EMS record (ERA), Emergency preparedness &amp; response procedure, Coillte Forest Management Notice re set back distances.
Ballinclea FP WW06: Harvesting Activity Pack included: Cutting Instructions, Site checklist for ERA, Site Hazard notification and outline risk assessment, Harvesting Unit details, Thinning control report, HU map, Safety and Environment Map, Location Map.
Slievenamough Plain WW06: Engineering Activity Pack (WW06-RG 0068-A-RM) included: Preliminary safety and health plan, Site checklist for ERA, Other significant risks identified and assessed, site safety rules road maintenance map, safety and environmental maintenance map, road ortho map.</t>
  </si>
  <si>
    <t xml:space="preserve"> Management prescriptions associated with Criteria 6.2, 6.3 and 6.4 shall be implemented and adapted as necessary, based on monitoring under Principle 8 below.
</t>
  </si>
  <si>
    <t>Site visits
Documentation of actions taken</t>
  </si>
  <si>
    <t>Downshill (WW03): CF area just outside 3Km neigbouring SAC.  The harvesting manager confirmed the adoption of a precautionary approach with regard to mitigation measures for merlin, as was also outlined in the Felling Licence conditions.    Felling licence conditions stated "No Felling or other forestry operations associated with this licence shall take place during the period 1st March to 31st August inclusive, within 100 metres of the forest edge, where such forest edge is immediately adjacent to moors, heathland, peat bogs or natural grassland" Dunnstown (KE05): OWS clearfell undertaken between August and December 2020 avoiding red squirrel breeding season. ERA site mitigation measures to  retain a few mature cone bearing NS &amp; JL as red squirrel habitat.  Retain mature broadleaf trees where safe to do so.</t>
  </si>
  <si>
    <t xml:space="preserve">Corrahoash (CN02) - adjoining SAC - Water protection mitigating measures included silt traps and use of brash mats to minimise soil compaction/degradation. 5% replanting obligation with broadleaves in Felling licence employed along the water setback (buffer) and adjacent open space to further protect water. Gartinardress (CN05) - ring barking of non-native conifers to protect broadleaved specimen trees, where felling of these would likely damage the specimen trees. Tullandreen CN03-Estab0025 Updated ERA inspected following Establishment manager recording additional features including biodiversity hotspot (flower rich flush) which resulting in an updated ERA being issued and communicated to the operator to be left unplanted. </t>
  </si>
  <si>
    <t xml:space="preserve">6.4.3 </t>
  </si>
  <si>
    <t xml:space="preserve">Where the total area protected as per Criteria 6.2, 6.3 and 6.4 is less than 15% of the FMU, the forest owner/manager shall restore areas of land to reach this percentage.
</t>
  </si>
  <si>
    <t>BAU3 reports a total area managed for biodiversity of 16,550ha, out of a forest area of 71,171ha, equal to 23%. Overall Coillte claims 20% of its estate is managed for biodiversity as the primary objective, with the aim of 30% by 2025 and 50% in the long term. Areas of biodiversity value consist of Biodiversity Areas, Biodiversity Features and Riparian Buffers. These areas are incorporated in the Bioclass system and managed through BAM plans. BAM plan seen for Gartinardress (CN05).</t>
  </si>
  <si>
    <t>In all visited areas, the areas important for biodiversity, as well as elements of interest (conservation areas, histroical/archaeological values etc.) were identified and mapped. 
DU02-H80082 - Contract and site pack information included time limitation for works end to accommodate for bird breeding season. 
The Raven - WX07-H0020 - Contractor site pack - Provisions have been put in place to protect the environmental and biodiversity features during both  harvesting and extraction of timber to roadside. 
Coolcullen CW06: Activity pack included maps, risk assessment (signed 18/5/25), water features management, EMS record (ERA), Emergency preparedness &amp; response procedure, Coillte Forest Management Notice re set back distances.
Ballinclea FP WW06: Harvesting Activity Pack included: Cutting Instructions, Site checklist for ERA, Site Hazard notification and outline risk assessment, Harvesting Unit details, Thinning control report, HU map, Safety and Environment Map, Location Map.
Slievenamough Plain WW06: Engineering Activity Pack (WW06-RG 0068-A-RM) included: Preliminary safety and health plan, Site checklist for ERA, Other significant risks identified and assessed, site safety rules road maintenance map, safety and environmental maintenance map, road ortho map.</t>
  </si>
  <si>
    <r>
      <t>Coillte GIS system records information on locations of EU Priority Habitats and Species. Felling Licence approval process includes consultation and RTE species site mitigation measures.  Restoration and improvement of old stone cottage Rossacroo KY12 used as a lesser-horseshoe hibernaculum .  Actively monitored and monitoring report seen.   Lesser-horseshoe bat hibernaculum at Dromore KY12 -0046. Surveys are carried out at various stages to identify RTE species of planning of forest operations, including pre-operational suveys.  Operational Packs (inckluding ERAs) inspected and found to be complinat and forest contractors interviewed during the audit at Slievereagh, Clydagh KY15,  Killorgin, Kiloclohane KY09-H0030, Slieveduff KY12,  Slievereagh CK11 and found to be knowledgeable about potential RTE species.  
S2 Sept 2023 Coillte have drafted a produre to strengthen the protection of Hen Harriers during forest operations (SOP-050_Protection of HH during Forest Operations). This procedure is in addition to their ERAs and normal safeguards incorporated in the pre-commencement meetings and set out in their site packs, including walking the site pre-commencement, and adherance to any felling licence conditions. It sets out steps to take when a HH nest has been reported by operators, staff, third parties or the NPWS. It was noted that neither the NPWS RED Area spatial layer nor the underlying nest location data is shared with Coillte. Coillte is informed of a project site’s location within a RED Area only through felling licence conditions. Prior to finalising and circulating this draft SOP to staff, Coillte has lined up a number of consultation meetings including meetings with DAFM and NPWS. Auditors spoke to representatives of DAFM to establish the legal requirements with regards to measures to avoid, reduce and mitigate nagative impacts of forestry operations. DAFM representatives emphasised that as part of the regulatory process, which includes the licencing process, AA screening is undertaken by DAFM as well as consultation with Statutory and non-statutory stakeholders. DAFM attach standard conditions to licences and where required can attach special conditions to licences, espcially where a licence is in a SAC or SPA. The licence holder has to adhere to these conditions as well as to the standard DAFM guidance documents. No new non-compliance was noted during document review or site visit during audit.</t>
    </r>
    <r>
      <rPr>
        <b/>
        <sz val="10"/>
        <color rgb="FF000000"/>
        <rFont val="Cambria"/>
        <family val="1"/>
        <scheme val="major"/>
      </rPr>
      <t xml:space="preserve"> Close Out Minor CAR 2023.04</t>
    </r>
  </si>
  <si>
    <t>Written guidelines shall be prepared and implemented to: control erosion; minimise damage during road construction, and all other mechanical disturbances; and protect water resources.</t>
  </si>
  <si>
    <t>6.5.1</t>
  </si>
  <si>
    <t xml:space="preserve">  The latest Forest Service suite of guidelines and COFORD Forest Roads Manual shall be adhered to at all times.</t>
  </si>
  <si>
    <t>Reflection of guidelines in Management Plan
Site visits</t>
  </si>
  <si>
    <t>Where there are national guidelines for road building, these are adopted.</t>
  </si>
  <si>
    <t>Ballyward (WW01) 4444m of road upgrade active: Inspected Engineering Activity pack with PSDP (Project Supervisor Design Process) &amp; PSCS (Principal Supply Chain Partners) named. ERA highlighted ROW and archaeological monument as red and detailed mitigation measures.  Accompanying maps including Safety and Environment Road Construction map with additional features marked including OHP and location of silt traps.  Site visit undertaken in heavy rain, noted silt traps created at intervals along the top of the road to prevent water running down the hill. In interview contractor very conscious of hydrological connectivity with spill kit in cab. Monument on site (stone circle) not near enough to the road to be disturbed by roading works. Interviews held with Roading Engineer and Environmental Manager in relation to adjacent Monument on the various procedures including marking out the setbacks and path from road to monument with works signed off by DAFM archaeologist. Interview with local dog walker, very positive feedback.</t>
  </si>
  <si>
    <t>Derrynawana CN89063 in County Leitrim had 'licence for non-grant-aided forest road' approved by DAFM, copy seen dated 5/10/21.  The contract includes 'Road Specification - Build on top', with COFORD specifications, dated 29/6/21.</t>
  </si>
  <si>
    <t>Appendix II of the BAU 4 South East Leinster 5 year Forest Plan 2021 - 2025 lists the Habitats and Species in South East Leinster BAU with assessment of Habitat Quality, Management Strategy and Issues to be addressed for a range of habitats and species. Including Croghtenclogh intact blanket bog management. Coillte GIS system records information on locations of EU Priority Habitats and Species. 
DU02-Estab0059 - Establishment site planted in 2022 after windrowing. Document review: afforestation plan NWS1162, Environmental Risk Assessment FORM-017 and SOP-034 condition assessment report and mitigation measures in place. 
DU02-H0082 - Contract and site pack information included time limitation for works end to accommodate for bird breeding season, Felling licence TFL DU02-FL0167. 
The Raven - WX07-H0020 - Contractor site pack - Provisions have been put in place to protect the environmental and biodiversity features during both  harvesting and extraction of timber to roadside., agreed with NPWS.
Site Specific Plans for Mooreabbey KE03, Coolcullen CW06, Ballydowling WW08, Ballinclea FP WW06 and
Slievenamough Plain WW06 involve different teams providing site specific information. These tactical plans / 'Packs' are prepared ahead of operations by the resource team. Any issues are flagged to relevant specialists. Felling Licences and associated Appropriate Assessments received from DAFM (Forest Service) will have obligatory conditions: restocking and setbacks. A Pre-commencement meeting with the operators and walking the site pre-commencement, all ensure identification and protection of rare / endangered species and their habitat.</t>
  </si>
  <si>
    <r>
      <t>6.2</t>
    </r>
    <r>
      <rPr>
        <b/>
        <sz val="10"/>
        <color theme="6" tint="0.59999389629810485"/>
        <rFont val="Cambria"/>
        <family val="1"/>
        <scheme val="major"/>
      </rPr>
      <t>.1</t>
    </r>
  </si>
  <si>
    <t>Currently 20% of the forests are managed for nature. Coillte objective is to reach 30% to be managed for nature by end of 2025 (meaning 44000 ha in addition to the existing 90000 ha). At the time of the audit, 41258 ha were identified and propoised as new biodiversity areas (94% of the objective met)</t>
  </si>
  <si>
    <t>y</t>
  </si>
  <si>
    <t xml:space="preserve">6.5.2  </t>
  </si>
  <si>
    <t>The operational plans shall include specific provisions to prevent erosion by identifying and marking on operational maps areas which are susceptible to erosion/slippage, and in which practices must ensure no increased erosion or reduction in soil stability (which could impact adjacent ecosystems). These maps shall be disseminated to appropriate personnel including contractors.</t>
  </si>
  <si>
    <t>Operational plans</t>
  </si>
  <si>
    <t xml:space="preserve">Killaveny (WW10) Thinning operation: Contractor Harvesting Activity pack includes ERA with 10m buffer zone adjacent to tributary of the River Derry with this watercourse marked on the accompanying Harvesting as well as the Safety and environment map. Ballyward (WW01) road upgrade: Contractor Engineering activity pack includes Safety and Environment Road Construction map with features marked including OHP, waterbodies and location of silt traps.  </t>
  </si>
  <si>
    <t>Tullandreen CN03-Estab0025 Walk over site to view appropriate set backs according to felling licence requirements from aquatic zone dissecting the site (river feeds into SAC 15/18kms downstream) as well as a relevant watercourse with all ditches ending short of the aquatic zone. Operations restricted to period 1/4 to 31/10 to protect waters and soils.</t>
  </si>
  <si>
    <t>E.g.: deadwood and biodiversity trees seen in the thinning area at Devil's Glen - area managed towards the continuous cover forestry system 
DU02-Estab0059. Deadwood retention is captured in Coillte policy for all BAUs. Monitoring of deadwood is carried out by the establishment foresters during the year 4 Establishment survey, and logged onto LRM, for both standing and fallen deadwood. Report seen for DU02-Estab0059. The outcome of these surveys is publicly available on Coillte website as a summary report. 
Mooreabbey KE03: Ring barked trees (as part of CCF and provision of standing deadwood) were marked away from accessible points.</t>
  </si>
  <si>
    <r>
      <t>6.3</t>
    </r>
    <r>
      <rPr>
        <b/>
        <sz val="10"/>
        <color theme="6" tint="0.59999389629810485"/>
        <rFont val="Cambria"/>
        <family val="1"/>
        <scheme val="major"/>
      </rPr>
      <t>.1</t>
    </r>
  </si>
  <si>
    <t>6.5.3</t>
  </si>
  <si>
    <t xml:space="preserve">  All phases in the design, construction and maintenance of forest roads or tracks, bridges and other infrastructure within the FMU shall be carried out in a manner that will minimise any negative impacts on the environment. This includes any ongoing measures needed to minimise soil erosion and disturbance to drainage patterns. Environmentally appropriate materials that minimise damage to the surrounding environment, including aquatic habitats, shall be used. The rationale of road design and management shall be presented in the Management Plan.</t>
  </si>
  <si>
    <t>Records of consents
Environmental Impact Assessment (where required)
Management Plan, policies
Documentation of decision making procedure for selection of materials used for construction
Record of materials used for construction</t>
  </si>
  <si>
    <t xml:space="preserve">Ballyward (WW01) 4444m of road upgrade active: Inspected Engineering Activity pack with PSDP &amp; PSCS named. ERA highlighted ROW and archaeological monument as red and detailed mitigation measures.  Accompanying maps including Safety and Environment Road Construction map with additional features marked including OHP and location of silt traps.  Site visit undertaken in heavy rain, noted silt traps created at intervals along the top of the road to prevent water running down the hill. In interview contractor very conscious of hydrological connectivity with spill kit in cab. Aska Beg (WX02) road upgrade: Private water supply visited and area found kept clear with no machines allowed anywhere near. </t>
  </si>
  <si>
    <t>Corrahoash CN02 Estab 0017 - A visit was made to the completed restock site following a period of overnight heavy rain.  The site has yet to green over following restocking. Road drains as well as restock drains and relevant water courses were found to be running with silty water.  A number of silt traps were located along these drains, the majority installed during the harvesting operations with some additional silt traps added during establishment. The road drain and some establishment drains on the lower slopes were walked and, whilst the establishment drains stopped short of the aquatic zone, due to the strength of the water flow the silty water continued to percolate through the aquatic zone collecting into a relevant watercourse at the base of the slope.  This relevant watercourse was followed downstream through an area of retained spruce and continued to transport the silty water which then discharged into Carrakeeldrum Lough, adjacent to the forest. Minor CAR 2022.5</t>
  </si>
  <si>
    <t>Minor 2022.5</t>
  </si>
  <si>
    <t xml:space="preserve">DU02 DMP - felling coupe sizes and shapes are adjusted to satisfy both environmental and landscape design purposes. CCF system now being adopted in the Bio Forests areas. Late thinning interventions, small clear fells and native broadleaves planting seen on site. 
Demonstrated in the Mooreabbey KE03 (Woodland dates back to 1830s. Classed as BioForest 2 site. Overlaps with 2 SACs - River Barrow and River Nore SAC) and Ballydowling WW08 (Bioclass 2 with the potential of 1. Dates back to 1830s. Mainly Scots pine, oak, birch and Douglas fir. Some holly, beech and Japanese larch, occasional western hemlock, Sitka spruce, Norway spruce, Lodgepole pine, yew, willow, hazel and ash. The northeast-facing slopes  surveyed by the National Survey of Native Woodland (NSNW) in 2005 Old sessile oak woods were recorded. Given Ancient Woodland status (80%), with some Long-established woodland (10%). Forms part of the Glenealy pNHA = potential natural heritage area (pNHA does not have any statutory obligations). Proximity to Glen Downs SAC (1km away) and Deputy's Pass SAC. Forms continuous habitat between these SACs) Biodiversity Action Management Plans (BAMP). </t>
  </si>
  <si>
    <r>
      <t xml:space="preserve">Appropriate low-impact silvicultural systems including CCF with natural regeneration, retention of broadleaved areas and old trees used at old-woodland site at Killorgin, Kiloclohane KY09-H0030.
Coillte circulated reminder to staff reitterating the link between OWS and biodiversity areas and requested them to flag OWS with plentiful biodiversity features as potential new biodiversity areas. Presentation to Staff dated July 2023 seen, which touches on the aim of the project to scale up the planning and management of biodiversity areas​. 
Any new potential biodiversity areas flagged by BAU staff will be assessed as part of the BIOForest25 project, which aims to increase areas managed for nature from 20% to 30% by 2025 by assessing and mapping new biodiversity areas on the Coillte estate.  Gartinardress (CN05) has been identified as Potential Bio Class and will be screened by an ecologist as part of the BIOForest25 project to identify and map bio diversity features. </t>
    </r>
    <r>
      <rPr>
        <b/>
        <sz val="10"/>
        <color rgb="FF000000"/>
        <rFont val="Cambria"/>
        <family val="1"/>
        <scheme val="major"/>
      </rPr>
      <t>Close Out Minor CAR 2022.4</t>
    </r>
  </si>
  <si>
    <t>Management systems shall promote the development and adoption of environmentally friendly non-chemical methods of pest management and strive to avoid the use of chemical pesticides. World Health Organization Type 1A and 1B and chlorinated hydrocarbon pesticides; pesticides that are persistent, toxic or whose derivatives remain biologically active and accumulate in the food chain beyond their intended use; as well as any pesticides** banned by international agreement, shall be prohibited. If chemicals are used, proper equipment and training shall be provided to minimize health and environmental risks.</t>
  </si>
  <si>
    <t>6.6.1</t>
  </si>
  <si>
    <t xml:space="preserve"> The forest shall be monitored for forest invertebrate pests, tree diseases and invasive species, in order to enable early detection of these before they become established. The forest owner/manager shall co-operate in any national programme monitoring invasive and emergent pests and diseases as well as mammal damage. (Refer to Criterion 7.3, link to Principle 8)
</t>
  </si>
  <si>
    <t>Discussion with forest owner/manager
Documentation
Record of correspondence</t>
  </si>
  <si>
    <t>Annual survey of targeted sites for presence of disease, done by Estates Dept. 'Coillte Forest Biotic Risk Contingency Plan' dated 27/11/20 details early detection methods. Sample 'Biotic Risk Survey Form' seen on mobile app. Stump hacking informs decision on pesticide use for weevils. Pesticide SOP 30 (Standard Operating Procedure) and IPMS cover actions where pesticides are involved. 
Coillte also state: "Coillte participates in a Hylobius Working Group (HWG) with UK partners to discuss and share information on addressing the Hylobius problem common to each organisation. Coillte contributes €20,000 annually to a research fund to consider alternative methods to control Hylobius, i.e. tree barriers, nematodes, Acetamiprid, Hylobius Management System Support and alternative insectides: Coragen and Coniflex ​"</t>
  </si>
  <si>
    <t xml:space="preserve">Coillte are acutely aware of the risks of outbreaks of pests and diseases. The Director of Stewardship, Risk &amp; Advocacy had recently visited UK with Coillte's Forest Protection Analyst to research Ips typographus beetle on spruce in Kent. Currently Coillte are monitoring points of access for signs of migration. Within the BAUs, monitoring is ongoing for other diseases, such as ash dieback, Phytophthora ramorum and the new Phytophthora pluvialis. Sample foliage is taken for analysis of discolouration and dieback. Coillte report findings to FS, who are the regulatory body. </t>
  </si>
  <si>
    <t>Coillte is implementing an annual work programme which prioritises biodiversity areas for management based on their ecological value and issues identified. In 2024, CCF thinning operations on 550 ha - 19 biodiversity areas carried out. Management plan of Devil's Glen forest area - potential old woodland site developed in this regard.  
Demonstrated in the Mooreabbey KE03 and Ballydowling WW08 BioForests (both BioClass 2) where CCF management is the main silvilcultural management tool to encourage a multi-strcutured and diverse species of high forest.</t>
  </si>
  <si>
    <t>WX06 H0057 - thinning site with mixed conifer species, to be developed as CCF and thinned to ensure windfirmness. DMP managed under CCF, DU02-H005 - Late thinning of old stand of SS to improve light levels and encourage natural regeneration. Adjacent coupe DU02 Estab 0047 - felled and replated with native broadleaves species to increase broadleaves percentage and add variety to the future seed source (+8% 2018-2025).
Demonstrated in the Mooreabbey KE03 and Ballydowling WW08 BioForests (both BioClass 2) where CCF management is the main silvilcultural management tool to encourage a multi-strcutured and diverse species of high forest.</t>
  </si>
  <si>
    <r>
      <t>6.4</t>
    </r>
    <r>
      <rPr>
        <b/>
        <sz val="10"/>
        <color theme="6" tint="0.59999389629810485"/>
        <rFont val="Cambria"/>
        <family val="1"/>
        <scheme val="major"/>
      </rPr>
      <t>.1</t>
    </r>
  </si>
  <si>
    <t>Ballydowling WW08: Deer grazing levels are moderate-high. During the site visit a female Sika was seen on site. Forester reported numbers are not concerning. However the impact of deer will be monitored and numbers controlled according to the BAMP. Natural regeneration surveys are carried out in years 2 and 4</t>
  </si>
  <si>
    <t>6.6.2</t>
  </si>
  <si>
    <t xml:space="preserve"> Any forest pests and diseases, including those recognised as invasive,  shall be recorded by the forest owner/manager, reported to the relevant authorities, and action shall be taken to control these  according to best national or international practice. (Precautions to avoid accidental introduction of forest pests and diseases should be taken by acquiring biological material from trusted/certified sources.).</t>
  </si>
  <si>
    <t>Documentation
Management Plans</t>
  </si>
  <si>
    <t>Oak Processionary Moth has been reported in an isolated case in Dublin, but has not become established. DAFM's Horticulture and Plant Health section have produced an information note and an alert has been circulated to Coillte staff (copy seen)</t>
  </si>
  <si>
    <t>Invasive species are reported by the public to BAU3 office (sample seen for Japanese knotweed in Roscommon); also reported via direct calls and emails to staff; also reported via staff 'Collector' apps in the field. BAU3 Call log inspected and invoice for control seen.</t>
  </si>
  <si>
    <t>No intensive game management observed during the S4 audit</t>
  </si>
  <si>
    <r>
      <t>7</t>
    </r>
    <r>
      <rPr>
        <b/>
        <sz val="10"/>
        <color indexed="50"/>
        <rFont val="Cambria"/>
        <family val="1"/>
        <scheme val="major"/>
      </rPr>
      <t>.1.1</t>
    </r>
  </si>
  <si>
    <r>
      <t>7.1</t>
    </r>
    <r>
      <rPr>
        <b/>
        <sz val="10"/>
        <color theme="6" tint="0.59999389629810485"/>
        <rFont val="Cambria"/>
        <family val="1"/>
        <scheme val="major"/>
      </rPr>
      <t>.1</t>
    </r>
  </si>
  <si>
    <r>
      <t xml:space="preserve">Harvesting planning data have been made available on the Coillte website to the public. Long-term harvesting and restocking plans for each Business Area Unit (BAU) covering the period 2026 to 2040 have been made available on the Coillte website as part of each BAU Plan. </t>
    </r>
    <r>
      <rPr>
        <b/>
        <sz val="10"/>
        <color rgb="FF000000"/>
        <rFont val="Cambria"/>
        <family val="1"/>
        <scheme val="major"/>
      </rPr>
      <t xml:space="preserve">Close Out Minor CAR 2022.6
</t>
    </r>
    <r>
      <rPr>
        <sz val="10"/>
        <color rgb="FF000000"/>
        <rFont val="Cambria"/>
        <family val="1"/>
        <scheme val="major"/>
      </rPr>
      <t xml:space="preserve">Stakeholder contacted by Lead Auditor prior to audit for update of situation.  The stakeholder reported that there has been an improvement in communications; a meeting with the BAU Manager is arranged and a plan is in place. Although, in the opinion of the stakeholder, greater weight could be placed on their input, they are satisfied that improvements have been made. During audit evidence of increased contact with stakeholders seen eg email correspondence 14/7/23 updating re replanting and information relating to commencement of the process of development of the next 3 year recreation plan. </t>
    </r>
    <r>
      <rPr>
        <b/>
        <sz val="10"/>
        <color rgb="FF000000"/>
        <rFont val="Cambria"/>
        <family val="1"/>
        <scheme val="major"/>
      </rPr>
      <t>Close out OBS 2023.07</t>
    </r>
  </si>
  <si>
    <t>6.6.3</t>
  </si>
  <si>
    <t xml:space="preserve"> Management systems shall promote the adoption of environmentally friendly non-chemical methods of pest management and strive to avoid the use of chemical pesticides. Forest owners/ managers shall prepare and implement an effective plan for the minimisation of chemical pesticide use as part of an integrated pest management approach.</t>
  </si>
  <si>
    <t>Documentation
Management Plan</t>
  </si>
  <si>
    <t>Confirmed during the sites visits - see 6S1 for sites visited 
Manual/motorised weed control; use of pesticides only when necessary (e.g. for control of pine weevel only after monitoring of the sites - stump hacking and predicting the risk of attacks based on the collected info); cultivation of soil; planting 6 months post-clearfell; participating in trials and researches.</t>
  </si>
  <si>
    <t>Public consultation on BAU plans and strategies is generally conducted through the Coillte website and advertised in newspapers. Consultation meetings were conducted for each BAU, dates and times listed on their website. Coillte’s interactive web map viewer displays areas where proposed felling activity is scheduled to take place during 2021 – 2025, as outlined in its BAU plans. Public Consultation on Coillte’s Strategic Vision For Its Future Forest Estate (2022) seen and public consultation on Coillte's draft Forest Estate Strategic Land-Use Plan (FESLUP) (2022) with links to Consulation Report (Dec 2023) with copies of newspaper adverts. Consultation on all operations that are subject to licencing is conducted through the DAFM licencing process, which is available to the public through the Forestry Licencing Viewer. Site notices are displayed at forest entrances for felling operations (evidence seen at Tievemore DL30, Meenanellison DL31, Meenmore SO12, Drummin M010 and Knockglass M004). Interviews with forest managers showed that local stakeholders are actively engages prior to operations e.g. Road maintenance at Cranny LM04 the forest manager had engaged with Irish Water who shared the road for access to water tower. At Roading works at Meenmore SO12 email correspondence see with farmer who owns the neighbouring fields on either side of the new road. Coillte Nature has an extensive and ongoing stakeholder engagment programme with local stakeholders, both recreational users as well as the neighbouring Hazelwood Estate, at Hazelwood S002.  This has included onsite events, YouTube videos, a dedicated website, articles in local newspapers and radio.  Evidence seen onsite of explanatory information boards, and interview with walkers confirmed awareness of the reasons for the invasive control works as well as the CCF thinning and replanting works. At Moorehall M025 as part of the Lough Carra Life project, regular engagement with partners including with the local Lough Carra Catchment Association formed by local people to restore and protect the ecological integrity of the Lough.  There is a Coillte Service User &amp; Stakeholder Charter which was last updated in February 2024 and is available on the Coillte website.</t>
  </si>
  <si>
    <t>The BAU1 Northwest Five Year Forest Plan 2021-2025 contains a table listing 'Incorporation of changes to all Five Year Forest Plans, responses following consideration of consultation submissions'. The BAU1 Northwest Five Year Forest Plan 2021-2025 contains a table listing 'Incorporation of changes to all Five Year Forest Plans, responses following consideration of consultation submissions'. There is a Coillte Service User &amp; Stakeholder Charter which was last updated in February 2024 and is available on the Coillte website with a link to register as a stakeholder. A stakeholder call log is kept.</t>
  </si>
  <si>
    <t>6.6.4</t>
  </si>
  <si>
    <t xml:space="preserve"> Silvicultural practices that minimise the incidence and impact of forest pests shall be adopted as part of an integrated pest management approach.</t>
  </si>
  <si>
    <t>Documentation
Interviews with forest owner/manager
Site visit</t>
  </si>
  <si>
    <t>Coillte are increasingly using 'Green planting' to minimise weevil damage. Replanting is done 6 months after felling to enable establishment before weevil populations increase. Also tending to use stronger plants with larger root collar diameters to withstand weevil attack.</t>
  </si>
  <si>
    <t>Green planting' preferred option for minimising weevil damage.</t>
  </si>
  <si>
    <r>
      <t>7.2</t>
    </r>
    <r>
      <rPr>
        <b/>
        <sz val="10"/>
        <color theme="6" tint="0.59999389629810485"/>
        <rFont val="Cambria"/>
        <family val="1"/>
        <scheme val="major"/>
      </rPr>
      <t>.1</t>
    </r>
  </si>
  <si>
    <t xml:space="preserve">Coillte has an open access policy for the forest for walkers. Other recreational activities are facilitated in designated recreational forests.  Interviews with forest managers and site visits to recreational forests (Rossylongan DL24, Union Wood SO03 and Drummin M010) showed that operations undertaken on these sites are facitilating continued access to the site while ensuring the safety of the public. Operational areas were cordoned off and signage was in place. Rossylongan DL24 was engaging with Donegal County Council in further enhancing and expanding the recreational facilities and a local resident had been given permission to run a coffee stand adjacent to the car park. The removal of Rhododendron in Union Wood SO03 was undertaken in close co-operation with NPWS. Coillte is open to requests for access for educational purposes, such as recent field day requests from Irish Timber Growers Association and the Society of Irish Foresters.  At Drummin clear signage was in place notifying public of path closures, the reason for the closure and signed alternative routes.  </t>
  </si>
  <si>
    <t>Coillte has an open access policy for the forest for walkers. Other recreational activities are facilitated in designated recreational forests.  Interviews with forest managers and site visits to recreational forests (Rossylongan DL24 and Union Wood SO03) showed that operations undertaken on these sites are facitilating continued access to the site while ensuring the safety of the public. Operational areas were cordoned off and signage was in place. Rossylongan DL24 was engaging with Donegal County Council in further enhancing and expanding the recreational facilities and a local resident had been given permission to run a coffee stand adjacent to the car park. The removal of Rhododendron in Union Wood SO03 was undertaken in close co-operation with NPWS. Coillte is open to requests for access for educational purposes, such as recent field day requests from Irish Timber Growers Association and the Society of Irish Foresters.  Active community consultation undertaken at Belleek with Belleek Enhancement Committee to assist them in delivery of the committee's proposed works to restore pond and at Hazelwood engagement with Sligo Heritage Forum on the potential stablisation works to Shell House cultural feature.  Coillte Nature to participate in BioBlitz day in May at Hazelwood.</t>
  </si>
  <si>
    <r>
      <t>7.3</t>
    </r>
    <r>
      <rPr>
        <b/>
        <sz val="10"/>
        <color theme="6" tint="0.59999389629810485"/>
        <rFont val="Cambria"/>
        <family val="1"/>
        <scheme val="major"/>
      </rPr>
      <t>.1</t>
    </r>
  </si>
  <si>
    <t>6.6.5</t>
  </si>
  <si>
    <t xml:space="preserve"> If the forest owner/manager intends to use chemical pesticides then they shall comply with the following indicators for their use.</t>
  </si>
  <si>
    <t>The North-West Five Year Forest Plan (2021-2025) lists a summary of Archaeological Sites in BAU1 (App I). These features are protected during operations in the ERAs of the Activity Packs under 'Archaeology and Cultural Heritage' and are mapped on the associated Hazard Maps. Samples seen at audit. e.g. Cranny LM04 states in the ERA under this section: Feature Identified on the ground: Old ringford located in the forest. Excavator to operate on the existing road only.' Drummin M010 archaeological report prepared and site marked off from CCF thinning operations. Knockglass M004 Lime kiln on Activity packs maps and ERA.  Planting contractor had retained appropriate 10m unplanted buffer with 2 rows broadleaves planted outwith.  Site accessible from forest road.  Derrycoosh M023 inspected Engineering Activity pack for new road construction ERA checklist and associated maps identifying cultural feature, a townland boundary, which crosses the line of the new road construction.  In interview the contractor decribed how the road would be contructed at this point to minimise damage to the feature.</t>
  </si>
  <si>
    <r>
      <t>7.4</t>
    </r>
    <r>
      <rPr>
        <b/>
        <sz val="10"/>
        <color theme="6" tint="0.59999389629810485"/>
        <rFont val="Cambria"/>
        <family val="1"/>
        <scheme val="major"/>
      </rPr>
      <t>.1</t>
    </r>
  </si>
  <si>
    <t xml:space="preserve"> Chemical pesticides shall only be used when there is no effective and financially viable alternative action.</t>
  </si>
  <si>
    <t xml:space="preserve">Pesticides SOP 30 details in section 5.1 the decision-making processes for chemical use, both to control weevil and vegetation. Non -Pesticide methods are favoured and pesticide use is a last resort.
</t>
  </si>
  <si>
    <t>Coillte developed a procedure related to the use of pesticides (either insecticides, herbicides). The procedure appears known and implemented by the relevant personnel and contractors. 
1. there are guidelines developed as well as decision mechanisms for the pesticides use. 
2. The company is not using HHPs
3. No FSC highly restricted chemical used. (see also A.1.1 Pesticides)</t>
  </si>
  <si>
    <t xml:space="preserve">6.6.5.2 </t>
  </si>
  <si>
    <t>The forest owner/manager shall have an up-to-date copy of FSC's list of  'highly hazardous'  chemical pesticides, and of any derogations that have been approved and are applicable in Ireland.</t>
  </si>
  <si>
    <t>FSC’s list of “highly hazardous” pesticides
Material Safety Data Sheets (MSDS) 
List of nationally approved pesticides’</t>
  </si>
  <si>
    <t>Coillte have an up-to-date copy. Sample seen.</t>
  </si>
  <si>
    <t>Coillte have an up-to-date copy (see also A1.1 Pesticides)</t>
  </si>
  <si>
    <t>6.6.5.3</t>
  </si>
  <si>
    <t xml:space="preserve"> The forest owner/manager shall document how any proposed chemical pesticide use may affect the achievement of the environmental, social and other objectives of the Management Plan. Actions shall be taken to minimise and negative effects in this regard.  Where potential impact(s) on protected species are identified this shall prohibit the use of chemical pesticides. (see Principle 1)</t>
  </si>
  <si>
    <t>ESRAs have been completed for all 4 chemicals used currently: glyphosate, acetamiprid, clopyralid and Chlorantraniliprole</t>
  </si>
  <si>
    <t>For each chemical used, Coillte undertook an ESRA as part of the integrated pest management plan (Glyphosate, Acetamiprid, Clopyralid, Chlorantraniliprole, Cycloxydim)</t>
  </si>
  <si>
    <t>6.6.5.4</t>
  </si>
  <si>
    <t xml:space="preserve"> There shall be no storage or use of any chemical pesticide included on FSC's list of 'highly hazardous' chemical pesticides within the FMU, unless the forest owner/manager/enterprise  is subject to a current FSC chemical pesticide derogation for the pesticide concerned.</t>
  </si>
  <si>
    <t>Derogation
Documentation</t>
  </si>
  <si>
    <t>BAU4 has no chemical store. ESRAs have been prepared for all chemicals on FSC list of 'highly hazardous'.</t>
  </si>
  <si>
    <t>BAU3 used to have a chemical store, but this is no longer being used and is empty. Where need for chemicals has been identified, the agreed, approved chemicals are supplied by the contractor. Details of chemical used, amounts used and dates when used are uploaded by contractors to central database. Example data seen. No HHP used by Coillte.</t>
  </si>
  <si>
    <t>The timber in BAU1 is primarity sold to mills in the region including Northern Ireland, these incude three major mills and a range of of smaller sawmills and local stake mills. The North West BAU also has a vibrant firewood market within the BAU and in Northern Ireland and Coillte is building on an existing Energy wood market in Donegal and Sligo/Leitrim. Interviews with Contractors and Forest Managers on harvesting sites in Tievemore DL30, Meenanellison DL31 and Meenmore SO12 indicated that there was a range of products produced for a variety of local mills. At Drummin a detailed cutting instruction covered 5 product specification to maximise products and access for local sawmills.  At Hazelwood (S002) the Coillte Nature Operations manager confirmed a parcel of broadleaves had been donated to the Letterfrack furniture college in Galway for use of the students. Interviews with contractors and operators indicated that the majority lived locally.</t>
  </si>
  <si>
    <t xml:space="preserve">6.6.5.5 </t>
  </si>
  <si>
    <t>The forest owner/manager shall maintain complete and up to date records of all chemical pesticide usage, including trade name, active ingredient(s), quantity of active ingredient used, date of use, location of use, reason for use, and the names of persons involved in the use.</t>
  </si>
  <si>
    <t>Records of use are kept. Sample seen from Establishment Manager dated 24/2/21.</t>
  </si>
  <si>
    <t>Where need for chemicals has been identified, the agreed, approved chemicals are supplied by the contractor. Details of chemical used, amounts used and dates when used are uploaded by contractors to central database. Example data seen.</t>
  </si>
  <si>
    <t>6.6.5.6</t>
  </si>
  <si>
    <t xml:space="preserve"> Chemical pesticides shall be used in minimum effective quantities, and with strict observation of controls and regulations relating to use.</t>
  </si>
  <si>
    <t>Documentation
Interviews with staff and contractors</t>
  </si>
  <si>
    <t>Pesticides SOP 30 details in section 5.1 the decision-making processes for chemical use, both to control weevil and vegetation. Non -Pesticide methods are favoured and pesticide use is a last resort.
Pesticides are used according to manufacturer's instructions for minimum effective quantities.</t>
  </si>
  <si>
    <t>An environmental Risk Assessment is carried out before any operation starts on site; the ERA includes relevant results of ESRA  and is provided to the contractors within the Activity Pack. Such info seen on site, including the identified hazards + mitigation/protection measures, Material safety data sheet. Pesticides are used according to manufacturer's instructions for minimum effective quantities.</t>
  </si>
  <si>
    <r>
      <t>7.5</t>
    </r>
    <r>
      <rPr>
        <b/>
        <sz val="10"/>
        <color theme="6" tint="0.59999389629810485"/>
        <rFont val="Cambria"/>
        <family val="1"/>
        <scheme val="major"/>
      </rPr>
      <t>.1</t>
    </r>
  </si>
  <si>
    <t>6.6.5.7</t>
  </si>
  <si>
    <t xml:space="preserve"> All staff and contractors involved in chemical pesticide use shall have received accredited training  in handling, application and storage procedures.</t>
  </si>
  <si>
    <t>Documentation
Training records
Interviews with staff and contractors</t>
  </si>
  <si>
    <t>Inspected screen shot of Coillte TRMS (Training Record Management System) for a chemical application operator along with a copy of their PA1 &amp; PA6 certificates.  Screen shot of Power App Site monitoring form (24/2/21) confirming all contractors are on TRMS database.</t>
  </si>
  <si>
    <t>Coillte TRMS (Training Record Management System) demonstrated and printout of training certificate details of operators shown.</t>
  </si>
  <si>
    <t>6.6.5.8</t>
  </si>
  <si>
    <t xml:space="preserve"> All staff and contractors involved in chemical pesticide use shall use proper safety equipment (e.g., spray suits, gloves, eye protection, dust masks, etc.).</t>
  </si>
  <si>
    <t>Interviews with staff and contractors
Availability of proper safety equipment</t>
  </si>
  <si>
    <t>Example contract site risk assessment seen for weevil spraying (28/5/20 BAU 4). Site method statement stated requirements to wear PPE at all times and handwash facilities available. Inspected screen shot of Coillte Power App Site monitoring form (24/2/21) confirming PPE worn as well as sample Contractor's chemical record (16/7/20) submitted to Coillte confirming what PPE was worn during operations.</t>
  </si>
  <si>
    <t>An environmental Risk Assessment is carried out before any operation starts on site; the ERA includes relevant results of ESRA  and is provided to the contractors within the Activity Pack. Such info seen on site, including the identified hazards + mitigation/protection measures, Material safety data sheet. Contractors trained, PPE provided on site - seen at  Downs WH03 - Estab0022 Newdown - selective spot spray (although not in operation at the time of the audit due to rain)</t>
  </si>
  <si>
    <t>6.6.5.9</t>
  </si>
  <si>
    <t xml:space="preserve"> Where access to the forest is provided to the public, dated notices shall be posted to inform the public of chemical pesticide use.</t>
  </si>
  <si>
    <t>Site visits
Documentation
Interviews with forest owner/manager and staff</t>
  </si>
  <si>
    <t>Example contract site risk assessment seen for weevil spraying (28/5/20 BAU4). Site method statement stated requirement to erect signs. Inspected signage specific to chemical application supplied to contract by Coillte to display at the site. Inspected screen shot of Coillte Power App Site monitoring form (24/2/21) confirming signs were erected.</t>
  </si>
  <si>
    <t xml:space="preserve">Screen shot of Coillte Power App site monitoring form for weevil spraying in Brisha (LS05-Estab-0036), dated 7/5/21, seen confirming a.o. PPE worn, First Aid kit on site, Safety signs erected. Also Downs WH03 - Estab0022 Newdown: several information panels placed at the entry on the site. </t>
  </si>
  <si>
    <t>6.7</t>
  </si>
  <si>
    <t>Chemicals, containers, liquid and solid non-organic wastes including fuel and oil shall be disposed of in an environmentally appropriate manner at off-site locations.</t>
  </si>
  <si>
    <t xml:space="preserve"> The forest owner/manager shall ensure that a record is kept** of the disposal of chemicals, containers, liquid and solid non-organic waste products including fuel and oil waste, that shall include the following:
- the name/ type of the materials
- how they are safely stored
- the quantity/volume of materials
- how they are safely transported to legal disposal sites
- the name and location of the legal disposal sites
- the date of delivery  to such sites
This record shall include disposal of waste from the FMU by contractors or other third parties.
</t>
  </si>
  <si>
    <t>Waste management record</t>
  </si>
  <si>
    <t>Contractors requirement to dispose of their own waste and provide Coillte with recycling certificates for its disposal.  Inspected recycling certificate (62094 4/2/21) for disposal of chemical container by spraying contractor. Inspected dockets (No 01360 21/11/20) for collection for recycling of plastice drums and bags from Coillte staff. Flytipping waste managed through contracts with contractors removing and recyling the waste through an approved recycling facility.  Coillte also member of PURE (Protecting Uplands and Rural Environments) a partnership project of statuatory and non-statuatory organisations established in 2006 to combat illegal flytipping in the Wicklow/ Dublin Uplands.  Partnership organises waste collection, maintains a database of incidents and raises public awareness.</t>
  </si>
  <si>
    <t>Killikeen (CN05) Contractor in charge of litter picking uses Bins provided by Coillte. These bins are collected by local waste collector Oxigen. Most recent Oxigen Commercial Invoice dated 1/5/22 for most Coillte Killykeen Forest Park seen. Also IFFPG Recycling receipt for plant bags seen 24/3/22 relating to Gartinardress (CN05-Estab0049).</t>
  </si>
  <si>
    <t>All licenced operations (afforestation, tree felling and roading) must obtain a licence through the DAFM licencing process and undergo Appropriate Assessment screening. All documentation, including harvesting plans, restocking plans, environmental assessments, etc. is available to the public on the Forestry Licence Viewer. When a licence is obtained from DAFM, the associated conditions to the licence, such a timing of operations, inform the Site Operational Packs in which the licences are quoted. All Site Operational Packs contain ERAs as well as Site Hazard Notification &amp; Outline Risk Assessment and Site Safety Rules. At all active sites visited Rossylongan DL24 (dangerous tree felling), Drumnaheark DL24 (ground prep), Tievemore DL30 (harvesting), Meenanellison DL31 (harvesting), Knockglass M004 (harvesting, Drummin M010 (thinning), Union Wood SO03 (Rhodendron control), Hazelwood (invasive control &amp; enrichment planting), Cranny LM04 (Road Maintenance), Derrycoosh (road contruction &amp; Maintenance), Brislagh SO12 (Restocking), Aghalusky (restocking), Belleek (grass cleaning) and Meenmore SO12 (roading and harvesting) the Site Operational Packs were inspected and discussed with Forest Manager and Contractor. All operators displayed excellent knowledge and awareness of their responsibilities in relation to environmental risk mitigation, including use of brash mats, no machine zones and daily visual water monitoring and water sampling on sensitive sites.  At Meenanellison DL31 work was stopped for a period of 10 days when a Hen Harrier was spotted along the haulage route. Further investigation by Coillte Ecologist in consultation with NPWS resulted in the establishment of a 'No-Stopping Zone' along a stretch of the haulage route. In Rossylongan DL24 the planned felling of dangerous trees was altered when a birds nest was spotted in one of the trees marked for felling. Interviews with operators showed their awareness of the public and their responsibility with regards to stopping operations as soon as a member of the public would enter an active site, despite being warned that operations were in progress through extensive signage. At Drummin M010 one of the operators acted as a banksman to direct public away from operations.</t>
  </si>
  <si>
    <r>
      <t>8</t>
    </r>
    <r>
      <rPr>
        <b/>
        <sz val="10"/>
        <color indexed="50"/>
        <rFont val="Cambria"/>
        <family val="1"/>
        <scheme val="major"/>
      </rPr>
      <t>.1.1</t>
    </r>
  </si>
  <si>
    <r>
      <t>8.1</t>
    </r>
    <r>
      <rPr>
        <b/>
        <sz val="10"/>
        <color theme="6" tint="0.59999389629810485"/>
        <rFont val="Cambria"/>
        <family val="1"/>
        <scheme val="major"/>
      </rPr>
      <t>.1</t>
    </r>
  </si>
  <si>
    <t>6.7.2</t>
  </si>
  <si>
    <t xml:space="preserve"> There shall be a documented procedure, supported by training and materials, for controlling and cleaning up chemicals, fuel and oil, in the case of accidental spillage.</t>
  </si>
  <si>
    <t>Documentation
Material Safety Data Sheets (MSDS)
Site visits
Inspection of machines
Spillage kits</t>
  </si>
  <si>
    <t xml:space="preserve">Operational Planning No 85 Pollution Control &amp; Emergency Response as well as Coillte SOP-040 Contractors Emergency Response Pollution Incident Plan 2017 seen.  </t>
  </si>
  <si>
    <t xml:space="preserve">Coillte have documented Pollution &amp; Emergency Response plans. All Contractor Packs contain emergency contact numbers and list requirement for pollution kits on site, location of refueling stations away from water courses, etc. Interviews with contractors on site confirmed awareness of procedures and availability of multiple pollution kits (in cab, at refueling sites and in personal vehicles) on site. Several Contractor packs seen on site - see 6S1 for details on site visited. </t>
  </si>
  <si>
    <t>Inspection of first aid kit for excavator operator undertaking construction of new road at Derrycoosh (M023H005) found all sterile bandages, 3 large and 3 medium, had an expiry date of 05 23. No additional first aid kit was present onsite. Minor CAR raised 2024.4
Later in the afternoon, the auditor reviewed an email from the operator with a photograph of in date medium and large sterile bandages.  CLOSED AT AUDIT.</t>
  </si>
  <si>
    <t>N Minor 2024.4
Closed at Audit</t>
  </si>
  <si>
    <t>Inspection of licenses shown that employees and contractors have graduated various OHAS courses e.g.: Coillte safety instructions; Electricity awreness; Timber haulage safety; Office fire safety etc. Coillte is implementing a monitoring of employees and contractors from the point of view of courses attendance. To all visited sites, the machinery operators had  first aid kits and fire extinguishers available on site. Inspected the Training plan for 2025 - seen plans for employees and contractors, for each type of activity - see also 8.2.1 below. 
Emergency plans developed  - e.g. Office Emergency Response Plan issued 04.09.2023; Emergency Preparedness &amp; Response 
Procedure from 07.03.2023 etc.
Safety alerts developed e.g.: Tree Felling Accident; Quick Hitches on Excavators; Bog Fire Accident; Powerline Goalposts etc.
Accident contingency plans: OHSMS8-2: Emergency Preparedness and Response Procedure v4 and OHSMS 8.2.1 Office Emergency Response Plan
DU02-H0082 Clearfell site. No live operations due to nesting birds. Visitor info and H&amp;S signage on site, siltation trap and discussion with harvester forester about timber stacks height, water and soil protection measures during operations. Document inspected:  Haversting activity pack, training record for operators, Environmental Risk Assessment Form for the site, Site Hazard Notification &amp; Outline Risk Assessment. 
DU02-H116 - Road upgrade and maintenance. Site safety signage visible. Civili engineer confirmed the steps for this operations, documents reviewed Engineering Activity pack for Road Group DU02-RG-0062-A-RC, H&amp;S plan, maps with hazards and constraints. Interview with excavator driver: training records, PPE, first aid kit, pollution kit, silt trap equipment, fire extinguisher checked, machine decal visible. Documents reviewed: HIRA, Annex 4 - Contractors Emergency Response Pollution Incident Plan, SOP-009. Discussion on environmental rule and pre-comms meeting.
2-year graduate programme, interview with training ecologist and Q&amp;A lead confirm specifics of the programme, support and job specific mentoring.
Interviews with Operators: 
Coolcullen CW06: PPE (hard hats, high viz, steel toe-capped boots, personal 1st aid kits) checks compliant. Tickets / certificates inspected: Manual handling issue 22/5/2023, Electricity Awareness 9/9/2023, Contract audit readiness 9/9/2023, Temporary crossing 8/9/2023, Cultivation course issue 28/6/2010, ERA course (C09471) 31/7/2020. SOLAS Safe pass expires Aug 2028, Safepass H&amp;S awareness training, IEFA-F Emergency 1st aid Forestry valid to 9/6/2025. All compliant.
Ballinclea FP WW06: PPE (hard hats, high viz, steel toe-capped boots, personal 1st aid kits) checks compliant. Orovided with a print out (from the "My learning hub" portal) of the Forwarder and Harvester's training record. Courses include: working alone and overhead powerlines (e-learning), 1st aid, manual handling, C&amp;G Forwarder and Harvesting Felling and Processing Operations, Base Machine, ERA and Coillte Safety Induction. All compliant (given green status)
Slievenamough Plain WW06: PPE (hard hats, high viz, steel toe-capped boots, personal 1st aid kits) checks compliant. Provided with a print out (from the "My learning hub" portal) for the machine operator. Courses include: 1st aid, manual handling, working alone, 360 excavator operation, articulated dumper operation, Safe-pass training, Electricity Awareness, Coillte Safety Induction and ERA. All compliant (given green or amber status)</t>
  </si>
  <si>
    <r>
      <t>8.2</t>
    </r>
    <r>
      <rPr>
        <b/>
        <sz val="10"/>
        <color theme="6" tint="0.59999389629810485"/>
        <rFont val="Cambria"/>
        <family val="1"/>
        <scheme val="major"/>
      </rPr>
      <t>.1</t>
    </r>
  </si>
  <si>
    <r>
      <t xml:space="preserve">S2 Sept 2023 Coillte have drafted a produre to strengthen the protection of Hen Harriers during forest operations (SOP-050_Protection of HH during Forest Operations). This procedure is in addition to their ERAs and normal safeguards incorporated in the pre-commencement meetings and set out in their site packs, including walking the site pre-commencement, and adherance to any felling licence conditions. It sets out steps to take when a HH nest has been reported by operators, staff, third parties or the NPWS. It was noted that neither the NPWS RED Area spatial layer nor the underlying nest location data is shared with Coillte. Coillte is informed of a project site’s location within a RED Area only through felling licence conditions. Prior to finalising and circulating this draft SOP to staff, Coillte has lined up a number of consultation meetings including meetings with DAFM and NPWS. Auditors spoke to representatives of DAFM to establish the legal requirements with regards to measures to avoid, reduce and mitigate nagative impacts of forestry operations. DAFM representatives emphasised that as part of the regulatory process, which includes the licencing process, AA screening is undertaken by DAFM as well as consultation with Statutory and non-statutory stakeholders. DAFM attach standard conditions to licences and where required can attach special conditions to licences, espcially where a licence is in a SAC or SPA. The licence holder has to adhere to these conditions as well as to the standard DAFM guidance documents. No new non-compliance was noted during document review or site visit during audit. </t>
    </r>
    <r>
      <rPr>
        <b/>
        <sz val="10"/>
        <color rgb="FF000000"/>
        <rFont val="Cambria"/>
        <family val="1"/>
        <scheme val="major"/>
      </rPr>
      <t>Close Out Obs 2023.03</t>
    </r>
  </si>
  <si>
    <t>6.7.3</t>
  </si>
  <si>
    <t xml:space="preserve"> A record shall be kept by the forest owner/manager or contractor of all spillages of chemicals, fuel and oil, the actions taken listed, and the outcomes evaluated. The evaluation shall result in the inclusion in the procedure (Indicator 6.7.2) of any recommendations for the revision of the procedure or its implementation. </t>
  </si>
  <si>
    <t>Documentation
Site visits</t>
  </si>
  <si>
    <t>Coillte emergency plan and pollution control procedures states emergencies are classified  as  Major or Minor and the stages of action to be undertaken including review. Operation planning No 85 states "In the event of siltation of water, or oil/chemical spill, or other pollution incident, implement Pollution Incident Plan and report to Coillte site manager” BAU4 Establishment Team Leader confirmed in interview no spillages. A record would be kept in Coillte's breach register.  Site inspection of active harvesting sites no issues noted.</t>
  </si>
  <si>
    <t xml:space="preserve">Interviews with contractors on site indicated that no accidental spillages had occurred that they were aware of. Contractors fully aware of procedures and availability of spill kits observed on site.  Coillte staff confirmed there was no accidental spillage recorded since previous audit in BAU3. </t>
  </si>
  <si>
    <t>6.8</t>
  </si>
  <si>
    <t>Use of biological control agents** shall be documented, minimised, monitored and strictly controlled in accordance with national laws and internationally accepted scientific protocols.  Use of genetically modified organisms shall be prohibited.</t>
  </si>
  <si>
    <t>6.8.1</t>
  </si>
  <si>
    <t xml:space="preserve"> Genetically modified organisms (GMOs) shall not be used.</t>
  </si>
  <si>
    <t>Documentation (including provenance certificates)</t>
  </si>
  <si>
    <t>Note laws and guidelines  on use of biological control agents</t>
  </si>
  <si>
    <t>GMOs are not used on any Coillte sites.</t>
  </si>
  <si>
    <t>Samples of evidence of qualifications, training and experience for contractors were viewed at the Devil's Glen site, including excavator operation, the Coillte safety induction, electricity awareness, first aid, manual handling, safe-pass training and working alone, All seen to be compliant and in-date. For operations at Camaross site, evidences of contractor competencies were viewed in the form of First Aid certification, City and Guilds ABA Harvester Felling Operations, Manual Hanlding, Overhead powerline, Working Alond and City and Guilds ABA Base Machine. All seen to be valid.</t>
  </si>
  <si>
    <t>6.8.2</t>
  </si>
  <si>
    <t xml:space="preserve"> If biological control agents are used, the forest owner/manager shall demonstrate that such use is in strict compliance with national laws and internationally accepted scientific protocols.</t>
  </si>
  <si>
    <t>Documentation
Interviews with forest owner/manager</t>
  </si>
  <si>
    <t>Establishment Process Manager confirmed in interview no biological control agents used.</t>
  </si>
  <si>
    <t xml:space="preserve">Biologic agents are not used, except in in trials e.g. Coniflex . This was confirmed through records inspection and interviews with employees. </t>
  </si>
  <si>
    <t>Confirmed on each site, by inspection of documentation + review at the Coillte office that the contractors working on site have valid licenses for their work, including OHAS, technical training i.e.: Excavator operation, Coillte Safety Induction, Electricity Awareness,  training in environmental risk assessment , Environmental Risk Assessment, First Aid, Manual Handling, Working alone etc. 
E-learning platform - software for training records is available centrally for staff and contractors to access, DU02-H0146 and WX06-H0057, Training records for contractors working on site seen, workers showed awarness of training requirements for their roles. Print-outs of staff training records seen with courses assigned, compliance (red, amber, green) and expiry date, upload of user certificate record. 
Interviews with FWM / Operator. All highly experienced operators on site.
Coolcullen CW06: PCM and on-site visits
Ballinclea FP WW06: PCM and on-site visits
Slievenamough Plain WW06: PCM and on-site visits</t>
  </si>
  <si>
    <t>6.8.3</t>
  </si>
  <si>
    <t xml:space="preserve"> The forest owner/manager shall maintain comprehensive records of the use of biological control agents and make these available for the purpose of the evaluation and monitoring of their effects on both target and non-target species and habitats.</t>
  </si>
  <si>
    <t>6.9</t>
  </si>
  <si>
    <t>The use of exotic species shall be carefully controlled and actively monitored to avoid adverse ecological impacts.</t>
  </si>
  <si>
    <t xml:space="preserve">6.9.1 </t>
  </si>
  <si>
    <t xml:space="preserve"> Exotic species** shall not be newly introduced into the FMU or onto new sites within the FMU unless there is convincing evidence available that species will not become invasive or have adverse ecological impacts at the local level.</t>
  </si>
  <si>
    <t>Management Plan 
Research publications
Site visits
Records of consultation</t>
  </si>
  <si>
    <r>
      <t xml:space="preserve">S2 Sept 2023 Coillte drafted guidance for contractors on water protection (EMS_GUI-021_Silt &amp; Sediment Mitigation Guidelines for Forest Operations), which outlines standard best practice with regards to water protection, including mitigating measures, such as silt traps, timing of operations and moving operations to drier parts of the site during heavy rain or ceasing operations.  Other standard mitigation mentioned is daily visual water monitoringThis guidance document references a number other Coillte ERA related SOPs and Guidance and DAFM Guidance. Coilllte organised organised training of all Contractors and this was confirmed with contractors on a number of sites as well as training records being seen during audit. Coillte also developed a EMS_GUI-020a Water Feature Management_Ready Reckoner. No new non-compliance was noted during document review or site visit during audit and all contractors / managers showed very good knowledge of requirements. </t>
    </r>
    <r>
      <rPr>
        <b/>
        <sz val="10"/>
        <color rgb="FF000000"/>
        <rFont val="Cambria"/>
        <family val="1"/>
        <scheme val="major"/>
      </rPr>
      <t>Close Out Major Car 2023.05</t>
    </r>
  </si>
  <si>
    <t>"Training plan developed annually, based on the training needs assessment - Matrix determining the training needs in place (e.g. OHAS, technical, environmental etc.); a wide range of courses available in person or through e-learning platform e.g. Coillte safety instructions; Electricity awreness; Contractor audit readiness; Timber haulage safety; Temporary Crossing, new course ""Office fire safety"" in 2024 for all employees. Annual refreshing modules carried out. Changes or new requirements in company's policies and procedures are made available to employees and contractors through emails and internal IT platform.
Coillte implements a system of develipng the training courses, and making aware the emaployees and contractors by individual messages which training they shall attend by the specified deadline. Checked the 2025 Staff Training Database provided by the HR department - seen examples of trainings planned e.g. for chainsaw operators, manual handling, safepass, first aid etc.. During the sites visits it was confirmed by the interviewed personnel and contractors participation in the training courses. 
E-learning platform - software for training records is available centrally for staff and contractors to access, DU02-H0146 and WX06-H0057, Training records for contractors working on site seen, workers showed awarness of training requirements for their roles and sustainable forest management.
Coolcullen CW06: Tickets / certificates inspected: Temporary crossing 8/9/2023, Cultivation course issue 28/6/2010, ERA course (C09471) 31/7/2020. SOLAS Safe pass expires Aug 2028
Ballinclea FP WW06: provided with a print out (from the "My learning hub" portal) of the Forwarder and Harvester's training record. Courses include: working alone and overhead powerlines (e-learning), 1st aid, manual handling, C&amp;G Forwarder and Harvesting Felling and Processing Operations, Base Machine, ERA and Coillte Safety Induction. All have green status.
Slievenamough Plain WW06: Provided with a print out (from the "My learning hub" portal) for the machine operator. Courses include: 1st aid, manual handling, working alone, 360 excavator operation, articulated dumper operation, Safe-pass training, Electricity Awareness, Coillte Safety Induction and ERA. Green or amber status (expiry date is coming up in the next 6 months).</t>
  </si>
  <si>
    <r>
      <t>8.3</t>
    </r>
    <r>
      <rPr>
        <b/>
        <sz val="10"/>
        <color theme="6" tint="0.59999389629810485"/>
        <rFont val="Cambria"/>
        <family val="1"/>
        <scheme val="major"/>
      </rPr>
      <t>.1</t>
    </r>
  </si>
  <si>
    <t xml:space="preserve">6.9.2 </t>
  </si>
  <si>
    <t>The use of exotic species** shall be carefully controlled and actively monitored to avoid adverse ecological impacts. (See Criteria 8.1 &amp; 8.2 ). If exotic species are found to be invasive, these should be managed as set out in Indicator 6.3.5.</t>
  </si>
  <si>
    <t>Interview with forest owner/manager
Site visit
Monitoring</t>
  </si>
  <si>
    <t>Establishment Team Manager for BAU3 confirmed that no such new introductions were undertaken. But see CAR 2022.3 under 6.3.5: Stream buffer zone (along Yellow River) in LM09 colonised by natural regeneration of Sitka spruce</t>
  </si>
  <si>
    <t>Forest conversion to plantations or non-forest land uses shall not occur, except in circumstances where conversion:
a) entails a very limited portion of the forest management unit; and
b) does not occur on high conservation value forest areas; and
c) will enable clear, substantial, additional, secure, long term conservation benefits across the forest management unit.</t>
  </si>
  <si>
    <t xml:space="preserve">6.10.1 </t>
  </si>
  <si>
    <t>Conversion of natural, semi-natural or designated forests to plantations shall not occur.</t>
  </si>
  <si>
    <t>Site visit</t>
  </si>
  <si>
    <t>No conversion to plantations.  All semi-natural woodland managed for biodiversity/ minimum intervention.</t>
  </si>
  <si>
    <t>6.10.2</t>
  </si>
  <si>
    <t xml:space="preserve"> Conversion of natural or semi-natural forests to non-forest land uses shall not occur, except in circumstances where conversion:
a) entails a very limited portion of the forest management unit ; and
b) does not occur on high conservation value forest areas; and
c) will enable clear, substantial, additional, secure, long term conservation benefits across the forest management unit.
Any conversion shall be in line with FSC International Excision policy (FSC-POL-20-003) and in line with Criterion 1.6.</t>
  </si>
  <si>
    <t>Site visit
Maps
Documentation / demonstration of c)
Interviews with forest owner/manager</t>
  </si>
  <si>
    <t>"Confirmed through inetrviews with HR representative, managers and employees that the relevant employment legislation, regulations, codes of practice and guidelines are known and implemented. Discuss the policies on child labour; discrimination in employment and occupation; gender equality, sexual harassment, workers griveancies etc. Coillte also developed a ""Group Code of Business Conduct"" in this regard.
A bargaining egreement is in place; the employees representative interviewed confirmed that at the last bargaining all the main requirements of the employees were agreed by the company management. Confirmed that wages paid exceed national living wages benchmark. Grievance dealing system in place. No formal grievance recorded in the last year."</t>
  </si>
  <si>
    <r>
      <t>8.4</t>
    </r>
    <r>
      <rPr>
        <b/>
        <sz val="10"/>
        <color theme="6" tint="0.59999389629810485"/>
        <rFont val="Cambria"/>
        <family val="1"/>
        <scheme val="major"/>
      </rPr>
      <t>.1</t>
    </r>
  </si>
  <si>
    <t>Employer's Liability and Public/Products Liability insurance documentation has been verified during audit, providing coverage for all Coillte activities related to Irish Forestry Board operations, MDF production and distribution, OSB  manufacturing, property ownership responsibilities, and clerical staff associated with wind farm operations. Coverage remains valid through April 2026.</t>
  </si>
  <si>
    <t xml:space="preserve">FSC PRINCIPLE #7: MANAGEMENT PLAN 
A management plan -- appropriate to the scale and intensity of the operations -- shall be written, implemented, and kept up to date. The long term objectives of management, and the means of achieving them, shall be clearly stated.  </t>
  </si>
  <si>
    <t>The Management Plan and supporting documents shall provide :
a) Management objectives.
b) Description of the forest resources to be managed, environmental limitations, land use and ownership status, socio-economic conditions, and a profile of adjacent lands.
c) Description of silvicultural and/or other management system, based on the ecology of the forest in question and information gathered through resource inventories.
d) Rationale for rate of annual harvest and species selection
e) Provisions for monitoring of forest growth and dynamics.
f) Environmental safeguards based on environmental assessments.
g) Plans for the identification and protection of rare, threatened and endangered species.
h) Maps describing the forest resource base including protected areas, planned management activities and land ownership.
i) Description and justification of harvesting techniques and equipment to be used.</t>
  </si>
  <si>
    <t xml:space="preserve"> (ref: Criterion 7.1a) The Management Plan shall clearly state the short, medium and long term** management objectives for the FMU.</t>
  </si>
  <si>
    <t xml:space="preserve">Management plan
Documentation
</t>
  </si>
  <si>
    <t>Note requirements of regional authorities and  forest grant schemes</t>
  </si>
  <si>
    <t>The FMU is identified at the level of the BAU. The BAU Five Year Plan states the medium and long term objectives, described in section 1.  This plan describes objectives, resources, silvicultural systems, rationale, monitoring, environmental safeguards. The BAU Plan 2021-2025 is in draft form during the audit, awaiting a second round of public consultation, followed by publication in early June 2021.
The short term planning is included in the Activity Pack compiled for each operation, including Harvesting Activity Pack and Biodiversity Action Management Plan.
General maps are included in the BAU plan and more detailed maps are publicly available on the Coillte website under Forest Plans.</t>
  </si>
  <si>
    <t xml:space="preserve"> (ref: Criterion 7.1b&amp;h) The Management Plan shall contain a forest inventory and map(s) for the FMU, including:
- a timber inventory
- a non-timber forest products** and services** inventory
- a statement identifying the key ecosystem services provided by the FMU.  
In addition the forest inventory shall include the following information, gathered and mapped under other indicators (as referenced): 
-  Sites of special cultural, economic and religious significance (2.2.2)
- Habitat map (6.1.1)
- Catchment and boundary map (6.1.2)
- Designated areas (6.2.6)
- Areas protected under 6.4.1 and 6.4.2
- Features of particular significance for conservation (6.2.3).
</t>
  </si>
  <si>
    <t xml:space="preserve">Management plan
Forest inventory
Documentation
map (s)
</t>
  </si>
  <si>
    <t xml:space="preserve">Confirmation of Employers Liability and Public/ProductsLiability seen, covering any activity of Coillte in connection with the business of the Irish Forestry Board, production and distribution of  medium density  boards,  oriented  strand  board  and  property  owners  and Clerical Employees Only of Windfarm.
Coolcullen CW06: Insurance certificate for Public and Products Liability valid until 22/08/2025. </t>
  </si>
  <si>
    <t xml:space="preserve">7.1.3 </t>
  </si>
  <si>
    <t>(ref: Criterion 7.1b) The Management Plan shall include a description of land use and ownership and use rights status and a description of adjacent lands.</t>
  </si>
  <si>
    <t>The BAU Plan describes land-use and ownership. Adjacent lands are considered with regard to water catchments and deer management.</t>
  </si>
  <si>
    <t>7.1.4</t>
  </si>
  <si>
    <t xml:space="preserve"> (ref: Criterion 7.1c) The Management Plan shall describe the silvicultural system(s)  (including planned felling and regeneration) to be employed to achieve the management objectives. The choice of silvicultural system shall be based on an identification of potential environmental impacts, to ensure that this will not adversely impact on the environment. A justification for the selected system(s) based on the ecology of the forest, the forest  inventory (7.1.2) and the management objectives shall be included in the Management Plan.</t>
  </si>
  <si>
    <t>The BAU Plan describes silvicultural systems and rationale. Most silviculture is by clearcut, thinning and replanting (section 3.2). 25% of productive area is managed under LISS (section 3.6.2).
Coillte state: "The use of Coillte’s environmental management system ensures that the silvicultural system of clearfelling does not have an adverse impact on the environment. The environmental management system is integrated into our Land resource management system (LRM) and incorporates an environmental risk assessment (ERA) to assess potential environmental impacts of Coillte’s business operations. The output from this system is incorporated into site packs which are used by the FWM and Contractor to ensure a complete risk assessment for all identified environmental receptors  and appropriate mitigations are identified and implemented. "</t>
  </si>
  <si>
    <t>7.1.5</t>
  </si>
  <si>
    <t xml:space="preserve"> (ref: Criterion 7.1d &amp; i) The Management Plan shall incorporate a Harvesting Map and forecast (see 4.4.2 and Forest Service Guidelines) where harvesting operations are planned. The Harvesting Map and forecast shall state the planned harvest volumes per annum for the management period and per species selected, and a rationale for these with reference to Indicators 7.1.1 &amp; 7.1.2. It shall provide description and justification of the proposed harvesting techniques and associated equipment to be used. The planned harvest volumes shall be in keeping with requirements under Criterion 5.6.</t>
  </si>
  <si>
    <t xml:space="preserve">Management plan
</t>
  </si>
  <si>
    <t>Harvesting is planned centrally using Remsoft programme, then checked locally.  Harvesting volumes are cited in the BAU Plan App V. Mapviewer on Coillte website is a publicly available resource to see clearfell and thin operations.  Harvesting site maps seen for selected sites.</t>
  </si>
  <si>
    <t>7.1.6</t>
  </si>
  <si>
    <t xml:space="preserve"> (ref: Criterion 7.1e) The Management Plan shall include provision for the monitoring of forest regeneration, growth and dynamics and record these as described under Criterion 8.2.</t>
  </si>
  <si>
    <t>Coillte Establishment Foresters monitor forest regeneration and growth. Monitoring parameters are listed in the BAU Plan App IV.</t>
  </si>
  <si>
    <t>7.1.7</t>
  </si>
  <si>
    <t xml:space="preserve"> (ref Criterion 7.1f) Management prescriptions and monitoring shall be specified in the forest Management Plan and other documents in order to protect the representative examples of ecosystems within conservation zones in their natural state and in the long term.</t>
  </si>
  <si>
    <t>Killinthomas (KE02) has a Biodiversity Area Management Plan 'because it is an old woodland site that supports a range of native broadleaf trees and has flora typical of WN2 oak-ash-hazel woodland.' The plan includes prescriptions and monitoring.</t>
  </si>
  <si>
    <t>7.1.8</t>
  </si>
  <si>
    <t xml:space="preserve"> (ref: Criterion 7.1f) The Management Plan shall specify environmental safeguards (including fire plans in fire prone areas -Indicator 10.7.2, deer management plans, erosion and siltation control, etc.).</t>
  </si>
  <si>
    <t>The BAU Plan covers fire (1.1.5), riparian buffer strips (2.5) and deer (2.9.1).</t>
  </si>
  <si>
    <t xml:space="preserve">7.1.9 </t>
  </si>
  <si>
    <t>(ref: Criterion 7.1g) The Management Plan shall state how protection measures for any rare, threatened or endangered species and their habitats, identified in Criterion 6.2, are incorporated into the Plan.</t>
  </si>
  <si>
    <t>Killinthomas BAM Plan states how the rare OWS habitat will be protected.</t>
  </si>
  <si>
    <t>7.1.10</t>
  </si>
  <si>
    <t xml:space="preserve"> (ref: Criterion 7.1h) Management Plans shall include a landscape design plan in accordance with Forest Service Guidelines (see 6.3.2, 6.5.1 and 10.2). </t>
  </si>
  <si>
    <t xml:space="preserve">Management plan
Landscape design plan
Maps
</t>
  </si>
  <si>
    <t>Downshill  Harvesting Activity Pack (WW03) contains ERA for Landscape, with 'High Sensitivity Rating', whilst being flagged Green. Coillte explained thus: "If the resource team feels although the rating is green but the site has a visual sensitivity we can set our own sensitivity rating in the boxes adjacent as seen above.  This flags to the FWM and the contractor to be mindful of this when harvesting in this area."  Site visit comment: "Site adjoining farmland and there was evidence of some local use of area for walking and mountain biking. Interview with harvesting manager indicated that he tends to take precautionary approach when managing sites."
Deerpark (WW02) subject of Landscape Design Report 'Crone/Deerpark Landscape Unit', which identifies Landscape Units and assesses their visual impact, social &amp; recreational usage, environmental features and economic importance. Given High rating, lists the principle views and the opportunities and constraints with maps.
Site visit comment: "Site being effectively and carefully managed."</t>
  </si>
  <si>
    <t>7.2</t>
  </si>
  <si>
    <t>The management plan shall be periodically revised to incorporate the results of monitoring or new scientific and technical information, as well as to respond to changing environmental, social and economic circumstances.</t>
  </si>
  <si>
    <t>Regional Guidance: note organisations involved in research  in the area</t>
  </si>
  <si>
    <t xml:space="preserve"> The Management Plan shall be reviewed at least every 5 years and updated as necessary.</t>
  </si>
  <si>
    <t xml:space="preserve">Management plan
</t>
  </si>
  <si>
    <t>The new BAU Plan 2021-2025 follows the previous Plan 2016-2020.</t>
  </si>
  <si>
    <t xml:space="preserve"> Where the Forest Inventory (Indicator 7.1.2) in the Management Plan provides estimates of productivity that are different from previous estimates in previous Management Plans, these shall be highlighted and explained.</t>
  </si>
  <si>
    <t xml:space="preserve">Forest inventory/ies
Management plan
</t>
  </si>
  <si>
    <t>7.2.3</t>
  </si>
  <si>
    <t xml:space="preserve"> The Management Plan shall at each review, incorporate the results of any monitoring within or relevant to the FMU (Criterion 8.4).  This shall include experience gained or observations made by the forest owner/manager.</t>
  </si>
  <si>
    <t>Management Plan
Record of monitoring</t>
  </si>
  <si>
    <t>7.2.4</t>
  </si>
  <si>
    <t xml:space="preserve"> The Management Plan shall at each review, incorporate any new scientific or technical knowledge that has been adopted as good practice by relevant authorities since the previous review.</t>
  </si>
  <si>
    <t xml:space="preserve">Management Plan
Record of monitoring showing sources of new scientific  or  technical knowledge 
Evidence of review of new scientific and technical  information
Subscription to owner organisations (e.g. ITGA or IFA  Forestry section) or being on COFORD mailing list
Participation in continuing professional development  programmes
</t>
  </si>
  <si>
    <t>BAU Plan states: 'During 2014 and 2015, Coillte developed a procedure called BioClass, which is used for classifying biodiversity areas according to their habitat type and overall ecological value. The BioClass procedure is based on national research on biodiversity in Irish forests. Freelance ecologists were once again commissioned to review all biodiversity areas across the estate and apply the BioClass procedure. The benefits of BioClass are that the biodiversity information is summarised and provided to Coillte staff in a more accessible manner.'
Also new, Birdwatch Ireland re protected species; company-wide response to COVID-19 pandemic.</t>
  </si>
  <si>
    <t>7.2.5</t>
  </si>
  <si>
    <t xml:space="preserve"> The Management Plan shall at each review, identify any relevant change in social, environmental or economic circumstances, and adjust the Management Plan accordingly.</t>
  </si>
  <si>
    <t xml:space="preserve">Management Plan
Documentation
</t>
  </si>
  <si>
    <t>There is Stakeholder engagement during the Plan review period, as detailed in section 4.4. Submissions are recorded, considered and may be incorporated and details are published in the final document (not in current draft, but seen in previous plan). Stakeholder demand for alternative management has influenced the Dublin Mountain Partnership, which aims for more native trees. Coillte Nature's programme is another example of accommodating public demands.</t>
  </si>
  <si>
    <r>
      <t>Coillte have produced a consultation notice (copy seen) to be displayed at entrances to 'recreation sites', i.e. those sites with significant public footfall. A list of these sites has been seen for each BAU. All BAU Forest Plans and Standard Operating Procedure (SOP 027) have been updated to include requirement for display of public site notices at entrances to recreation sites. Obs closed.
Interview with Manager at Killykeen Forest Park (CN05) confirmed that this consultation notice had been in place during the consultation period. Manager showed prominent location where the site notice had been, beside the large Forest Map and Information Sign at the forest entrance, where currently a site notice was displayed in relation to plans to replace the bridge leading into the forest park.
However, there was lack of an outline felling and restocking plan for 20 years available for public consultation.</t>
    </r>
    <r>
      <rPr>
        <b/>
        <sz val="10"/>
        <color rgb="FF000000"/>
        <rFont val="Cambria"/>
        <family val="1"/>
        <scheme val="major"/>
      </rPr>
      <t xml:space="preserve"> Minor CAR 2022.6.</t>
    </r>
  </si>
  <si>
    <t>7.2.6</t>
  </si>
  <si>
    <t xml:space="preserve"> Operational procedures and training shall be kept up to date to incorporate any changes as identified in Indicators 7.2.3, 7.2.4 and 7.2.5.</t>
  </si>
  <si>
    <t xml:space="preserve">Documentation
Interviews with Staff
</t>
  </si>
  <si>
    <t>COVID-19 training - induction to new procedures for staff and contractors. Forestry training courses have moved online; there has been ongoing guidance, certificate refresher dates have been rolled on during restrictions.</t>
  </si>
  <si>
    <t>7.2.7L</t>
  </si>
  <si>
    <t xml:space="preserve"> The forest owner/manager shall have a formal system to identify and review new scientific and technical information that is relevant to its forest management. Where such information exists this shall have been taken into account in the most recent revision of its Management Plan and supporting documents.</t>
  </si>
  <si>
    <t xml:space="preserve">Documentation
Management Plan
Interviews with Staff
Subscription to owner organisations (e.g. ITGA or IFA  Forestry section) or being on COFORD mailing list 
Participation in continuing professional development  programmes
</t>
  </si>
  <si>
    <t>Coillte participate in projects - Hydrosed (2019-2023) studying the influence of a range of forest operations on stream hydrology and sediment release; and Reform studying the impact of land-use on acidity in water, led by Environmental Protection Agency.</t>
  </si>
  <si>
    <t>7.3</t>
  </si>
  <si>
    <t>Forest workers shall receive adequate training and supervision to ensure proper implementation of the management plan.</t>
  </si>
  <si>
    <t>Forest owner/managers shall have qualifications, training and/or experience to ensure that they are able to plan, organise and supervise their forestry operations and associated environmental management including recognition of biodiversity areas and features identified in P6.</t>
  </si>
  <si>
    <t xml:space="preserve">Documentation 
Evidence of continuous professional development of  managers
Interviews with forest owner/managers
</t>
  </si>
  <si>
    <t xml:space="preserve">For every site where activity is planned there is an environmental risk assessment (ERA) to identify social and environmental features to be considered and protect within the management of the forest. A site checklist of the ERA is then included in the site activity pack for those working on the site to identify these and avoid negative impacts, aligning with the site map. The ‘Archaeology and Cultural Heritage’ sections for the ERA for example, include monuments (listed and unlisted), cultural sites, villages and other protected structures.  Any such features are identified in the checklist, on the map and site specific mitigations are given such as the marking of exclusion zones. Site activity packs viewed for all sites sampled. </t>
  </si>
  <si>
    <t>7.3.2</t>
  </si>
  <si>
    <t xml:space="preserve"> All personnel (including contractors and their employees) shall have up-to-date training and competence, to implement the tasks they are assigned properly, effectively and safely, and with due care to environmental and social issues, including recognition of biodiversity areas and features identified in Principle 6.</t>
  </si>
  <si>
    <t>Documentation (including Certificates of Competence)
Site visit
Interviews with staff</t>
  </si>
  <si>
    <t xml:space="preserve">Coillte has training matrix for roles grouped by operation including the harvesting, establishment  and haulage and roading teams. These matrixes were viewed during the audit, indicating the number of courses assigned to each role before they begin work. For example, a Chainsaw Operator will have manual handling, three relevant first aid courses,  ERA course, harvesting specific safety induction and then complete 0021-02 City &amp; Guilds Award in ‘Severing Uprooted or Windblown Trees’ using a Chainsaw or ‘Lantra Sever uproot o Windblown Trees’ course. In addition, the matrix for a Tree Surgeon includes City and Guilds awards for 0020-07 ‘Award in Accessing a Tree using a Rope and Harness’ (0020-07) and ‘Award in Aerial Tree Rescue Operations’ (0021-06) as well as ‘Aerial Cutting of Trees with a Chainsaw using free-fall Techniques’. 
The ERA course cover Coillte’s Environmental Management System (EMS), to assess potential environmental impacts of Coillte’s business operations. This environmental risk assessment includes indicators for biodiversity, water and soils, landscape, archaeology and cultural heritage and people and material assets. The output of the assessment is incorporated into the site-specific operational activity packs for all employees and contractors working on the site. Site active packs were viewed for all sites sampled during the audit.
Training records were inspected within Coillte’s training record management system (TRMS), where per employee and contractors they are recorded under a traffic light system first for internal verification and then for expiry dates to notify to the individual and forest management when certificates are six and three months away from expiry and a refresher is needed. Both staff and contractors commented on the value of the TRMS storing and tracking and sending out notifications before the deadline to help the team stay organised in preparation for operations.
</t>
  </si>
  <si>
    <t>7.3.3L</t>
  </si>
  <si>
    <t xml:space="preserve"> For each forest operation a designated works manager** shall be responsible for ensuring proper implementation of that operation. 
The quality of this work shall be effectively monitored by the forest owner/manager. 
</t>
  </si>
  <si>
    <t>Documentation
Visits to working sites
Discussions with staff/contractors</t>
  </si>
  <si>
    <t>The Forest Works Manager is identified in active site documents. Samples seen.</t>
  </si>
  <si>
    <t>7.3.4L</t>
  </si>
  <si>
    <t xml:space="preserve"> The forest owner/manager shall implement a documented system to identify the skills and training needs of its staff, and provide or support an ongoing training programme for its staff to meet these needs. The forest owner/manager shall ensure that contractors and their staff are sufficiently trained (with up to date records available) for the tasks for which they are contracted.</t>
  </si>
  <si>
    <t>Documentation
Discussions with staff / contractors</t>
  </si>
  <si>
    <t xml:space="preserve">Coillte has training matrix for roles grouped by operation including the harvesting, establishment  and haulage and roading teams. These matrixes were viewed during the audit, indicating the number of courses assigned to each role before they begin work. For example, a Chainsaw Operator will have manual handling, three relevant first aid courses,  ERA course, harvesting specific safety induction and then complete 0021-02 City &amp; Guilds Award in ‘Severing Uprooted or Windblown Trees’ using a Chainsaw or ‘Lantra Sever uproot o Windblown Trees’ course. In addition, the matrix for a Tree Surgeon includes City and Guilds awards for 0020-07 ‘Award in Accessing a Tree using a Rope and Harness’ (0020-07) and ‘Award in Aerial Tree Rescue Operations’ (0021-06) as well as ‘Aerial Cutting of Trees with a Chainsaw using free-fall Techniques’. 
Training records were inspected within Coillte’s training record management system (TRMS), where per employee and contractors they are recorded under a traffic light system first for internal verification and then for expiry dates to notify to the individual and forest management when certificates are six and three months away from expiry and a refresher is needed. Both staff and contractors commented on the value of the TRMS storing and tracking and sending out notifications before the deadline to help the team stay organised in preparation for operations.
Auditor reviewed TRMS Summary Report and verified in date certificates for Ground-based forestry Chainsaw, Forestry and Arboricultural Operations and first aid refresher for a contractor working on Killinthomas site. Reviewed TRMS Summary Report and verified in date certificates for establishment worker at Donadea Forest Park site for safe use in chemical application, emergency first aid, environmental impact assessment course, and city and guild accredited planting techniques course.  
</t>
  </si>
  <si>
    <t>7.4</t>
  </si>
  <si>
    <t>While respecting the confidentiality of information, forest managers shall make publicly available a summary of the primary elements of the management plan, including those listed in Criterion 7.1 above</t>
  </si>
  <si>
    <t xml:space="preserve">  A summary of the Management Plan shall be prepared which includes the primary elements of the Management Plan as listed in Criterion 7.1, within the accepted norms of commercial confidentiality. The Summary Plan shall include a date for review of the Management Plan.</t>
  </si>
  <si>
    <t>Management Plan summary</t>
  </si>
  <si>
    <t xml:space="preserve"> Consultees (including those identified in Indicator 4.4.1) on the development of the Management Plan will have been notified that a Summary Management Plan will be  available on request..</t>
  </si>
  <si>
    <t>Documentation
Interview with consultees</t>
  </si>
  <si>
    <t xml:space="preserve">7.4.3L </t>
  </si>
  <si>
    <t>A summary of the Management Plan shall be made publicly available.**</t>
  </si>
  <si>
    <t>Availability of summary plan (as stated on the  Summary  Plan)
Website or blog
Newspaper/radio announcement
Interviews with stakeholders
Correspondence</t>
  </si>
  <si>
    <t xml:space="preserve">FSC PRINCIPLE #8: MONITORING AND ASSESSMENT 
Monitoring shall be conducted -- appropriate to the scale and intensity of forest management -- to assess the condition of the forest, yields of forest products, chain of custody, management activities and their social and environmental impacts.  </t>
  </si>
  <si>
    <t>8.1</t>
  </si>
  <si>
    <t>The frequency and intensity of monitoring should be determined by the scale and intensity of forest management operations as well as the relative complexity and fragility of the affected environment.  Monitoring procedures should be consistent and replicable over time to allow comparison of results and assessment of change.</t>
  </si>
  <si>
    <t xml:space="preserve">8.1.1 </t>
  </si>
  <si>
    <t>Monitoring shall be based on best practice and determined by the scale and intensity of forest management and the relative complexity as well as the fragility of the affected environment. Monitoring shall be documented  in a consistent and replicable way over time to allow comparison of results and assessment of change. **</t>
  </si>
  <si>
    <t>Documented monitoring protocol and results</t>
  </si>
  <si>
    <t>Update on Coillte IT systems for information: The original Forestry Information System (FIS) has been upgraded to the Forestry Management System (FMS), which combines all other IT systems. MapViewer has been upgraded to Geohub. Congea has been upgraded to Land Resrource Manager (LRM). The handheld Trimble Juno devices used in the field have been replaced by Collector App on staff's own smartphones.
BAU Plan lists monitoring parameters in App IV and are consistent and replicable over time.
Samples seen for Water Test Reports following aerial fertilizer. Sample also seen for sign-off rates of establishment plots compared over several years.</t>
  </si>
  <si>
    <t xml:space="preserve">8.1.2 </t>
  </si>
  <si>
    <t>The described methodologies shall be consistent and replicable over time to allow comparison of results and assessment of change. (ref. Criterion 8.4).</t>
  </si>
  <si>
    <t>BAU Plan lists monitoring parameters in App IV and are consistent and replicable over time.
Samples seen for Water Test Reports following aerial fertilizer.</t>
  </si>
  <si>
    <t xml:space="preserve">Forest management should include the research  and data collection needed to monitor, at a minimum, the following indicators:
a) Yield of all forest products harvested.
b) Growth rates, regeneration and condition of the forest.
c) Composition and observed changes in the flora and fauna.
d) Environmental and social impacts of harvesting and other operations.
e) Costs, productivity, and efficiency of forest management
</t>
  </si>
  <si>
    <t xml:space="preserve"> The forest owner/manager shall monitor the performance of the Management Plan objectives in terms of: 
a. the effects of forest operations on biological diversity, water resources, soils and unique and fragile ecosystems and landscapes as identified under Principle 6
b. timber and non-timber forest product yields**
c. water quality in the FMU and water that leaves the forest property**
d. impacts on neighbours and/or local communities relevant to forest activities
e. annual budget estimates
f. natural regeneration.
</t>
  </si>
  <si>
    <t>Monitoring data
Management Plan
Documentation</t>
  </si>
  <si>
    <t>The BAU Plan details in App IV the monitoring for Economic, Environmental and Social parameters.  These are reflected in the Harvesting Activity Pack's ERAs for People &amp; Material Assets, Biodiversity and Water &amp; Soils. The Remsoft programme generates a Harvesting Unit with site-specific ERA. 
a) Biodiversity is monitored in the ERA. 
b) Timber yield is monitored from post-thin surveys and fed into Land Resource Manager. 
c) On-site monitoring of water during operations; also ERA identifies water course for site pack. See also 7.2.7 for monitoring water quality.
d) People &amp; material assets in site pack. 
e) Finance dept sends updated spreadsheet every month. BAU Manager then monitors budget, as well as the national finance team. 
f) Natural regeneration is monitored by the Establishment Team and considered a positive issue in Bio areas and in CCF.  But it is not favoured in production areas. Prefer planted stock to respacing natural regen.</t>
  </si>
  <si>
    <t>a) Forest operations are monitored by the Environmental Risk Assessment (ERA), using 5 receptors: people &amp; material assets, biodiversity, water &amp; soils, landscape, archaeology &amp; cultural heritage. All sites visited had site packs with compliant ERAs.
b) The Harvesting Process Manager described the Coillte Machine Group, their direct labour harvesting gang. Coillte run this operation to gain insight into actual costs and constraints, in order to gauge sustainable work and output rates, operate a control against which to assess contractors, and conduct research into optimising work methods. One aim is to recover as much value as possible from their timber eg experimenting with variable product lengths, longer pulp specification, 'forward felling'. Another aim is to move from generic cutting assortments to dynamic product assortment based on the stand, conditions and the market. Coillte also produce a Sustainability Report to Forest Service (2021 copy seen) showing actual harvest rates against yield models. Clearfell and thinning volumes equate to about 73% of productive potential.
c) Water quality is monitored, but see Minor CAR 2022.1 under 6.1.3.
d) Impacts on local communities are monitored in the ERA (see item a) above)
e) BAU3 Budget Holders Report for Dec-21 spreadsheet seen, showing actual income and expenditure against budget for the year to date and for the month. Also capital expenditure, cashflow, operational costs, overheads. 
f) Natural regeneration is monitored by the Establishment Team and considered a positive issue in Bio areas and in CCF.  But it is not favoured in production areas. Prefer planted stock to respacing natural regen.</t>
  </si>
  <si>
    <t>8.3</t>
  </si>
  <si>
    <t>Documentation shall be provided by the forest manager to enable monitoring and certifying organisations to trace each forest product from its origin, a process known as the "chain of custody."</t>
  </si>
  <si>
    <t xml:space="preserve"> There shall be a system in place which allows all products (timber and non-timber) harvested within the FMU to be readily identified, from the time of harvesting through to the point of sale.</t>
  </si>
  <si>
    <t>Documentation
Product inspection</t>
  </si>
  <si>
    <t xml:space="preserve">In the case of joint forest management and chain of custody evaluations the point of sale MUST be explicitly identified and recorded by the inspector:
</t>
  </si>
  <si>
    <t>The FMS system records Forest and Harvest Unit, contract and lot number, species &amp; specification, harvested volumes, weight dockets, Coillte staff undertake weekly reconciliation of roadside stock. Screenshare demonstration of Firewood cashless sales register for sale of firewood in BAU 4 by harvesting Forester Wexford (detailed under 5.9.3).
No NTFPs are sold as FSC certified (only roundwood and firewood sold as roundwood).</t>
  </si>
  <si>
    <t>8.3.2</t>
  </si>
  <si>
    <t xml:space="preserve">  Harvesting and sales documentation for timber and non-timber products shall show: product, quantity, date of production, production site, forest (FMU) of origin, FSC certification code, destination, and persons/companies involved in processing, sale, and transport of the product.</t>
  </si>
  <si>
    <t>Documentation 
File with harvesting and timber sales record.
Invoices.
Field inspection</t>
  </si>
  <si>
    <t xml:space="preserve">The inspector MUST describe and evaluate the system for controlling the chain of custody of products to the point of sale identified above.
</t>
  </si>
  <si>
    <t>Timber Sales documentation was sampled from sales catalogues for Standing Sales (SS) and harvested sales (HS).  The sales invoices and associated weight tickets selected with permit numbers were noted as compliant, reference 5.9.3.</t>
  </si>
  <si>
    <t>8.4</t>
  </si>
  <si>
    <t>The results of monitoring shall be incorporated into the implementation and revision of the management plan.</t>
  </si>
  <si>
    <t xml:space="preserve">8.4.1 </t>
  </si>
  <si>
    <t>The data collected as a result of the monitoring procedures specified under Criteria 8.1 and 8.2 shall be readily accessible to forest owners/ managers, and in a format which permits the analysis of trends over time.</t>
  </si>
  <si>
    <t xml:space="preserve">Monitoring results (qualitative)
Monitoring results (quatitative)
Trend analysis
Discussion with forest owners/ managers (to assess accessibility of the data)
</t>
  </si>
  <si>
    <t xml:space="preserve">Coillte collect data on relevant sites and put it into live database for water. This then undergoes laboratory analysis, which is then uploaded to BAU Water Monitoring Database. Notice is sent to the relevant manager. </t>
  </si>
  <si>
    <t xml:space="preserve">8.4.2 </t>
  </si>
  <si>
    <t>Forest owners/ managers shall have examined, interpreted and collated the main results of monitoring in a form which allows them to review relevant aspects of the Management Plan and associated documents  (see Criterion 8.2). They shall be able to demonstrate how these results have influenced subsequent changes to the Management Plan and associated documents. This shall have particular reference to Indicators under Principles 4, 5, 6 and 9.</t>
  </si>
  <si>
    <t xml:space="preserve">Documentation such as records of changes made to the Management Plan, integrated pest management plan, and associated documents, 
Copies of sequential versions of the Management Plan, (see also Criterion 4.4.3)
Interviews with forest owner/manager/owner
</t>
  </si>
  <si>
    <t>Many forestry systems have been in place since 2016, so significant change is unlikely. However, regarding public engagement, the Dublin Mountain Partnership is a good example. This was a highly productive forest, but in response to public opinion, the objective for site management has been refocussed on public amenity.</t>
  </si>
  <si>
    <t>8.5</t>
  </si>
  <si>
    <t>While respecting the confidentiality of information, forest managers shall make publicly available a summary of the results of monitoring indicators, including those listed in Criterion 8.2.</t>
  </si>
  <si>
    <t xml:space="preserve">8.5.1 </t>
  </si>
  <si>
    <t>The forest owner/manager shall produce a summary of the Monitoring Programme results (or full results) of the Monitoring Programme as listed in Criterion 8.2. Unconfirmed or subjective observations need not be included in the summary; where they are included they shall be clearly identified as such. Data considered to be sensitive** according to the accepted norms of confidentiality shall not be included or made publicly available.</t>
  </si>
  <si>
    <t xml:space="preserve">Summary of Monitoring Programme results
Digital version of Summary of Monitoring Programme  results
</t>
  </si>
  <si>
    <t xml:space="preserve">The BAU Plan states in section 4.5 that the results of the public consultation on plan renewal will be published in the final version of the plan. Evidence seen from last BAU Plan 2016-20. </t>
  </si>
  <si>
    <t xml:space="preserve">8.5.2 </t>
  </si>
  <si>
    <t xml:space="preserve">When requested, the forest owner/manager shall provide a copy of the Summary of the Monitoring Programme results (or full results).  Consultees (including those identified in Indicator 4.4.1) on the development of the Management Plan or monitoring**, shall have  been notified that a Summary of the Monitoring Programme results will be made available.  </t>
  </si>
  <si>
    <t>Documentation
Interviews with consultees</t>
  </si>
  <si>
    <t xml:space="preserve">Under the BAU Plan 2016-2020, section 4.5 Monitoring and Evaluation, Coillte will monitor the achievement of its objectives and targets using the template outlined in Appendix IV of the BAU Strategic Plan. The results of this monitoring will be available at the end of the plan period and published on the Coillte website by June 2021. </t>
  </si>
  <si>
    <t>8.5.3L</t>
  </si>
  <si>
    <t xml:space="preserve"> A summary of the Monitoring Programme results shall be made publicly available**</t>
  </si>
  <si>
    <t>Availability of summary of Monitoring Programme  results                                                                                                                                                                                                                                                                Website, blog                      
Correspondence                                                                                                                                                                                                                                                               Newspaper/ radio announcement                                                                                                                                                                                                                                                                Interviews with stakeholders</t>
  </si>
  <si>
    <t>Under the BAU Plan 2016-2020, section 4.5 Monitoring and Evaluation, Coillte will monitor the achievement of its objectives and targets using the template outlined in Appendix IV of the BAU Strategic Plan. The results of this monitoring will be available at the end of the plan period and published on the Coillte website by June 2021. 
The public can also access a summary by making a request under "Access for Environmental Information".</t>
  </si>
  <si>
    <t>FSC PRINCIPLE #9: MAINTENANCE OF HIGH CONSERVATION  VALUE  FORESTS
Management activities in high conservation value forests shall maintain or enhance the attributes that define such forests.  Decisions regarding high conservation value forests shall always  be considered in the context of a precautionary approach.</t>
  </si>
  <si>
    <t>FSC Ireland has agreed to use the current Coillte draft definition for HCVF in Ireland, with a number of amendments (see below). At present this includes only two of six categories of HCVF listed by FSC International, HCVF 2, 4, 5 &amp; 6 are not currently recognised as present in Ireland and are therefore not addressed under Principle 9.
HCVF1 
Forest areas containing globally, regionally or nationally significant concentrations of biodiversity values (e.g. endemism, endangered species, refugia).
In the Irish context, areas with significant concentrations of biodiversity values include EU and national designations such as Special Areas for Conservation (SACs), Species Protection Areas (SPAs) for birds, National Heritage Areas (NHAs) and proposed NHAs.  Areas known to hold significant concentrations of threatened, endangered or protected species  that are not currently identified in one of the above designations shall also be considered as HCVF1,for example, areas known to contain significant populations of red squirrel. Additional consideration will be given to concentrations of other red-listed species as data becomes available. It is suggested that  the PRESENCE OF species listed by IUCN as VULNERABLE Endangered or Critically Endangered shall always be considered potential HCVs.
www.iucnredlist.org/search/details.php/40658/all
( when the NHA designation process is completed for woodlands, only woodland NHAs will be considered HCV1) 
HCVF3 
Forest areas that are in or contain rare, threatened or endangered ecosystems.  
This HCVF will be denoted by habitats recognised under the EU Habitats Directive (Annex 1) as being critically rare. (see Annex 7).  Many of these HCVFs are protected as SACs and some as NHAs, but the latter process has yet to be completed for woodlands in Ireland. Proposed NHA (pNHA) sites and Annex 1 habitats (Habitats Directive) occurring outside of designated areas shall also be considered HCVF  .
Therefore, in addition, some sites not identified under the EU Habitats directive will be considered HCVF. This may include some other examples of old woodland sites, for example semi-natural oak ash woodlands (some of which are included in alluvial woodlands). (www.heritagecouncil.ie/publications/habitats/8.html) 
( Once the NHA process has been completed for woodland areas, the completed list of NHA woodland sites will be included as HCV3.)
In addition, broadleaf and Scots pine woodlands identified as continually present since the First or Second Edition OS maps should also be assessed for High Conservation Value. 
HCV “Forests” is taken to include non-forested areas WITHIN THE FMU with high conservation values , such as upland and raised bogs.
Note: High Conservation Value forest is not necessarily precluded from application for grant aid and participation in government forestry schemes. (Any proposed activity that may impact on the interests of an SAC or SPA is subject to Appropriate Assessment as required under Article 6 of EU Habitats Directive as applies to SPA and SAC interests, as per Principle 1)</t>
  </si>
  <si>
    <t>9.1</t>
  </si>
  <si>
    <t>Assessment to determine the presence of the attributes consistent with High Conservation Value Forests will be completed, appropriate to scale and intensity of forest management.</t>
  </si>
  <si>
    <t>9.1.1</t>
  </si>
  <si>
    <t xml:space="preserve"> The forest owner/ manager shall have carried out an assessment of the FMU to identify and map all parts of the FMU that have any of the attributes listed in Annex 6.  (see 6.1.1. and 6.2.1)</t>
  </si>
  <si>
    <t>Interviews with staff
Reports
Maps
Management Plan</t>
  </si>
  <si>
    <t>Please note whether you know of any forests or areas of forest in the area which you would consider as being High Conservation Value Forests, according to the definition above</t>
  </si>
  <si>
    <t xml:space="preserve">Total HCVF area covering SAC/ SPA, NHA and pNHA) 107,083ha (24%) on Coillte Estate. GIS analysis of the HCVF layers illustrated between 67 to 70% of the HCVF designated areas are forest habitat. HCV species and habitats are recorded as layers on Coillte's GIS mapping system.  An operational site pack is produced from interogation of these records which includes an ERA Environmental Risk Assessment including Biodiversity, Water &amp; Soils, Archaeology &amp; Cultural Features, evaluating any sensitive areas and/or features in or around the operational area.  If any risks is identified (highlighted as Red), a mitigation action shall be recorded and implemented.  Deerpark (WW02) CF: Contractor harvesting pack and associated maps highlight Old Woodland Site specific mitigation measures detailed include retention of broadleaves where safe to do so. </t>
  </si>
  <si>
    <t>9.1.2</t>
  </si>
  <si>
    <t>The forest owner/ manager shall have consulted with local and/or national stakeholders with relevant expertise or knowledge** relating to the identification of areas with HCV values within the FMU. Consultees shall have been notified that the results of the assessment will be made available. When requested the forest owner/manager shall provide a copy of the assessment to these third parties.</t>
  </si>
  <si>
    <t xml:space="preserve">Interviews with stakeholders
Correspondence
</t>
  </si>
  <si>
    <t xml:space="preserve">Ballyward (WW01) road upgrade active: Engineering Activity pack ERA highlighted archaeological monument (stone circle) as red and detailed mitigation measures required 20m buffer, Monument located off the forest road but requirement to be aware of its location.   Site interviews held with Roading Engineer and Environmental Manager in relation to adjacent Monument on the various procedures including marking out the setbacks and path from road to monument with these works signed off by DAFM archaeologist.  </t>
  </si>
  <si>
    <t>BAU3 have identified all statutory areas of SAC, SPA, NHA, pNHA, Nature Reserves and National Parks. Also listed in the draft Plan 2021-25 Appendix 2 'Habitats and Species in Midlands BAU'. The Plan has undergone public consultation.</t>
  </si>
  <si>
    <t>9.1.3</t>
  </si>
  <si>
    <t xml:space="preserve"> The assessment procedure and its results including the comments and suggestions of stakeholders in response to consultation shall be fully documented.</t>
  </si>
  <si>
    <t xml:space="preserve">Reports
Maps
Correspondence
</t>
  </si>
  <si>
    <t>Ballyward WW01 road upgrade active: Engineering Activity pack ERA highlighted archaeological monument (stone circle) as red and detailed mitigation measures required 20m buffer, Monument located off the forest road but requirement to be aware of its location.   Site interviews held with Roading Engineer and Environmental Manager in relation to adjacent Monument on the various procedures including marking out the setbacks and path from road to monument with these works signed off by DAFM archaeologist.  Deerpark OWS: Communications undertaken by Harvesting Manager with Inland Fisheries Ireland – re mitigating measures to protect water signed off by IFI.</t>
  </si>
  <si>
    <t>9.2</t>
  </si>
  <si>
    <t>The consultative portion of the certification process must place emphasis on the identified conservation attributes, and options for the maintenance thereof.</t>
  </si>
  <si>
    <t xml:space="preserve">9.2.1 </t>
  </si>
  <si>
    <t xml:space="preserve">The forest owner/manager shall consult with NPWS and local and national stakeholders with relevant expertise or knowledge** about the management options to maintain or enhance the identified High Conservation Values within each FMU. Consultees (including those under 9.1.2L) shall have been notified that a Management Plan Summary referring to management of High Conservation Values will be made available. </t>
  </si>
  <si>
    <t>Interviews with stakeholders                                                                                                                                                                                                                                                             Interviews with forest owner/manager
Documentation (including correspondence) CT
Management Plan consultation</t>
  </si>
  <si>
    <t xml:space="preserve">[The certification inspectors will place emphasis on the identified conservation attributes, and the options for their maintenance]
Regional Guidance: Please note the main options that you would consider appropriate to the High Conservation Value Forests that you mentioned in 9.1 above.
</t>
  </si>
  <si>
    <t>Evidence of consultation with NPWS and local experts was seen during the audit, particularly in relation to the NIS/AA felling licence process including commercial forest restructuring at the Kerry Life Project in BAU06.</t>
  </si>
  <si>
    <t xml:space="preserve">Coillte is involved in Boleybrack Red Grouse Habitat Management Project in association with NPWS in BAU 3 (BAU 3 Strategic Plan). Coillte Forest Ecologist confirmed that they consider the Conservation Objectives for any SAC or SPA within the zone of influence of a felling block (or whatever operation) when conducting their Appropriate Assessments. Sample seen for Boleybrack Mountain SAC 002032. Coillte are also currently working with NPWS  on a partnership approach in relation to raised bogs that Coillte and NPWS own sections of and NPWS have identified for restoration e.g. Curraghlehanagh and Lisnageeragh Bogs in County Galway.  </t>
  </si>
  <si>
    <t>9.2.2</t>
  </si>
  <si>
    <t xml:space="preserve"> The forest owner/ manager shall maintain a file of all stakeholder comments submitted in relation to its management of high conservation values.</t>
  </si>
  <si>
    <t xml:space="preserve">Interviews with stakeholders
Interviews with forest owner/manager
Documentation (including correspondence
</t>
  </si>
  <si>
    <t xml:space="preserve">Coillte retain an electronic database of all stakeholder feedback including that relating to the management of HCVs. This database was seen and interrogated during the audit. </t>
  </si>
  <si>
    <t>Coillte retain an electronic database of all stakeholder feedback. This would be incorporated in Stakeholder Call Log for specific consultations. Management Unit site file for individual management operations also list consultees and any comments. Felling licence applications to FS will lead to specific consultation with statutory bodies and any conditions are set out in the felling licence (FL). (Examples of FLs  with conditions attached seen at audit, including: LM09 FL0043).</t>
  </si>
  <si>
    <t>9.3</t>
  </si>
  <si>
    <t>The management plan shall include and implement specific measures that ensure the maintenance and/or enhancement of the applicable conservation attributes consistent with the precautionary approach.  These measures shall be specifically included in the publicly available management plan summary.</t>
  </si>
  <si>
    <t xml:space="preserve">9.3.1 </t>
  </si>
  <si>
    <t>The Management Plan shall include specific measures for the management of identified high conservation value forest consistent with the precautionary approach to ensure the conservation values are maintained and/or enhanced.  These measures shall be included in the publicly available Management Plan Summary. (See also Criteria 6.2, 6.3 and 6.4.)</t>
  </si>
  <si>
    <t>Management Plan
Maps and records
Field inspection</t>
  </si>
  <si>
    <t>Ballygannon (WW09): Biodiversity (BAM) Plan 7/19 inspected for Vale of Clara pNHA &amp; SAC, OWS Bioclass 2 part of a Nature Reserve due to presence of oak and bog woodland.  Management works identified include thinning to favour native trees, felling/ ring-barking of non-native conifers.  Works subject to application to DAFM Native Woodland Scheme Conservation grant.  
Coillte have properties in all of the ‘Top 8 Freshwater Pearl Mussel (FPM) Catchments in Ireland’ a classification recognised by the Irish Government and the European Union. These catchments sit in Coillte’s BAUs 1, 2 and 6. During the 2021 RA audit stakeholder consultation process, the latest available scientific data and expert testimony was presented to the audit team. This information presented the critical role of intact hydrological function throughout the whole catchment in the effective conservation of the FPM. It went on to demonstrate that the restoration and ‘rewetting’ of deep peat and blanket bog throughout the catchments is a critical measure in the restoration of these catchments’ hydrological integrity. Coillte staff confirmed that there are areas of plantation conifer on blanket bog within these catchments which fall within the certified area. They did not offer any evidence to counter the conclusions of the scientific evidence presented. Coillte’s draft strategic management plans for the BAUs in question identify the creation of riparian buffer strips to aid the conservation of this species, however, they do not recognise or identify the specific action of restoring blanket bog and deep peat systems as a measure to ensure that the conservation values, including the critically endangered FPM, are maintained and/or enhanced.</t>
  </si>
  <si>
    <t>Minor CAR 2021.01</t>
  </si>
  <si>
    <t>The BAU3 Midlands Five Year Forest Plan (Draft) 2021-2025 states in section 4.2 Water Protection (p38) 'For activities that might impact on highly sensitive species such as freshwater pearl mussel (FPM), measures applied may include increased setbacks along aquatic zones which are hydrologically linked to FPM populations and planting of small groups of native broadleaves.'  It continues (p39) 'In highly sensitive catchments, other land use management options may be considered to protect water quality e.g. rewilding and/or bog restoration. Bog restoration is appropriate where there is potential for restoration i.e. sites on deep peat where it is possible to raise the water table and re-wet the bog through low impact interventions such as drain blocking and removing trees. Bog restoration has potential benefits for water quality, biodiversity and carbon sequestration but requires DAFM approval where deforestation is involved.'
Coillte also state they are developing catchment management strategies that will be piloted in two Top 8 catchments. Lessons learned from these projects will help inform the approach in other Top 8 catchments.  CAR closed.</t>
  </si>
  <si>
    <t>9.3.2</t>
  </si>
  <si>
    <t xml:space="preserve"> In sites of high conservation value, if planting is required to maintain or enhance the conservation value, native tree/shrub  seed/planting stock shall be used, preferably of certified local provenance. </t>
  </si>
  <si>
    <t>Certificates of provenance/origin</t>
  </si>
  <si>
    <t>Ballygannon (WW09): Biodiversity (BAM) Plan 7/19 inspected for Vale of Clara pNHA &amp; SAC, OWS, Bioclass 2 as well as part of a Nature Reserve due to presence of oak and bog woodland.  Within this site is Millenium Wood planted in 2000 with oak, Scots pine and birch.  Registered seed collection site (Appropriate Assessment completed) and the acorns supplied to the Coillte Ballintemple nurseries who supply native oak transplants for planting in Coillte's forests. Dunnstown Establishment: OWS with red squirrel, long narrow site to be restocked with 90% Scots pine as habitat for red squirrel, as well as 5% oak &amp; 5% hazel.  Copy of seed provenance certificate (ref 7078837 22/2/21) inspected for oak (Charleville Offaly) and hazel (Belkelly Clare). Transplants supplied by Coillte Ballintemple nursery.</t>
  </si>
  <si>
    <t>Gartinardress (CN05) - Plants for restocking OWS, Oak and Scots pine ordered from Coillte Ballintemple Nursery with Irish Provenance. Provenance Cert F589/7081658 shows origin of Pendunculate Oak as Charleville, Tullamore, Co. Offaly and Scots Pine as Kilmacurragh. Co. Wicklow.</t>
  </si>
  <si>
    <t>9.4</t>
  </si>
  <si>
    <t>Annual monitoring shall be conducted to assess the effectiveness of the measures employed to maintain or enhance the applicable conservation attributes.</t>
  </si>
  <si>
    <t xml:space="preserve"> The forest owner/manager shall have an annual monitoring plan for all identified HCVF areas to assess the effectiveness of the measures employed to maintain or enhance their conservation attributes(identified in Indicator 9.1.1) </t>
  </si>
  <si>
    <t xml:space="preserve">Monitoring plan
Management Plan
</t>
  </si>
  <si>
    <t xml:space="preserve">Appendix 4 of BAU plan details the monitoring parameters e.g Deadwood, deer culls and water monitoring. The monitoring results will be available at the end of the plan period 2016 to 2020 and published on the Coillte website by June 2021.   Coillte undertakes bioclass surveys which assess the baseline condition of all HCVF and biodiversity areas, the output baseline monitoring was presented for LM09 - BAU03. Targeted management activities were planned for HCVF (including spruce regeneration removal on heath and bog) at this site within this plan period (2021-2025). 
However, the mechanism by which HCVF sites are risk assessed and management interventions are prioritised in the Bioclass assessment process was not clear to the auditors. Visibility of this decision making mechanism is key to establishing whether the monitoring programme is effective in the assessment of the effectiveness of measures employed to maintain or enhance HCVF conservation attributes. </t>
  </si>
  <si>
    <t>Obs 2021.08</t>
  </si>
  <si>
    <t>CH statement: "The Coillte biodiversity areas (which comprise 20% of the estate and are all mapped and managed primarily for biodiversity) include HCVF and other sites of ecological value. They don’t include all of the designated areas within the Coillte estate because not all are of ecological value i.e. the SPAs designated for hen harrier and merlin, which are vast and include habitats of low ecological value. Coillte biodiversity areas have all been assessed by ecologists to determine their ecological value i.e. their BioClass ranking. BioClass 1 was designed to reflect the values of HCVF (see page 10 of the BioClass manual) i.e. forest areas containing significant concentrations of biodiversity values, and that are in or contain rare, threatened or endangered ecosystems. Some of our BioClass 1 biodiversity areas are designated as SAC, SPA, NHA or pNHA but some which have the ecological values or attributes of HCVF are not designated by the regulator. All of these BioClass 1 sites are being monitored and managed as if they were HCVF." Coillte also state that all forestry operations undergo Appropriate Assessment screening and for many a full Natura Impact Statement is required. These procedures were clarified during the S1 audit. Coillte also produced a summary of BioClass areas in BAU3 totalling 11,837ha. Auditors were therefore satisfied that Coillte had an annual monitoring plan for all identified HCVF areas to assess the effectiveness of the measures employed to maintain or enhance their conservation attributes. Obs closed.</t>
  </si>
  <si>
    <t xml:space="preserve"> The forest owner/manager shall report** on the annual monitoring of the identified HCV attributes as determined in the monitoring plan (Indicator 9.4.1) in each Management Plan. If necessary, the forest owner/manager shall alter the management according to the precautionary principle, to ensure the maintenance and enhancement of these conservation attributes. This monitoring may be carried out by, or in co-operation with, other agencies and third parties.</t>
  </si>
  <si>
    <t>Monitoring reports
Consultation with the forest owner/manager.
Consultation with relevant authorities
Field inspection</t>
  </si>
  <si>
    <t xml:space="preserve">Appendix 4 of BAU plan details monitoring parameters. The 2019 report on the Status of EU Protected Habitats &amp; Species in Ireland states the condition of oak woodland in Ireland as overall bad with a deteriorating trend with key concerns over invasive non-native species and browsing pressure for deer.  Ballgannon: Biodiversity (BAM) Plan 7/19 inspected for Vale of Clara pNHA &amp; SAC oak and bog woodland includes management works such as thinning to favour native trees, felling/ ring-barking of non-native conifers.  Delivery of works subject to application to DAFM Native Woodland Scheme Conservation grant.   </t>
  </si>
  <si>
    <t>Sample Biodiversity Monitoring Form (dated 8/4/22) seen for RN04 Cloonshanville bog (SAC and Coillte Biodiversity area). Form records "The majority of the natural regeneration and invasive species are being controlled to facilitate bog restoration and ensure the biodiversity area is in good condition." Assessments have been made of regeneration of spruce and birch there is a plan to monitor and control regeneration over 3 years.</t>
  </si>
  <si>
    <t xml:space="preserve">9.4.3 </t>
  </si>
  <si>
    <t>The forest owner/manager shall consider any impacts  forest operations and recreation activities have on HCVF values and shall include these considerations in the Management Plan and monitoring (see 6.1.3).</t>
  </si>
  <si>
    <t>Monitoring reports
Consultation with the forest owner/manager.
Field inspection</t>
  </si>
  <si>
    <t>Downshill (WW03): CF area just outside 3km from neighbouring SAC.  The harvesting manager confirmed the adoption of a precautionary approach with regard to mitigation measures for merlin, as was also outlined in the Felling Licence conditions.    Felling licence conditions stated "No Felling or other forestry operations associated with this licence shall take place during the period 1st March to 31st August inclusive, within 100 metres of the forest edge, where such forest edge is immediately adjacent to moors, heathland, peat bogs or natural grassland"</t>
  </si>
  <si>
    <t>Coillte use a 'Collector App' at planning stage to collect information on environmental and operational features which feeds into the Harvest Site Plan (HSP), which in turn is used by the ecologists in the compilation of Natura Impact Statements. Features collected include biodiversity and hydrological features, which determine extraction direction, location of crossing points, stacking &amp; refuelling areas etc. Collected features are uploaded to the Coille Land Resource Management (LRM) system and Geohub Mapviewer.' Collector App' demonstrated on site.</t>
  </si>
  <si>
    <t>FSC PRINCIPLE #10: PLANTATIONS
Plantations shall be planned and managed in accordance with Principles and Criteria 1 - 9, and Principle  10 and its Criteria. While plantations can provide an array of social and economic benefits, and can contribute to satisfying the world's needs for forest products, they should complement the management of, reduce pressures on, and promote the restoration and conservation of natural forests.</t>
  </si>
  <si>
    <t>In Ireland the majority of forests come under the category of “plantation” (see FSC International definition). In this context all Indicators under Principles 1-9 have been written to apply to both plantation and other forests. Principle 10 includes specific measures for plantations additional to those already detailed under Principle 1 – 9. In many cases no additional requirements are involved, but indicators are written in order to satisfy FSC International’s Principles and Criteria requirements.</t>
  </si>
  <si>
    <t>10.1</t>
  </si>
  <si>
    <t>The management objectives of the plantation, including natural forest conservation and restoration objectives, shall be explicitly stated in the management plan, and clearly demonstrated in the implementation of the plan.</t>
  </si>
  <si>
    <t>10.1.1</t>
  </si>
  <si>
    <t xml:space="preserve"> The management objectives of the plantation, including natural forest conservation and restoration objectives, shall be explicitly stated in the Management Plan, and clearly demonstrated in the implementation of the plan. This criterion is addressed under other Principles, including in the following criteria:
Criterion 5.1
Criterion 5.5
Criterion 6.2
Criterion 6.3
Criterion 6.4 
Criterion 6.9
Criterion 7.1
Criterion 7.2
If all the cross-referenced Indicators and/or Criteria listed are fulfilled then this Indicator is satisfied.
</t>
  </si>
  <si>
    <t>Management plan</t>
  </si>
  <si>
    <t>The draft BAU4 Plan includes management objectives, natural forest conservation and restoration. This was also seen to be implemented on site vists.</t>
  </si>
  <si>
    <t>The design and layout of plantations should promote the protection, restoration and conservation of natural forests, and not increase pressures on natural forests.. Wildlife corridors, streamside zones and a mosaic of stands of different ages and rotation periods, shall be used in the layout of the plantation, consistent with the scale of the operation. The scale and layout of plantation blocks shall be consistent with the patterns of forest stands found within the natural landscape</t>
  </si>
  <si>
    <t xml:space="preserve">10.2.1 </t>
  </si>
  <si>
    <t>The design, composition, and layout of plantations shall promote the protection, restoration and conservation of natural forests**, and not increase pressures on these (see Criteria 10.5, and 6.1-6.4).</t>
  </si>
  <si>
    <t xml:space="preserve">Documentation
Field visit
Management Plan
</t>
  </si>
  <si>
    <t xml:space="preserve">Note requirements of local authorities and forest grant schemes
See indicators of Principle 6, especially 6.3, 6.9 and see 10.9 below.
</t>
  </si>
  <si>
    <t>Species Figures BioAreas OWS spreadsheet inspected derived from Coillte's inventory data set. The total area of native species (including Scots pine) on the Coillte estate = 27,500ha (6% of the estate)
of which 14,000ha is within biodiversity (Bioclass) areas. The total area of Old Woodland Sites is 26,327ha of which POWS, the total area of non-native broadleaves + non-native conifers on the Coillte estate = 17,500ha (66% of OWS).  Approx 50% of the OWS are within biodiversity (Bioclass)areas, and so they are part of the transitions (including CCF/ LISS, No restock and conversion to either BHF CCF, MHF &amp; SNW) predicted for biodiversity (Bioclass)areas.                                       BAU4 OWS cover 6166ha = 10% of the BAU.  Bioclass areas cover 14,247ha = 24% 
En route to site visit to Dranagh(WW04) which forms part of Ballycrystal (WW04) a wide range of blocks of different ages were observed. Replanting with Sitka spruce included patches of broadleaved planting throughout the site and along fringes. The various restock sites of different ages showed that all broadleaves had been retained during harvesting as well as areas of biodiversity features and some parts of the old stands were retained where there was a reason to do so, e.g. to avoid getting too close to a waterway.</t>
  </si>
  <si>
    <t>10.2.2</t>
  </si>
  <si>
    <t xml:space="preserve"> In both afforestation and reforestation, the forest owner/manager shall design plantations (and subsequent operations) in line with Forest Service Guidelines and up to date ecological best practice and/or professional ecological advice, following the habitat map (Indicator 6.1.1) with regard to wildlife corridors, riparian areas (streamside zones), and delivery of a mosaic of stands of different ages and rotation periods. </t>
  </si>
  <si>
    <t xml:space="preserve">Record of consultations
Maps/GIS databases including ecological 
  recommendations 
Baseline habitat survey &amp; map
Management Plan
Interview with forest owner/manager
</t>
  </si>
  <si>
    <t>BAU4 no new planting.  Restocking is compliant with Felling Licence conditions, ERA and 'Felling and Reforestation Standard Guidelines 2019'.</t>
  </si>
  <si>
    <t>10.2.3</t>
  </si>
  <si>
    <t xml:space="preserve"> The layout of plantations shall comply with Forest Service Forestry and Landscape Guidelines and be consistent with the Local Authority’s landscape objectives. Enhancement of existing plantations’ layout shall take place at times of major change (such as reforestation, felling).</t>
  </si>
  <si>
    <t>Field visits
Documentation
Management Plan
Maps
Local Authority Landscape Character Assessment and objectives where available</t>
  </si>
  <si>
    <t>Ticknock (DU02) is part of the Dublin Mountains Makeover project, repurposing commercial plantations for public recreation. Here the Sitka and Norway spruce was clearfelled on 2.79ha and replanted with native mixed broadleaves and Scots pine. There was a setback of 10m from watercourse, 2m setback from linear field boundary, retention of mature beech and oak and standing deadwood. Site visited 24/2/21 to confirm.</t>
  </si>
  <si>
    <t>10.3</t>
  </si>
  <si>
    <t xml:space="preserve">Diversity in the composition of plantations is preferred, so as to enhance economic, ecological and social stability. Such diversity may include the size and spatial distribution of management units within the landscape, number and genetic composition of species, age classes and structures. </t>
  </si>
  <si>
    <t>10.3.1</t>
  </si>
  <si>
    <t xml:space="preserve"> The schedule of felling and regeneration in the Management Plan shall provide for a variety of age classes, species and rotation periods, (See Indicator 7.1.4), thereby achieving diversity in the size and spatial distribution of management units within the landscape (where possible). </t>
  </si>
  <si>
    <t xml:space="preserve">Management Plan/management policies.
Reforestation plans.
Field inspection
</t>
  </si>
  <si>
    <t>BAU Plan section 4.1 describes planning process to achieve diversity.</t>
  </si>
  <si>
    <t>BAU plans sections 4.1 describes planning process for achieving diversity of age class, species and rotations.  The aim is to plant with tree species that meet requirements for social, environmental and economic objectives of management. Site visit to LM09, Co. Leitrim showed diversity of age class, species and rotation at a forest level, although individual felling areas visited were restocked with mainly Sitka spruce, with small areas of native broadleaves and open ground.   Site visits to Gartinardress (CN05) showed multiple methods of felling at forest level including CCF intervention, retention of broadleaves and replanting following clearfell, thereby achieving diversity in age classes, species and rotation periods.</t>
  </si>
  <si>
    <t>10.3.2</t>
  </si>
  <si>
    <t xml:space="preserve"> Transformation to continuous cover forest management  systems** shall be considered in Indicator 7.1.4 as a means of achieving management objectives.
Diversity in number and genetic composition of species are considered in Criterion 10.4.
This criterion (10.3) is also addressed under:
Criterion 5.1 Economic viability
Criterion 5.2 Optimal local use
Criterion 5.4 Diversify local economy
Criterion 6.3 Ecological functions
Criterion 6.5 Erosion control.
</t>
  </si>
  <si>
    <t>Management Plan
Interview with forest owner/manager
Field visit</t>
  </si>
  <si>
    <t>2020 project 'BIOForest' aimed to manage 3 sites per BAU per year according to 'Biodiversity Area Management Plan', to include one CCF site.  There was training in CCF management. Plans disrupted because resources diverted to addressing the Felling Licence backlog. Sample BAMPlan for Killinthomas (KE02) seen and site visited.</t>
  </si>
  <si>
    <t>10.4</t>
  </si>
  <si>
    <t xml:space="preserve">The selection of species for planting shall be based on their overall suitability for the site and their appropriateness to the management objectives. In order to enhance the conservation of biological diversity,  native species are preferred over exotic species in the establishment of plantations and the restoration of degraded ecosystems.  Exotic species, which shall be used only when their performance is greater than that of native species, shall be carefully monitored to detect unusual mortality, disease, or insect outbreaks and adverse ecological impacts.  </t>
  </si>
  <si>
    <t>10.4.1</t>
  </si>
  <si>
    <t xml:space="preserve"> Species selected and subsequently planted shall be suited to the site and to the social, environmental and economic objectives of management.</t>
  </si>
  <si>
    <t>Management Plan
Documented procedure</t>
  </si>
  <si>
    <t>BAU4 Plan states in 3.6.1 that lodgepole pine will be planted with spruce on low yielding sensitive sites to avoid artificial fertilisation. Also Scots pine can be planted on shallow peat. Riparian zones are left open or planted with native broadleaves. Coillte is involved in a project on species choice with regard to climate change, run by Forest Research &amp; Advisory body Teagasc. This new project does not have any trials yet.</t>
  </si>
  <si>
    <t xml:space="preserve">BAU plans sections 4.1 describes planning process for achieving diversity of age class, species and rotations.  The aim is to plant with tree species that meet requirements for social, environmental and economic objectives of management. Site visit to LM09, Co. Leitrim showed diversity of age class, species and rotation at a forest level, although individual felling areas visited were restocked with mainly Sitka spruce.with small areas of native broadleaves and open ground.   Site inspection of CN02-FL0044 showed evidence of planning of replanting suited to site to ensure environmental protection during future operations. A small open area that had been retained and an adjacent felled area that ran between the watercourse and the open area. A setback (buffer zone) beside the watercourse was left unplanted and the area between the open area and the buffer zone was replanted with Alder (with possible plans to fill in with Rowan, if required). As these broadleaves will be retained, they will aid in future flood mitigation. It further ensures that it is less likely that there will be a need to cross the watercourse for future operations, as all SS is now planted downhill from the watercourse.  </t>
  </si>
  <si>
    <t>10.4.2</t>
  </si>
  <si>
    <t>10.4.2 If there are native species that meet the social, environmental and economic management objectives to the same level as exotic species, the native species shall be selected. Where exotic species have been selected for the site, the choice shall be justified. The most suitable native species shall have been identified and reasons given for its/their rejection.</t>
  </si>
  <si>
    <t>Interviews with staff
Management Plan
Site visits</t>
  </si>
  <si>
    <t xml:space="preserve">Sample OWS Assessment Form seen for Deerpark (WW02). Even-aged 4.97ha SS restructured as SP95%/OK5% mix, CCF blocks, some diverse areas for Long term retention. Although biodiverity scores were low, there was significant landscape and recreation reasons for restructuring.  </t>
  </si>
  <si>
    <t>10.4.3</t>
  </si>
  <si>
    <t xml:space="preserve"> Exotic species shall be monitored as part of the Monitoring Plan (see Criterion 8.2) to detect unusual mortality, disease, or insect outbreaks and adverse ecological impacts, and shall be addressed as detailed in Criterion 8.4.</t>
  </si>
  <si>
    <t>Monitoring plan</t>
  </si>
  <si>
    <t>List well known invasive species of area</t>
  </si>
  <si>
    <t xml:space="preserve">Disease - there is ongoing monitoring to identify ash dieback and blocks to fell and restock, both pure and mixed. Weevil - insect outreaks are identified by stump hacking. Phytophthora - Ireland has not been swept by phytophthora, unlike UK, and is currently on guard. So far the disease is contained and infected stands are felled. There is only a small % of larch in Coillte forests and they stopped planting larch years ago. </t>
  </si>
  <si>
    <t xml:space="preserve">A proportion of the overall forest management area, appropriate to the scale of the plantation and to be determined in regional standards, shall be managed so as to restore the site to a natural forest cover. </t>
  </si>
  <si>
    <t>10.5.1</t>
  </si>
  <si>
    <t xml:space="preserve"> Plantations on woodland sites, which were historically recorded as wooded on any of the First Series Ordnance Survey Maps**, shall be identified, mapped and managed in a manner that retains and/or enhances their semi-natural and old woodland characteristics where such characteristics exist on site**.</t>
  </si>
  <si>
    <t xml:space="preserve">Maps
Management Plan
</t>
  </si>
  <si>
    <t>Note relevant laws/guidelines and forest grant scheme requirements</t>
  </si>
  <si>
    <t>At Dunnstown (KE05) the site was assessed for OWS features and found to have a low score, so it has been restocked with 90% Scots pine, 5% oak, 5% hazel. The justification given is that "Scots pine, as a light crowned conifer, will encourage natural regeneration and recruitment of broadleaves on site which is already present on site. The retained mature broadleaves will serve as a seed source which will ensure the further natural regeneration and recruitment of these. "</t>
  </si>
  <si>
    <t>The Company shall ensure that plantations on woodland sites, which were historically recorded as wooded on any of the First Series Ordnance Survey Maps, shall be identified, mapped and managed in a manner that retains and/or enhances their semi-natural and old woodland characteristics where such characteristics exist on site.</t>
  </si>
  <si>
    <t xml:space="preserve">Minor 2022.4 </t>
  </si>
  <si>
    <t>10.5.2</t>
  </si>
  <si>
    <t xml:space="preserve"> At least 10% of the area of the FMU under assessment shall be managed with the objective of transforming to native semi-natural woodland where this is appropriate to the locale of the FMU. This 10% area shall be included in the identified conservation zones (see Indicator 6.4.2). Where non-woodland habitats are more ecologically desirable, such that this 10% is inappropriate, this shall be documented in accordance with Indicator 6.4.1. </t>
  </si>
  <si>
    <t>Any deviation from this requirement will need to be supported by a full justification and rationale. Consultation may be carried out specifically in relation to this requirement.</t>
  </si>
  <si>
    <t>Inspected spreadsheet “Coillte Sites where transition to native forest or other habitat is planned” 15,507ha (identified as CCF/ LISS, no restock as well as Conversion to BHF, CCF, MHF &amp; SNW) plus an additional 7804ha (identified as transition within retained Biodiversity areas) resulting in a total of 23,311ha = 6% of total forest area.  A further total of 17,367ha (4.8% of total forest area) identified as riparian buffer strips (areas of conifer converted to open habitat and scrub) resulting in a grant total of 11%.  The grand total transition area is presented per BAU: BAU 1 &amp; 4 are both 11%, BAU 3 &amp; 5 are both 12%, BAU6 13%.  However, BAU2 is 9% and below the required minimum 10% requirement.</t>
  </si>
  <si>
    <t>Minor CAR 2021.04</t>
  </si>
  <si>
    <t>Coillte state: 'The percentage of native species present on the estate falls below the required threshold of 10% in BAUs 1, 2 and 6. Those BAUs are located on the western half of Ireland, where there is a higher proportion of deep peats present [evidence seen], particularly in B1 and B2, both 81%. This frequently precludes the establishment of native broadleaves, either through natural regeneration or through planting. When managing for biodiversity in these BAUs, the natural development is towards blanket bog rather than native forest or scrub. It is envisaged, however, that future management of particular Coillte sites in the BAUs will lead to increases in the proportion of native species present on the estate, particularly in biodiversity areas and riparian buffers. In summary we will achieve native woodland targets through our planning process for biodiversity areas (BIOForest), identifying additional areas for native woodland and other appropriate land use types such as peatland forest redesign/restoration (new strategic vision, Project Talamh), and annual monitoring to monitor the progress with this initiative and to ensure that targets are met where possible for the BAUs where the shortfall has been identified.'
Project Talamh was launched for public consultation on 24/5/22 (this week) and includes ambitious aims to increase the area managed primarily for nature from the current 20% to 30% by 2025, and to 50% in the long-term.</t>
  </si>
  <si>
    <t>10.6</t>
  </si>
  <si>
    <t>Measures shall be taken to maintain or improve soil structure, fertility, and biological activity. The techniques and rate of harvesting, road and trail construction and maintenance, and the choice of species shall not result in long term soil degradation or adverse impacts on water quality, quantity or substantial deviation from stream course drainage patterns.</t>
  </si>
  <si>
    <t>All provisions in 6.5 apply</t>
  </si>
  <si>
    <t>10.6.1</t>
  </si>
  <si>
    <t xml:space="preserve"> There shall be no long-term soil degradation, adverse impacts on water quality, adverse impacts on drainage or deviation from stream course drainage patterns as a result of forest design or operations.</t>
  </si>
  <si>
    <t xml:space="preserve">Site visits
Management Plan
</t>
  </si>
  <si>
    <t>Aska Beg (WX02) Roading, interview with contractor who was aware of his responsibilities with regards to daily visual monitoring, etc to protect water quality. Precautionary Silt trap inspected. Water clear. Ballyward (WW01), roading, very wet site due to heavy rain, work done to prevent water running down the road. Silt traps created at intervals along the top of the road to prevent water running down the hill. Very conscious of hydrological connectivity. Deerpark (WW02) Harvesting, Site when visited very wet. Normally very dry site, but the heavy rain caused water to drain onto the site from the adjoining commonage. Silt traps in place. Water beyond silt trap guided onto younger plantation where it is being absorbed. Low volume of water on day of site visit, but apparently large volume previous day. Harvesting Operator undertakes visual monitoring every day.</t>
  </si>
  <si>
    <t>Gubnagree (CN03) interview with both the harvesting and forwarding contractor on site who were aware of their responsibilities with regards to daily visual monitoring, to protect water quality. Prior to forwarder coming on site, the visual monitoring was undertaken by the harvester, since the harvester joined the operations this responsibility fell on the forwarding operator.  Visual monitoring of water was done, at a minimum, each morning prior to commencing work. Results were entered on an app that would sent a message to the harvesting manager. Evidence of Monitoring records seen on site. BAU 1 site  Derrynahimmirk (LM02) measures taken to protect water quality, including timing of operations, use of silt traps to prevent water from entering stream, use of log dams to slow any water in site. Visual monitoring was carried out as well as water sampling to ensure good water quality was exiting the site.</t>
  </si>
  <si>
    <t xml:space="preserve">10.6.2 </t>
  </si>
  <si>
    <t xml:space="preserve">Measures shall be taken on an ongoing basis to maintain or improve soil structure, fertility, and biological activity. The techniques and rate of harvesting, road and trail construction and maintenance, and the choice of species shall not result in long term soil degradation or adverse impacts on water quality, quantity or substantial deviation from stream course drainage patterns. This criterion is addressed under other Principles and specifically in the following criteria:
Criterion 5.5 – maintaining and enhancing forest services and catchments
Criterion 5.6 – rate of harvest
Criterion 6.3 – species selection, ecological functions, harvesting techniques
Criterion 6.5 – harvesting techniques, road and trail construction and maintenance, erosion control 
Criterion 7.1 – rate of harvest, harvesting techniques, protection for endangered species and habitats
Criterion 8.4 – incorporating results of monitoring into Management Plan and practices
Criterion 10.8 – monitoring of potential ecological impacts.
If all the cross-referenced Indicators and/or Criteria listed are fulfilled then this Indicator is satisfied.
</t>
  </si>
  <si>
    <t xml:space="preserve">Management Plan
Interviews with forest owner/manager
</t>
  </si>
  <si>
    <t xml:space="preserve">Measures are taken to avoid disruption of soil from machines, eg brashmats. Coillte are confident that they maintain soil fertility and structure on site, as evidenced by repeated rotations of productive forestry, possibly 4 rotations in some places. Condition of soil is considered during planning phase 'verification meeting'  1 or 2 years before operations. This considers ground conditions, slope, roughness, water and season of works. </t>
  </si>
  <si>
    <t>Use of brashmats to minimise soil disruption, Environmental Risk Assessment (ERA) determines mitigation required to protect soil, water and identified features, including use of brashmats, timing of operations etc.  CCF used in a proportion of sites, especially mixed high forest sites, with aim to take our some of the non-native conifers to allow natural regeneration of broadleaves. CCF operation witnessed in Gartinardress (CN05).</t>
  </si>
  <si>
    <t>10.7</t>
  </si>
  <si>
    <t>Measures shall be taken to prevent and minimise outbreaks of pests, diseases, fire and invasive plant introductions.  Integrated pest management shall form an essential part of the management plan, with primary reliance on prevention and biological control methods rather than chemical pesticides and fertilisers. Plantation management should make every effort to move away from chemical pesticides and fertilisers, including their use in nurseries.  The use of chemicals is also covered in Criteria 6.6 and 6.7.</t>
  </si>
  <si>
    <t>10.7.1</t>
  </si>
  <si>
    <t xml:space="preserve"> Measures shall be taken on an ongoing basis to prevent and minimise outbreaks of pests, diseases, fire and invasive plant introductions. Integrated pest management shall form an essential part of the Management Plan, with primary reliance on prevention and biological control methods rather than chemical pesticides and fertilisers. Plantation management shall make every effort to move away from chemical pesticides and fertilisers, including their use in nurseries. This criterion is addressed under other Principles and specifically in the following Criteria and Indicators:
Criterion 6.6 – Management systems for development of environmentally friendly pest management 
Indicator 6.3.13 – control of fertiliser use.
If all the cross-referenced Indicators and/or Criteria listed are fulfilled then this Indicator is satisfied.
</t>
  </si>
  <si>
    <t>Note laws and guidelines referring to pest control</t>
  </si>
  <si>
    <t xml:space="preserve">Annual survey of targetted sites for presence of disease, done by Estates Dept. 'Coillte Forest Biotic Risk Contingency Plan' dated 27/11/20 details early detection methods. Sample 'Biotic Risk Survey Form' seen on mobile app. Stump hacking informs decision on pesticide use for weevils. Pesticide SOP 30 (Standard Operating Procedure) and IPMS cover actions where pesticides are involved. 
Sample Fire Plan for Woodstock (KK06) seen. There is training annually, renewal of fire lines (fire-breaks) on restocking. Estates Team manage these operations. There was a sustantial fire in BAU4 in Fortland: it was adjacent to bogland (managers were burning off sedge for grass to grow, but it was not managed well and spread to the forest). </t>
  </si>
  <si>
    <t>Coillte are acutely aware of the risks of outbreaks of pests and diseases. The Director of Stewardship, Risk &amp; Advocacy had recently visited UK with Coillte's Forest Protection Analyst to research Ips typographus beetle on spruce in Kent. Currently Coillte are monitoring points of access for signs of migration. Within the BAUs, monitoring is ongoing for other diseases, such as ash dieback, Phytophthora ramorum and the new Phytophthora pluvialis. Sample foliage is taken for analysis of discolouration and dieback. Coillte report findings to FS, who are the regulatory body. 
Sample 'Fire and Security Report' seen for LS01 Clonaslee in County Laoise, BAU3. Includes preventative measures and emergency response.
Invasive species are reported by the public to BAU3 office (sample seen for Japanese knotweed in Roscommon); also reported via direct calls and emails to staff; also reported via staff 'Collector' apps in the field. BAU3 Call log inspected and invoice for control seen.</t>
  </si>
  <si>
    <t>10.7.2</t>
  </si>
  <si>
    <t xml:space="preserve"> There shall be a current fire plan that includes both preventative measures and emergency response procedures. An up-to-date copy of the fire plan shall be provided to the local fire service. (See Indicator 7.1.8).</t>
  </si>
  <si>
    <t>Fire plan</t>
  </si>
  <si>
    <t xml:space="preserve">Each Forest has its own Fire Plan. A sample Fire Plan has been seen for Woodstock (KK06), including all relevant procedures and maps. </t>
  </si>
  <si>
    <t>BAU3 draft plan includes section 1.5.5 Forest Fires with brief policy. There is a fire warning plan in collaboration with 'Met Eireann', using 3 helicopters for swift response. Sample 'Fire and Security Report' seen for LS01 Clonaslee in County Laoise, BAU3. This large document includes preventative measures and emergency response. Staff are also trained in fire response (evidence seen).</t>
  </si>
  <si>
    <t>10.7.3</t>
  </si>
  <si>
    <t xml:space="preserve"> Plant and animal species shall only be introduced to the FMU if they are not invasive, and all introductions shall be monitored for signs of their becoming invasive. (See 6.9.1 &amp; 6.9.2).</t>
  </si>
  <si>
    <t xml:space="preserve">Results of monitoring programme 
Discussions with the owner/manager
Habitat map
</t>
  </si>
  <si>
    <t>No such introductions</t>
  </si>
  <si>
    <t>10.8</t>
  </si>
  <si>
    <t>Appropriate to the scale and diversity of the operation, monitoring of plantations shall include regular assessment of potential on-site and off-site ecological and social impacts, (e.g. natural regeneration, effects on water resources and soil fertility, and impacts on local welfare and social well-being), in addition to those elements addressed in principles 8, 6 and 4.  No species should be planted on a large scale until local trials and/or experience have shown that they are ecologically well-adapted to the site, are not invasive, and do not have significant negative ecological impacts on other ecosystems. Special attention will be paid to social issues of land acquisition for plantations, especially the protection of local rights of ownership, use or access.</t>
  </si>
  <si>
    <t>10.8.1</t>
  </si>
  <si>
    <t xml:space="preserve"> The monitoring programme (specified in Criterion 8.1) shall be sufficient to identify potential on-site and off-site ecological impacts related to plantations within the FMU. This is addressed under the requirements of:
Criterion 6.1 – assessment of environmental impacts
Criterion 6.2 – safeguards for habitats and species
Criterion 6.3 – maintenance of ecological functions and values
Criterion 6.7 – storage and disposal of wastes
Criterion 6.8 – use of biological control agents
Criterion 6.9 – use of exotic species
Indicator 7.2.3 - inclusion of monitoring results in Management Plan 
Indicator 7.2.4 – incorporation of new scientific or technical knowledge
Indicator 7.2.5 - adjustment of Management Plan to social, environmental and economic changes
Criterion 8.1 – frequency &amp; intensity of monitoring programme
Criterion 8.2 – research and data collection
Criterion 8.4 – incorporation of monitoring into Management Plan.
If all the cross-referenced Indicators and/or Criteria listed are fulfilled then this Indicator is satisfied.
</t>
  </si>
  <si>
    <t xml:space="preserve">Monitoring programme
Management Plan
</t>
  </si>
  <si>
    <t>All active sites are subject to ERA where impacts are assessed. Samples seen for numerous sites.</t>
  </si>
  <si>
    <t>All active sites are subject to ERA where impacts are assessed. Samples seen on site. Site packs contain details of the ERA.</t>
  </si>
  <si>
    <t>10.8.2</t>
  </si>
  <si>
    <t xml:space="preserve"> The monitoring programme (specified in Principle 8) shall be sufficient to identify potential on-site and off-site social impacts related to plantations within the FMU. This is also delivered under the requirements of:
Criterion 4.4 - incorporation of social impacts into Management Plan 
Indicator 7.2.3 - inclusion of monitoring results in Management Plan 
Indicator 7.2.4 – incorporation of new scientific or technical knowledge into the Management Plan 
Indicator 7.2.5 - adjustment of Management Plan to social, environmental and economic changes  
Indicator 8.2.8 - identification of social impacts 
Criterion 8.5- availability of information.
If all the cross-referenced Indicators and/or Criteria listed are fulfilled then this Indicator is satisfied.</t>
  </si>
  <si>
    <t>Monitoring Programme
Management Plan
Records of consultation</t>
  </si>
  <si>
    <t>All active sites are subject to ERA (including 'People and Material Assets') where impacts are assessed. Samples seen for numerous sites.</t>
  </si>
  <si>
    <t>All active sites are subject to ERA (including 'People and Material Assets') where impacts are assessed. Samples seen on site. Site packs contain details of the ERA.</t>
  </si>
  <si>
    <t>10.8.3</t>
  </si>
  <si>
    <t xml:space="preserve"> No non-native species shall be planted on a large scale until experience has shown that they are ecologically well-adapted, are not invasive, and do not have significant negative ecological impacts on other ecosystems.** </t>
  </si>
  <si>
    <t xml:space="preserve">Management Plan
Research publications
Site visits
Records of consultation
</t>
  </si>
  <si>
    <t>No new non-natives. Coillte are in conversation with Forest Research UK about such species.</t>
  </si>
  <si>
    <t>10.8.4</t>
  </si>
  <si>
    <t xml:space="preserve"> Where land is acquired for plantation establishment, local rights of ownership, use or access shall be demonstrably recognised and protected. This is also addressed in the requirements of: 
Indicator 2.1.1 – demonstration of use rights by forest owner/manager
Indicator 2.1.2 – documented rights
Criterion 2.2 – established tenure or use rights.
If all the cross-referenced Indicators and/or Criteria listed are fulfilled then this Indicator is satisfied.</t>
  </si>
  <si>
    <t xml:space="preserve">Records of consultation
Folios
Title deeds
Other legal documents
</t>
  </si>
  <si>
    <t>No new land acquired</t>
  </si>
  <si>
    <t>Coillte provided a list of 125 acquisitions, plus 30ha of boundary re-alignments, which together total 572ha (in 2021). The Property Acquisition and Sales Manager described the process of land acquisition, including getting the Folio number and map, checking for rights on the Folio, and assessing environmental features. Sample seen for Derryheelan, where Coillte had a right of way over an adjoining property, which they have now bought.</t>
  </si>
  <si>
    <t>10.9</t>
  </si>
  <si>
    <t>Plantations established in areas converted from natural forests after November 1994 normally shall not qualify for certification.  Certification may be allowed in circumstances where sufficient evidence is submitted to the certification body that the manager/owner is not responsible directly or indirectly for such conversion.</t>
  </si>
  <si>
    <t xml:space="preserve">10.9.1 </t>
  </si>
  <si>
    <t>Plantations established in areas converted from semi-natural forests after November 1994, shall not qualify for certification, except where a new owner wishes to restore to a semi-natural woodland site.</t>
  </si>
  <si>
    <t xml:space="preserve">Planting records
Consultation with local stakeholders
Historical aerial photographs
Documentation
</t>
  </si>
  <si>
    <t xml:space="preserve">For further guidance refer to:
FSC-ADV-30-602
Conversion of plantation to non forest land
FSC-ADV-31-001
Interpretation of criterion 10.9
FSC-ADV-20-007
Certification of forest remnants (inc agricultural use)
</t>
  </si>
  <si>
    <t>No such plantations</t>
  </si>
  <si>
    <t>ST-FM-001-07 (Oct 2012) © Produced by EcoSylva Ltd on behalf of Soil Association Certification Ltd</t>
  </si>
  <si>
    <t>Section</t>
  </si>
  <si>
    <t>●</t>
  </si>
  <si>
    <t>Audit (MA, S1 etc..)</t>
  </si>
  <si>
    <t>Relation / stakeholder type - eg. Neighbour, NGO etc.</t>
  </si>
  <si>
    <t>Stakeholder ref number</t>
  </si>
  <si>
    <t>Site name (if group multi-site)</t>
  </si>
  <si>
    <t>Issue category</t>
  </si>
  <si>
    <t>Positive /
Negative/ Other</t>
  </si>
  <si>
    <t>Issue summary</t>
  </si>
  <si>
    <t>Soil Association response</t>
  </si>
  <si>
    <t>S1 Audit</t>
  </si>
  <si>
    <t xml:space="preserve">Stakeholder   </t>
  </si>
  <si>
    <t>General</t>
  </si>
  <si>
    <t>Both</t>
  </si>
  <si>
    <t>No Issues found</t>
  </si>
  <si>
    <t xml:space="preserve">Stakeholder </t>
  </si>
  <si>
    <t>Consultation, EIA, legal</t>
  </si>
  <si>
    <t>Negative</t>
  </si>
  <si>
    <t>Accusation that Coillte has been aggressively pursuing wind farm development on their land, including bullying of local communities, creating significant local animosity and also have involving breaching environmental regulations. Many applications are under judicial review by local community groups and environmentalists and Coillte has aggressively fought to whiten these objections.</t>
  </si>
  <si>
    <t xml:space="preserve">Coillte consultation documents showed pro-active processes and engagement with affected and interested stakeholders in relation to Cullenagh windfarm and other developments. Any FEI projects submitred for planning permission have EIAR assessment carried out and this can be accessed by the public in the planning files. It is suggested (by Coillte) that the stakeholder can contact the relevant staff in Land Solutions/FEI if they would like to discuss the issues raised or any other issues.    </t>
  </si>
  <si>
    <t xml:space="preserve">Stakeholder  </t>
  </si>
  <si>
    <t>BAU2. Ballinaclash &amp; Aughrim in County Wicklow</t>
  </si>
  <si>
    <t xml:space="preserve">Species diversity, Public access. </t>
  </si>
  <si>
    <t>Good public access provided.  Prevent access by motorbikes due to conflicts with walkers and wildlife in forests. Increase species diversity and improve biodiversity and visual amenity. Allow natural regeneration in some areas following commercial harvesting</t>
  </si>
  <si>
    <t xml:space="preserve">There are By-Law signs at main forest entrances stating what activities are not permitted, inclduing the use of motor-cycles (except for agreed organised events). Access fro motorised vehicled is limited by minimising the width of physical access using barriers, but at the same time allowing suffiient width for wheelchair and pram users. Coillte have been collaborating with landowners in the Wicklow mountains to try and control unauthorised motorbike scrambling, including with the Gardai and NPWS, and monitoring with weekend patrols.  New barriers have been placed at Ballinaclash.  Species diverity and enhancing biodiversity are a major part of Coillte's Strategy and within BAU3; and tehre are several areas managed for biodiversity areas, including Roddenagh wood and Tinakilly Upper in Ballinaclash and Aughrim.  </t>
  </si>
  <si>
    <t xml:space="preserve">Time lag in responding to  requests for information and insufficient information supplied </t>
  </si>
  <si>
    <t xml:space="preserve">Coillte's Standard Operating Procedure 027 (SOP027) sets out timeline for stakeholder consultation (based on SOP 027). Coillte's response was deemed as being compliant with the SOP 027 and that Coillte staff have responded in a timely manner, especially considering the voliminous AIE's submitted by the stakeholder. </t>
  </si>
  <si>
    <t xml:space="preserve">Overwhelming the Forest Licence system with 1,864 applications thereby excluding and/or limiting ability for stakeholders to respond.  </t>
  </si>
  <si>
    <t xml:space="preserve">Coillte submit FL applications to FS in batches, as per agreement between Coillte, DAFM and FS.  FL Applications are now being submittred on a weekly basis (in 2021, it was 60 per week).  </t>
  </si>
  <si>
    <t>Alleged breach of environmental law and access to information on the environment.</t>
  </si>
  <si>
    <t xml:space="preserve">Coillte don't have a Customer Charter but have have Consultation Policy (on Coillte website).  Stakeholder has been supplied with SOP27. Some requests for additional supporting information can be provided by FS/DAFM, and not Coillte. </t>
  </si>
  <si>
    <t>BAU3. Leitrim</t>
  </si>
  <si>
    <t>Landscape</t>
  </si>
  <si>
    <t>Non-compliance with landscape requirements of FSC Standard (Indicator 10.2.3</t>
  </si>
  <si>
    <t xml:space="preserve">  On example of a letter for LM01_FL0011 - 07/05/21 sent to Forest Service (FS) by Leitrim County Council seen strongly discouraged new afforestation and objected to the reforestation of the felled area. The Forest Service reponse to the FL application included conditions for refforestation including adherance to page 13 of the FS Code of Practice and page 9 of Forest &amp; Landscape Guidelines stating that there should be no conifers within 20 metres of publice roads, broadleaves and conifer to be planted within 10 to 20 metres of a public road  and gradual transition from forest to open ground, and minimum spacing of 1,100 within the buffer zone, and also that Leitrim CC should be contacted prior to haulage commencing. Other generic conditions were also included including  related to watercourse buffers, conditions regarding any proposed use of fertilisers.  In addition, deforestation or conversion to another land-use is not allowed under FSC P&amp;C 6.10 unless a very limited area of the FMU is converted to non-forest habitat, does not occur on HCVF areas and enables clear, substantial, additional, secure long-term conservation benefits across the FMU. Regarding 4.5.1 Soil Association is responsible for auditing certificate holders for compliance with FSC P&amp;C and cannot comment on decisions made by FS regarding FL applications by Coillte. </t>
  </si>
  <si>
    <t xml:space="preserve">S1  </t>
  </si>
  <si>
    <t xml:space="preserve">BAU3 Leitrim. </t>
  </si>
  <si>
    <t>See response above</t>
  </si>
  <si>
    <t xml:space="preserve">Lack of information on progress of transformation to continuous cover forest management (Indicator 10.3.2) </t>
  </si>
  <si>
    <t>Information regarding CCF is included in the BAU3 Strategic Plan and other BAU Stategic Plans which will be available on the Coillte website, alomg with other BAU plans.</t>
  </si>
  <si>
    <t>"At all design stages the management and silvicultural systems shall aim to reflect natural patterns of
regeneration and succession to enhance, maintain or restore the ecological functions and values of
the FMU." (Indicator 6.3.1)</t>
  </si>
  <si>
    <t xml:space="preserve">Site visits by the audit team in the S1 surveillance audit showed compliance with this requirement e.g at Kilbride/Emo Park (LS02-Estab0023) native trees had been retained along edges and within Douglas fir canopy and understorey; and at Tullandreen CN03-Estab0025 native broadleves had been retianed along forest edges and roads and areas left uplanted near aquatic zones. </t>
  </si>
  <si>
    <t>Water quality</t>
  </si>
  <si>
    <t xml:space="preserve">Water Pollution Notice dated 3 December 2021 served by Leitrim County Council on Coillte - Several issues concerning a Water Pollution Notice issued for a Felling Licence site at LM02-FL0026 Derrynahimmirk. </t>
  </si>
  <si>
    <t>The audit team visited the site and were satisfied that complaint received was unfounded. The initial issue appeared to be related to a well used by neighbouring residents who were not on the local water scheme. Neighbours directly contacted Leitrim County Council and Leitrim CC contacted Coillte and issued water notice all operations which then were ceased and Coillte worked with Leitrim CC to identify the cuuse of the issue. Mitigation measures were improved by Coillte (silt traps had been in place and standard visual monitoring had been undertaken up to that point.).  The well apparently relied on surface water, which is likely why this was not initially picked up in screening. Following improved measures, including log dams to slow any water flow and additional silt traps, water monitoring shows there is no pollution of water leaving the Coillte site. Leitrim CC inspection approved the measures and neighbouring land owners were issued with the water filtering system (which they had apparently been looking for from the council for some time). None of the mitigating measures would have required additional licensing or approval. Quarterly water samples continue to be taken and frequency of sampling can be adjusted if required.</t>
  </si>
  <si>
    <t>4a</t>
  </si>
  <si>
    <t>A detailed Stakeholder Response Form to FSC in relation to the FSC Standard Revision process was submitted on the 9th December 2021, that incorporated proposed modifications to the current FSC Standard for Ireland. Receipt of that form was acknowledged by FSC Ireland on 13 December 2021</t>
  </si>
  <si>
    <t>Noted</t>
  </si>
  <si>
    <t>Environmental Impact Assessment</t>
  </si>
  <si>
    <t xml:space="preserve">Inadequate Environmental Risk Assessment (ERA) and that ERA’s are not fully and completely identifying all environmental impacts (note LM09-FL0042). </t>
  </si>
  <si>
    <t xml:space="preserve">Interview with Coillte ecologist and ERA procedure checked during the audit and no non-compliances found. No non complances found by the audit team. </t>
  </si>
  <si>
    <t xml:space="preserve">Where tricky questions are asked Coillte is frequently slow to respond. Timely responses are necessary where there are critical timelines, particularly around consultations. </t>
  </si>
  <si>
    <t>Coillte does not use it's website and social media outlets to inform the public of opportunities to participate in consultation</t>
  </si>
  <si>
    <t xml:space="preserve">Coillte website checked during the audit and examples of notice of consultation and responses seen and found to be compliant with the FSC requirements.  the online mapviewer is publicly available aand includes details of felling plans.  Social media is used by Coillte primarily for providing news and information of Coillte events, site related information and general interest, answering questions that can be answered with single reply, rather than for the purpose of consultation or for long debates. </t>
  </si>
  <si>
    <t xml:space="preserve"> The Forest Service reponse to the FL application included conditions for refforestation including adherance to page 13 of the FS Code of Practice and page 9 of Forest &amp; Landscape Guidelines stating that there should be no conifers within 20 metres of publice roads, broadleaves and conifer to be planted within 10 to 20 metres of a public road  and gradual transition from forest to open ground, and minimum spacing of 1,100 within the buffer zone, and also that Leitrim CC should be contacted prior to haulage commencing. Other generic conditions were also included including  related to watercourse buffers, conditions regarding any proposed use of fertilisers.  In addition, deforestation or conversion to another land-use is not allowed under FSC P&amp;C 6.10 unless a very limited area of the FMU is converted to non-forest habitat, does not occur on HCVF areas and enables clear, substantial, additional, secure long-term conservation benefits across the FMU. Regarding 4.5.1 Soil Association is responsible for auditing certificate holders for compliance with FSC P&amp;C and cannot comment on decisions made by FS regarding FL applications by Coillte. </t>
  </si>
  <si>
    <t>"A number of licences in Co. Leitrim Coillte is not providing for a variety of age classes, species and rotation periods, thereby achieving diversity in the size and spatial distribution of management units within the landscape."(Indicator 10.3.1)</t>
  </si>
  <si>
    <t>"In Co. Leitrim there is a very heavy bias toward re-stocking with a high proportion of conifers, often on deep peat." (Indicator 10.4.1)</t>
  </si>
  <si>
    <t xml:space="preserve">Coillte's landscape units are based on 1998 FC (UK) document and hasn't been updated and no reference to 2004 ratified European Convention on Landscape </t>
  </si>
  <si>
    <t xml:space="preserve">No specific examples referred to by stakeholders.  It is an Irish national policy issue.  Coillte abide by their Landscape Design Manual and DAFM/FS guidelines regarding landscape.  </t>
  </si>
  <si>
    <t>Biodiversity</t>
  </si>
  <si>
    <t xml:space="preserve">Irish National Law does not represent a correct transcription of Article 5 of the Birds Directive as regards the protection of the nests and eggs from deliberate damage and destruction. Therefore there is no general system of protection under Article 5 of the Birds Directive for forestry activity in Ireland and as a consequence the Irish State is not acting consistent with European Law. </t>
  </si>
  <si>
    <t xml:space="preserve">Coillte subject to DAFM/FA approval and existing Irish law.  No specific examples of violation of law stated in stakeholder submission and tehrefore not possible to check.  Audit filed team will check for any violations during the audit. </t>
  </si>
  <si>
    <t>"A High Court Judgement (15-1-21) (JR of Case 740 2018 (Peter Sweetman v An Bord Pleanala) has raised issues with the regulatory environment in which Coillte operates. To summarise the Judgement - Consent cannot be granted for any activity that 'may' impact on water quality in a catchment that has not been assigned a status by the EPA under the Water Framework Directive (WFD). Coillte has properties within ‘Unassigned’ River Sub Basins (RSB). Based on the judgment, any licences awarded to these properties cannot be considered to be compliant with European Law (WFD).  This is a failing of the EPA to implement the WFD but the consequence is that Coillte would be operating illegally as the Forest Service could not have legitimately awarded a licence in the context of European Law"</t>
  </si>
  <si>
    <t xml:space="preserve">  The Coillte pre-screening process highlights and relevant water aquatic zones.watercourses, inlcuding 'unassigned' ones; and all necessary measues are put in place.</t>
  </si>
  <si>
    <t>Environmental Impact</t>
  </si>
  <si>
    <t>Failure to conduct AA screening for road upgrade</t>
  </si>
  <si>
    <t xml:space="preserve">Interview with Coillte ecologist and ERA and AA procedures checked during the audit and no non-compliances found. No non complances found by the audit team. </t>
  </si>
  <si>
    <t>Planning regulation</t>
  </si>
  <si>
    <t>Agglomeration of seperate roads in a single forest area for EIA</t>
  </si>
  <si>
    <t xml:space="preserve">No evidence of current application to DAFM/FS for road projects greater than 200 metres in length. Examination of documentation showed that each forest road licence application location was seperate to other applications and were geographically seperated </t>
  </si>
  <si>
    <t>Natural regeneration</t>
  </si>
  <si>
    <t>6.6.1, 6.9.2, 10.4.3</t>
  </si>
  <si>
    <t>Monitoring of natural regeneration of conifers on protected sites and other sites outside the afforested area (FSC 6.6.1 , 6.9.2 &amp; 10.4.3</t>
  </si>
  <si>
    <t xml:space="preserve">Coillte carry out habitat restoration including 3,200 ha of peatland and 2,400 Ha of native woodland since 2000. Coillte engages with adjoining landowners to assist with control of natural regneration on their lands.  There are examples of positive responses to NPWS requests for removal of natural regeneration.  Examples of natural regeneration of Sitka spruce seen on adjacent SAC and area of Annex 1 habitat in LM09, Co. Leitrim during the audit.  Coillte carry out removal of exotic conifers and natural regeneration from protected sites based on prioritisation of the most important sites or most threatened sites.   A stream buffer zone (along the Yellow River) in LM09 was seen to be colonised by natural regeneration of Sitka spruce and exotic species were seen to be colonising other areas in LM09, and two Minor CARs was raised against Indicator 6.3.5 and 6.3.7. </t>
  </si>
  <si>
    <t>Forest soils</t>
  </si>
  <si>
    <t>Restocking of deep peat sites and blanket bogs with exotic conifers</t>
  </si>
  <si>
    <t xml:space="preserve">Coillte prioritise habitat restoration on protected or most valuable sites or most threatened sites, including 3,200 ha of peatland since 2000. In addition, the Forest Service reponse to the FL application included conditions for refforestation.  Deforestation or conversion to another land-use is not allowed under FSC P&amp;C 6.10 unless a very limited area of the FMU is converted to non-forest habitat, does not occur on HCVF areas and enables clear, substantial, additional, secure long-term conservation benefits across the FMU. Regarding 4.5.1 Soil Association is responsible for auditing certificate holders for compliance with FSC P&amp;C and cannot comment on decisions made by FS regarding FL applications by Coillte. </t>
  </si>
  <si>
    <t>How does Coillte assess and maintain soil structure, fertility and soil biome</t>
  </si>
  <si>
    <t xml:space="preserve">Soil types are classed according to Teagasc Soils dataset at a landscape planning stage and are noted in PSR and NUS reports. Measures are routinely taken during operations to conserve and maintain soils  e.g brash mats during harvesting and as seen during the audit Gubnagree (CN03) interview with both the harvesting and forwarding contractor on site who were aware of their responsibilities.  </t>
  </si>
  <si>
    <t>Monitoring</t>
  </si>
  <si>
    <t xml:space="preserve">Monitoring records are not available  or up-to-date. </t>
  </si>
  <si>
    <t xml:space="preserve">Monitoring records for audited sites were provided, and can be provided to staekholders for specific sites if requested.   Article 9(2)(a) of the AIE Regulations may be applied by Coillte in some circumstances where unreasonable expectations are requested of staff to collate, validate and provide all records.  </t>
  </si>
  <si>
    <t xml:space="preserve">Woodland Management Units (based on it's BAU do not meet the definition of a WMU in the PEFC Standard as they do not fall within a Landscape Unit i.e an area of broadly homogenous landscape character. </t>
  </si>
  <si>
    <t xml:space="preserve">The PEFC Standard defines a 'Landscape Unit' as an area of homogenous landscape character' with no further geographical definitions. Coillte use the broadest definition of homogenous landscape character based on guidance on Irish landscape character (not PEFC guidance), scale and resolution. </t>
  </si>
  <si>
    <t xml:space="preserve">See Forest road splitting Anne Walshe see above/EIA Forest Roads (Project Splitting, Failure to conduct EIA for Forest Road Construction &amp; Road Upgrades  </t>
  </si>
  <si>
    <t xml:space="preserve">No evidence of current application to DAFM/FS for road projects greater than 200 metres in length. Examination of documentation showed that each forest road licence application location was seperate to other applications. </t>
  </si>
  <si>
    <t>Clearfell FLs on deep peat which should not be restocked</t>
  </si>
  <si>
    <t>MO06 Shannettra, Corravockeen</t>
  </si>
  <si>
    <t>Poor condition of MO06 Shannettra, Corravokeen property</t>
  </si>
  <si>
    <t>Coillte intend to spend circa 15-20K Euro on this in 2022 to remove conifer natural regeneration from bog restoration areas with additional work the following year.</t>
  </si>
  <si>
    <t>Coillte's monitoring records and FS's Inspector's report have discrepancies for harvesting site at  CN04-FL0044</t>
  </si>
  <si>
    <t>Evidence from aidit teams in BAU2 surveillance audit (S2): Forest operations are monitored by the Environmental Risk Assessment (ERA), using 5 receptors: people &amp; material assets, biodiversity, water &amp; soils, landscape, archaeology &amp; cultural heritage. All sites visited had site packs with compliant ERAs. Water quality, impacts on local communities are monitored in the ERA, BAU3 Budget Holders Report for Dec-21 spreadsheet seen, showing actual income and expenditure against budget for the year to date and for the month, and also capital expenditure, cashflow, operational costs, overheads. Natural regeneration is monitored by the Establishment Team and considered a positive issue in Biodiversity areas and in CCF.  But it is not favoured in production areas. Prefer planted stock to respacing natural regen.</t>
  </si>
  <si>
    <t>Works on CN03-FL0049 and CN03-FL0050 did not conform to the Interim Standards for Felling &amp; Reforestation with significant rutting.</t>
  </si>
  <si>
    <t>Investigated by FS, DAFM and Coillte.  FSs only request was that the site notice be replaced as it was faded after extended exposure. No non-compliances observed.</t>
  </si>
  <si>
    <t>Ky04-FL0068</t>
  </si>
  <si>
    <t>Works on KY04-FL0068 (CN85267) do not conform to the Interim Standards for Felling &amp; Reforestation with significant soil damage</t>
  </si>
  <si>
    <t>Report completed by the Forest Service (FS DAFM post felling inspection_KY04-FL0068) evaluated. This report includes detailed evidence and photos of procedures followed at the site for this harvesting activity, including use of silt traps. Communication between the DAFM and Coillte confirms notification of recommendations made by the Forest Service inspector to be addressed when construction recommences. Additionally, evidence from field audit of S2 surveiallance audit of Edenmore (LD02) thinning operation showed use of brash mats to protect soils and buffer zones along water courses to restrict access by heavy machines and adjacent biodiversity areas marked as 'off ;imits'.  Also in S2 surveillance audit at Gubnagree (CN03)  clearfell area very good use of brash mats to protect soils, and very little evidenc of site disturbance seen at gartindress (CN05) CCF area. 06.01.2021 - complaint closed following receipt of evidence that required mitigations were put in place for soil and water protection, including brash mats, geotextile silt traps and water quality testing. The was investigated by the Forestry Service who provided a full report including photographic evidence</t>
  </si>
  <si>
    <t>MO05</t>
  </si>
  <si>
    <t>MO05. "The following is a small sample of clear-fell licences that are all for sits on deep peat which should not be restocked with conifers."</t>
  </si>
  <si>
    <t>All the sites mentioned are subject to replanting obligations as per Felling Licence issued by Forest Service. Restock sites that were checked by the surveillance team were blanket bog and although were peat sites the parts inspected were not deep peat throughout. Coillte prioritise habitat restoration on protected or most valuable sites or most threatened sites, including 3,200 ha of peatland since 2000 (mainly raised bog). In addition, the Forest Service response to the FL application included conditions for reforestation.  Deforestation or conversion to another land-use is not allowed under FSC P&amp;C 6.10 unless a very limited area of the FMU is converted to non-forest habitat, does not occur on HCVF areas and enables clear, substantial, additional, secure long-term conservation benefits across the FMU. No non-compliances observed.</t>
  </si>
  <si>
    <t>MO06-Shannettra Forest, Corravockeen: "Ground conditions on this site, which is largely within Bellacorrick Bog Complex SAC, are in a very poor condition after teh last clear-felling.  There is an extensive amount of natural regeneration of exotic tree species occuring outside the forest boundary but within the SAC including up to a series of bog pools to the west of the property - Grid Ref GO523. This forest property is having a significant impact on the Natura 2000 site"</t>
  </si>
  <si>
    <t xml:space="preserve">BAU1 plan to spend 15 to 20K Euro in 2022 to remove conifers which have regenerated on bog areas designated for restoration. Coillte prioritise habitat restoration on protected or most valuable sites or most threatened sites, including 3,200 ha of peatland since 2000. In addition, the Forest Service reponse to the FL application included conditions for refforestation.  </t>
  </si>
  <si>
    <t>BAU4</t>
  </si>
  <si>
    <r>
      <t xml:space="preserve">Coillte as set up in 1989 should discharge their duty as stated “charged with commercial and sustainable management of 400,000 hectares of Public forestry”
Coillte have no right to take ownership of forestry land and use it for a totally different purpose than that which they were set up to achieve. This is contrary to their remit and should be stopped immediately. </t>
    </r>
    <r>
      <rPr>
        <i/>
        <sz val="10"/>
        <color rgb="FF000000"/>
        <rFont val="Cambria"/>
        <family val="1"/>
      </rPr>
      <t xml:space="preserve">Coillte have strayed from their Government Duty and have decided they own the land that is afforested. They were never given the land and therefore have no right to assume ownership of the land, which is as stated “Public Forestry”. Coillte have even set up a Wind energy division and claim to be largest provider of wind power. This is a serious threat to Public Land. They have destroyed forestry in order to build wind farms on forestry land and drastically reduced the sequestering capabilities of these areas.                                                                    </t>
    </r>
    <r>
      <rPr>
        <sz val="10"/>
        <color rgb="FF000000"/>
        <rFont val="Cambria"/>
        <family val="1"/>
      </rPr>
      <t>Pouring millions of tons of concrete and steel into forestry land is destroying this land for thousands of years allthewhile this wind power has to be backed up with fossil fuel, gas or coal powered power stations. Local historical enquiries should be made before afforestation so as not to endanger historical landscape features which can be preserved within the forest confines with a little care at planting etc.
(Significant damage was done to a very historical Hill Fort on Caarigmoclear Hill in South Tipperary in past planting).
2. Stone age Solstice Alignments were seriously hindered on the Knockroe Passage Tomb until the forest on the western hill was harvested which revealed perfect alignment with the Setting Sun on the winter equinox, which entered the tomb as at Newgrange.</t>
    </r>
  </si>
  <si>
    <t xml:space="preserve">Coillte are able to provide evidence of Title and ownership through aquisition files, Land Direct maps and Folio documents.  Wind Farms  are not within the scope of the FSC or PEFC certicates.  All windfarms have been subject to enironmental assessment and planning conditions.  Current Coillte management plans section 2.4 identifies 'Cultural and Archaeological Heritage' and states measures to protect these features, and all known sites are listed and described in managment plan appendices. In practice, buffer zones are established aorundsites to provide additional protection. </t>
  </si>
  <si>
    <t>3766-07</t>
  </si>
  <si>
    <t>BAU 4/ WEST WICKLOW</t>
  </si>
  <si>
    <t>-</t>
  </si>
  <si>
    <t>While it was good to receive a response to our submission we do not believe that the issues raised in our submission were adequately addressed.
WWEN’s principal concern with regard to Coillte’s forests is that management of these extensive areas of publicly owned land should be reviewed and transformed in response to our dual climate and biodiversity crises. We highlighted the lack of numeric targets for increased Continuous Cover Forestry and an increased proportion of broadleaves in our submission. The response provides no explanation for the lack of targets in the Strategic Plans.
The response addresses planting on peatland, saying afforestation of deep peat is no longer permitted and that reforestation on peat sites is only allowed where approved by the Forest Service. while this might appear reassuring our members have seen examples of forest management in west Wicklow that we believe could not be described as sustainable forest management, not least in the context of our global climate crisis. See attached document.</t>
  </si>
  <si>
    <t>Coillte carry out habitat restoration including 3,200 ha of peatland and 2,400 Ha of native woodland since 2000. Coillte engages with adjoining landowners to assist with control of natural regneration on their lands.  There are examples of positive responses to NPWS requests for removal of natural regeneration.  Examples of natural regeneration of Sitka spruce seen on adjacent SAC and area of Annex 1 habitat in LM09, Co. Leitrim during the audit.  Coillte carry out removal of exotic conifers and natural regeneration from protected sites based on prioritisation of the most important sites or most threatened sites.   See detailed infromation from S1 (surveillance audit 2022) at A1 FM Checlist tab.</t>
  </si>
  <si>
    <t>SLIMF 1.7.5</t>
  </si>
  <si>
    <r>
      <t xml:space="preserve">“Corrective measures are implemented if corruption does occur” Coillte should be required to correctly reinstate forestry where they have destroyed it to facilitate wind farming for commercial gain. </t>
    </r>
    <r>
      <rPr>
        <i/>
        <sz val="10"/>
        <color rgb="FF000000"/>
        <rFont val="Cambria"/>
        <family val="1"/>
      </rPr>
      <t>Pouring millions of tons of concrete and steel into forestry land is destroying this land for thousands of years allthewhile this wind power has to be backed up with fossil fuel, gas or coal powered power stations</t>
    </r>
  </si>
  <si>
    <t xml:space="preserve">According to FSC requirements deforestation or conversion to another land-use can only be carried out within the conditions of FSC P&amp;C 6.10 i.e where only very limited area of the FMU is converted to non-forest habitat, does not occur on HCVF areas and enables clear, substantial, additional, secure long-term conservation benefits across the FMU. Deforested land land which is used for other purposes has been excised from the scope of the FSC certificate and therefore does not fall within the remit of the audit.    </t>
  </si>
  <si>
    <t>3584-6</t>
  </si>
  <si>
    <t>Local historical enquiries should be made before afforestation so as not to endanger historical landscape features which can be preserved within the forest confines with a little care at planting etc.                                                 
(Significant damage was done to a very historical Hill Fort on Caarigmoclear Hill in South Tipperary in past planting).
2. Stone age Solstice Alignments were seriously hindered on the Knockroe Passage Tomb until the forest on the western hill was harvested which revealed perfect alignment with the Setting Sun on the winter equinox, which entered the tomb as at Newgrange.</t>
  </si>
  <si>
    <t>The stakeholder comments are noted; and the procedures and practices assessed during the audit in relation to site features. Guidance document GUI-014 Recording Features on Forest Operation Sites Using Field data Capture device is used ot standardise the method fro recording environmental features as part of operational and management, and involves field survey planning, collection of existing records, validation of data.  the information is used for operationa l planning and Site activity Packs e.g as seen in Edenmore (LD02) and Gubnagagree (CN03).   Forest operations are monitored by the Environmental Risk Assessment (ERA), using 5 receptors: people &amp; material assets, biodiversity, water &amp; soils, landscape, including archaeology &amp; cultural heritage. All sites visited in BAU3 in S1 had site packs with compliant ERAs.</t>
  </si>
  <si>
    <t>BAU5</t>
  </si>
  <si>
    <t>Stakeholder consultation 2021</t>
  </si>
  <si>
    <t xml:space="preserve">We have not received an invitation to Coillte’s stakeholder (stage 2) consultation on the new Management plan in March.
It is proving very difficult to have any sort of communication with them as we had a number of requests to the forest manager at this stage and he has not got back to us once. </t>
  </si>
  <si>
    <t xml:space="preserve">Friends of Donard Glen have been added to the Coillte stakeholder list. </t>
  </si>
  <si>
    <t xml:space="preserve">BAU4/Slaney SAC </t>
  </si>
  <si>
    <t xml:space="preserve">Forest management/lack of response </t>
  </si>
  <si>
    <t>We have come across so many oil tanks around the forestry path where ever any felling has taken place.
In particular, yesterday a tank marked "Texaco" was found sitting in a tributary of the Slaney SAC that is about 20meters from the joining of the two. We couldn't reach it to retrieve it as the water was moving fast and surrounded by gorse.</t>
  </si>
  <si>
    <t xml:space="preserve">Discussed with BAU4 Team Leader and BAU4 Estates Manager.  Logged with Coillte who have responded by searching for the said 'Texaco' oil tank but not found.  However, other items of litter were found by Coillte and these were cleared up and removed. Other oil tanks on site were there with Coillte permission in an active forest operations site, and were located in the marked area on the harvest map.   </t>
  </si>
  <si>
    <t>Bau 4- Deerpark/damage to the old dry stone walls which have historical value to the area</t>
  </si>
  <si>
    <t>FSC 6.2.3.</t>
  </si>
  <si>
    <t>I am writing to complain about a recent clear felling in Bau 4- Deerpark.
It looks like reckless felling has occurred beside a "biodiversity feature" (FSC definition) and caused damage to the old dry stone walls which have historical value to the area. Not only were the trees felled recklessly and left lying on the wall, but also the tree cut was an old Scots pine which should not have been felled at all in the first place. I counted the rings and it was at least 100 years old.
This is a breach of indicator FSC 6.2.3.
Please let us know what will be done to rectify this and ensure it does not happen again?</t>
  </si>
  <si>
    <t xml:space="preserve">Interview of relevant Coillte staff (BAU4 Team Leader and BAU4 Estates Manager) during the audit, along with examination of Coillte operational and monitoring records and photographic monitoring showed no evidence of non-compliance.  Evidence of Coillte staff responding to communication fro local people seen (between May and september 2021) seen as well as evidence of consideration for site features seen, including the dry-stone wall in good condition following harvesting.  The felled Scots pine appeared to be windthrown and had been deliberately left on site as deadwood habitat, aslong with dead and living lodgepole pines.  No evidence of blue liquid on site and no record of any chemcial or fuel spillage, which were investigated by Coillte staff - and the same for the oil contaner seen in the Slaney, despite thorough search by Coillte staff.  The stakeholder photographs were not available to the audit team during the audit.  Examination of Coillte inventory plot data showed evidence of 5.9m3/ha of fallen deadwood and 3.7m3/ha of standing deadwood. </t>
  </si>
  <si>
    <t>BAU 5 Complaint - Fauna</t>
  </si>
  <si>
    <t>FSC 6.7.1</t>
  </si>
  <si>
    <t xml:space="preserve">There was puddles left of this blue liquid on the paths on the forest. Can you please confirm what the liquid it ? People forage on the same paths and wonder if this liquid would be safe?
This would be seen as a breach of FSC 6.7.1 and forest managers should be keeping record of chemical spills. </t>
  </si>
  <si>
    <t xml:space="preserve">Interview of relevant Coillte staff during the audit, along with examination of Coillte records and photographic monitoring showed no evidence of non-compliance.   No evidence pf pollution found by the audit teams and positive evidence of compliance with Coillte procedures and Irish law and guidance regarding pollution avoidance e.g at Tullandreen (CN03-Estab0025) excavator operator demonstrated good understanding and competency regarding plans and equipment to deal with accidental spillages, and had corect spillage kit; at Edenmore ((LD02) harvester and forwarder operators were found to have fuel storage in correct safe locations and had spillage kits. </t>
  </si>
  <si>
    <t>BAU 5 Complaint - Monroe</t>
  </si>
  <si>
    <t>FSC 6.7</t>
  </si>
  <si>
    <t xml:space="preserve">Would this be a breach of FSC cert:
6.7 The Organization* shall protect or restore natural water courses, water bodies, riparian zones and their
connectivity. The Organization shall avoid negative impacts on water quality and quantity and mitigate
and remedy those that occur.                                                                                                                                                                                                                                                  Hi Coillte,
After recent felling in the Glen of Imaal area (Monroe) there has been a lot of damage left behind.
1) clear felling one during wet conditions, flooding tributaries into Slaney River (SAC) with many important and rare wildlife. Please see video in twitter link below. Too big to attach.
2) Damage to the small number of hardwood trees which were left standing.
3) Oil tank type containers X2 left thrown around. (See pictures). This was in the evening and no sign of any workers around at 8pm.
A number of people in our community group are horrified the way it has been left. These pictures were also shared on twitter and gained a huge amount of attention for all the wrong reasons.
https://twitter.com/SaveWicklow/status/1395652911636623364?s=19
Will there be any remedy and change in process to ensure this doesn't happen again?
Friends of the Forest Donard Glen. </t>
  </si>
  <si>
    <t>Observation log 2021 YTD</t>
  </si>
  <si>
    <t xml:space="preserve">Stakeholder consultation </t>
  </si>
  <si>
    <t xml:space="preserve">Wondering if I could please request a log of what the Soil Association has on record for this year as observations from our group please? Just want to make sure that all the ones I got in I properly recorded and don't leave it to last minute. </t>
  </si>
  <si>
    <t xml:space="preserve">The full report of the S1 surveillance audit is available. </t>
  </si>
  <si>
    <t>No adress provided/Sun light an a FIRE danger to the house</t>
  </si>
  <si>
    <t>You will not be getting comments from me,how ever i have a problem with Coillte about Sun light to my house as the Wood at the rear of my House is growing very fast and is a FIRE danger as it is only about 50 meters from my house. I know it is not your brief but maybe you could pass it on to the people that deals with those problems.</t>
  </si>
  <si>
    <t>Coillte aknowledged the importance of the comment provided and responsible BAU stafff assigned to deal with this submission. The SH is a registered stakeholder at the Coillte SH consultation system.</t>
  </si>
  <si>
    <t>EIA Project Splitting of Forest Roads/Natural Regeneration of Conifers (FSC 6.9.2 &amp; 10.4.3)/Re-stocking and mismanagement of peatlands /Landscape/Undermining Public Participation</t>
  </si>
  <si>
    <t xml:space="preserve">No evidence of current application to DAFM/FS for road projects greater than 200 metres in length. Examination of documentation showed that each forest road licence application location was seperate to other applications. Coillte has restored 3,200 ha of peatland since 2000 with objective to restore additional areas in the future, inclduing objective to manage 30% of the forest estate for biodiversity by 2030 and 50% in the longer term.   Other areas of peat are currently subject to reforestation conditions from FS in many cases. </t>
  </si>
  <si>
    <t>Forest management/biodiversity</t>
  </si>
  <si>
    <t xml:space="preserve">● The failure to protect birds within designated sites.
● The failure to protect birds in the wider countryside.
● The Failure to Protect Aquatic Biodiversity                                                                                                                                                                                                                              Will FSC and PEFC ensure that Coillte are compliant with the requirements of Irish and EU law in respect of disturbing
activities during the breeding season?
 Coillte has failed to carry out Appropriate Assessment Screening for Forest Road Upgrades
in the six Hen Harrier SPA’s going back for a number of years. This issue has been subject
to a complaint to the Soil Association which was not substantiated.                  Water Framework Directive (WFD)/These ongoing impacts are particularly damaging to sensitive high status
waterbodies. Where Coillte owns plantations within acid sensitive catchments it must be
concluded that ongoing operations including fertilisation, clearfelling, ground preparation and
replanting are resulting in ongoing negative impacts which are negatively impacting on the
WFD status of these water bodies. In respect of aquatic species such as Atlantic Salmon
and Freshwater Pearl Mussel and other species that are protected under Habitats Directive it
is clear that these the water quality impacts resulting from Coillte’s forestry management are
in breach of the Habitats Directive. </t>
  </si>
  <si>
    <t xml:space="preserve">SPAs designated for species such hen harrier and freshwater pearl mussel are identified and marked on maps and referred to management planning documentation. All harvesting proposals are consulted on as part of the FS FL application procedure. Local authorities, Inland Fisheries Ireland, National Parks and Wildlife Service and other organisations are consulted, as well as the use of exosting data and records. and input from Coillte ecologists. Site surveys are carried out as part of Coillte management planning and FL procedures. The data is used for Appropriate Assessments and ERAs, management planning and operational planning.  An additonal ecological survey may be carried out immediatly prior to a planned operation where the presence of mobile RTE species or other species is suspeced or reported; in which case the operation would be suspended or stopped. AA for hen harrier is based on specific procedure and red/green classification of hen harrier sites (hen harrier SPA and also other hen harrier areas, where they are known or are suspected of being present). An additional ecological survey may be carried out where potential presence of mobile RTE species is possible.  No operations are allowed in red areas and survey a carried out in 'green' areas to confirm breeding, in which case no operations are carried out. e.g reported hen harrier nesting site in LM09 (reported by local stakeholder) resulted in felling operation not proceeding.     Seen during the S1 audit: BAU 3 draft Strategic Plan outlines a list, maintained on the Coillte website, of the clear fell and regeneration plans for the following year and notifies stakeholders annually. In addition, Coillte provides a Web map which is accessible by the public from the Coillte website which shows indicative forest areas where harvesting will occur during the five year plan. Coillte have procedures to ensure protection of freshwater pearl mussel habitat, populations  and downstream FWPM SACs and hydrologically linked FWPM catchments; including increased width of setbacks along aquatic/riparian zones, operational and water quality monitoring, bog restoration following removal of conifers, restocking with native broadleaves adjacent to riparian zones and set-backs e.g as is broadly stated in BAU3 (Draft) Five year Forest Plan. </t>
  </si>
  <si>
    <t>S2 audit</t>
  </si>
  <si>
    <t xml:space="preserve">Business </t>
  </si>
  <si>
    <t>Positive</t>
  </si>
  <si>
    <t>I have been supplied by Coillte for many years and I observe their management practices to be of a high standard</t>
  </si>
  <si>
    <t>None required. Comment noted and passed to Coillte</t>
  </si>
  <si>
    <t>Local Authority</t>
  </si>
  <si>
    <t>Forest Management</t>
  </si>
  <si>
    <t>Coillte must take account of the potential adverse impacts of forest operations on the local road network Damaged roads to be redressed, where roads are left with very rough stones. Coillte should prepare a maintenance/ production/haulage plan for each forest property Coillte should consider laybys on new access roads and standard protocols during construction of new entrances.</t>
  </si>
  <si>
    <t>None required Comment noted and passed to Coillte</t>
  </si>
  <si>
    <t>Utility company</t>
  </si>
  <si>
    <t xml:space="preserve">No particular site. Our comments below speak to safety matters that Coillte and its associates should take account of as part of their consultation process. </t>
  </si>
  <si>
    <t>Safety / Operations</t>
  </si>
  <si>
    <t>Neutral</t>
  </si>
  <si>
    <t xml:space="preserve">Gas Networks Ireland acknowledges the correspondence from the Soil Association and the invitation to comment on Coillte’s forest management. Gas Networks Ireland offers the following commentary: Gas Networks Ireland (GNI) is happy to work with Coillte at any location where forestry is located in proximity to natural gas pipelines in order to assure the safety of the pipelines, Coillte staff and forestry workers and any others who may be affected by the proposed activity. A GIS (Geographical Information System) Data Share agreement is in place between Gas Networks Ireland and Coillte which provides Coillte with an electronic copy of GNI’s gas network data. As a recipient of GNI’s quarterly GIS Data Share containing our transmission pipeline data, we would like to remind Coillte that pipeline data needs to be verified by GNI personnel prior to work being undertaken in the vicinity of the gas network. Aerial marker posts and pipeline data may not always be 100% accurate and the only way to confirm the correct path of the pipeline is by contacting the GNI Dial Before You Dig Service at 1800 42 77 47 or emailing dig@gasnetworks.ie. GNI will arrange for pipeline supervisors to mark out the pipeline. The Code of Practice for working in the vicinity of Transmission Networks and Safety Advice Booklets for working in the vicinity of natural gas pipes must be adhered to all times when working near gas pipelines. The Health and Safety Authority Code of Practice for Avoiding Danger from Underground Services (available at www.hsa.ie) has a requirement that employees and workers are provided with relevant maps and drawings prior to work commencing. It also refers to making contact with GNI as the gas network operator if excavations are planned within 10m of the high-pressure transmission main. Work shall not be undertaken within a wayleave without the prior Formal Consent of Gas Networks Ireland. Specifically, GNI requests notification in advance of any works planned to take place in the vicinity of a natural gas pipeline that could impose a load or otherwise disturb the ground, including activities such as the construction of haul roads or temporary pipeline crossing points, the installation or improvement of drainage, forwarding and extraction activities that cross the route of the pipeline, felling activities over the pipeline route. GNI will provide advice and, as necessary, supervisory arrangements as required by the nature and location of the works. GNI would also request that, where locations are identified where forestry has been previously planted over gas pipeline wayleaves (in contravention of the wayleave agreement), that the opportunity of clearing such growth from the wayleave be considered as a part of any planned felling activity at that location. Gas Networks Ireland looks forward to working with Coillte to assure the safety of gas pipelines, Coillte staff, forestry workers and others who may be affected by our organisations’ assets and activities. </t>
  </si>
  <si>
    <t>Member of the public</t>
  </si>
  <si>
    <t>fROM WHAT I AM TO UNDERSTAND THE EUROPEAN COMMISSION MADE A SUBMISSION LAST YEAR WHICH WAS IGNORED.
WHY SHOULD I BOTHER TO WASTE MY TIME.
COILLTE THE FOREST AND THE FAC ARE OPERATING OUTSIDE THE LAW. I HAVE TAKEN 6 JUDICIAL REVIEWS OF FORESTRY AND THEY HAVE BEEN UNWILLING TO EVEN DEFEND THEM</t>
  </si>
  <si>
    <t>Interested member of the public</t>
  </si>
  <si>
    <r>
      <rPr>
        <b/>
        <sz val="10"/>
        <color indexed="8"/>
        <rFont val="Cambria"/>
        <family val="1"/>
      </rPr>
      <t>1.1.1</t>
    </r>
    <r>
      <rPr>
        <sz val="10"/>
        <color indexed="8"/>
        <rFont val="Cambria"/>
        <family val="1"/>
      </rPr>
      <t xml:space="preserve"> The forest owner/manager is conversant with the implications of, and abides by the relevant national and local laws and administrative requirements. All personnel, including contractors, shall understand and comply with relevant legislation, codes of practice, operational guidelines and other accepted norms or agreements relevant to their responsibilities. (ref. Annex 1)
</t>
    </r>
    <r>
      <rPr>
        <b/>
        <sz val="10"/>
        <color indexed="8"/>
        <rFont val="Cambria"/>
        <family val="1"/>
      </rPr>
      <t>Verifiers</t>
    </r>
    <r>
      <rPr>
        <sz val="10"/>
        <color indexed="8"/>
        <rFont val="Cambria"/>
        <family val="1"/>
      </rPr>
      <t xml:space="preserve">: - documentation (incl. Management Plan) - interview with manager, staff &amp; contractors
</t>
    </r>
  </si>
  <si>
    <r>
      <rPr>
        <b/>
        <sz val="10"/>
        <color indexed="8"/>
        <rFont val="Cambria"/>
        <family val="1"/>
      </rPr>
      <t>Page 4</t>
    </r>
    <r>
      <rPr>
        <sz val="10"/>
        <color indexed="8"/>
        <rFont val="Cambria"/>
        <family val="1"/>
      </rPr>
      <t xml:space="preserve"> -  Coillte has failed to abide by statutory requirements. Personnel have not complied with relevant statutory provisions.</t>
    </r>
  </si>
  <si>
    <t>This stakeholder responses suggests that Coillte's approach to dealing with Access to Environmental Information requests does not comply with the associated regulations.  Our audit team assessed Coillte's compliance with these regulations and procedures though document review, staff and stakeholder interview and found no evidence of non-compliance with the applicable standards in relation to this issue. During this review Coillte's processes were seen to have followed the legally prescribed Application for Environmental Information (AIE) process in terms of meeting response times and following appeals procedures. Coillte refused information where their analysis indicated that the request did not fall within the requirements of the regulation, and complied with the findings of the regulator should any appeal be upheld. Coillte's approach to refusing requests to AEI was assessed for a broad sample of cases and was seen to be proportionate, systematic, and well justified. NB a minor corrective action was recommended at S2 against 1.1.1 but not in relation to this issue.</t>
  </si>
  <si>
    <r>
      <rPr>
        <b/>
        <sz val="10"/>
        <color indexed="8"/>
        <rFont val="Cambria"/>
        <family val="1"/>
      </rPr>
      <t>Page 5</t>
    </r>
    <r>
      <rPr>
        <sz val="10"/>
        <color indexed="8"/>
        <rFont val="Cambria"/>
        <family val="1"/>
      </rPr>
      <t xml:space="preserve"> - This should be considered to be a Major Non Compliance with FSC 1.1.1 and 1.1.2 as this issue is widespread and has been happening over a period of time.</t>
    </r>
  </si>
  <si>
    <t xml:space="preserve">The FSC system distinguishes between minor and major non-conformities, defined as follows:
Minor if: (a) it is a temporary lapse, or (b) it is unusual/non-systematic, or (c) the impacts of the non-conformity are limited in their temporal and spatial scale, and (d) it does not result in a fundamental failure to achieve the objective of the relevant FSC criterion or another applicable certification requirement.
Major if, either alone or in combination with further non-conformities, it results in, or is likely to result in, a fundamental failure: (a) to achieve the objectives of the relevant FSC criterion, or (b) in a significant part of the applied management system. NB a minor corrective action was recommended at S2 against 1.1.1 but not in relation to this issue.
</t>
  </si>
  <si>
    <r>
      <rPr>
        <b/>
        <sz val="10"/>
        <color indexed="8"/>
        <rFont val="Cambria"/>
        <family val="1"/>
      </rPr>
      <t>Page 13</t>
    </r>
    <r>
      <rPr>
        <sz val="10"/>
        <color indexed="8"/>
        <rFont val="Cambria"/>
        <family val="1"/>
      </rPr>
      <t xml:space="preserve"> - Other breaches of licence conditions (Breach of FSC 1.1.1 – licence conditions are legal obligations)</t>
    </r>
  </si>
  <si>
    <t>Our audit team assessed Coillte's response to issues raised on the Forest Service breach register though document review, staff and stakeholder interview and found no evidence of non-compliance with the applicable standards. Interview with key Forest Service (regulator) staff indicated that Coillte staff followed due process in terms of responding to issues listed on the breach register and that the quantity and nature of the issues raised on the register were not considered to be excessive and were consistent in frequency, number and nature with that which the regulator would expect. NB a minor corrective action was recommended at S2 against 1.1.1 but not in relation to this issue.</t>
  </si>
  <si>
    <r>
      <rPr>
        <b/>
        <sz val="10"/>
        <color indexed="8"/>
        <rFont val="Cambria"/>
        <family val="1"/>
      </rPr>
      <t>1.1.2</t>
    </r>
    <r>
      <rPr>
        <sz val="10"/>
        <color indexed="8"/>
        <rFont val="Cambria"/>
        <family val="1"/>
      </rPr>
      <t xml:space="preserve"> If any non-compliance with legal requirements has been identified in the previous five years by either a. the forest owner/manager, or b. in writing by a third party, the forest owner/manager shall have documented, investigated, and (if substantiated) promptly address this. Effective action shall have been taken to prevent recurrence.
</t>
    </r>
    <r>
      <rPr>
        <b/>
        <sz val="10"/>
        <color indexed="8"/>
        <rFont val="Cambria"/>
        <family val="1"/>
      </rPr>
      <t>Verifiers</t>
    </r>
    <r>
      <rPr>
        <sz val="10"/>
        <color indexed="8"/>
        <rFont val="Cambria"/>
        <family val="1"/>
      </rPr>
      <t>: - documentation - records of correspondence</t>
    </r>
  </si>
  <si>
    <r>
      <rPr>
        <b/>
        <sz val="10"/>
        <color indexed="8"/>
        <rFont val="Cambria"/>
        <family val="1"/>
      </rPr>
      <t>Page 4</t>
    </r>
    <r>
      <rPr>
        <sz val="10"/>
        <color indexed="8"/>
        <rFont val="Cambria"/>
        <family val="1"/>
      </rPr>
      <t xml:space="preserve"> -  Non-compliance with statutory requirements has been identified going back over a period of years. There is no evidence that Coillte has taken effective action to prevent recurrence. To be compliant with Indicator 1.1.2 any proposed action must be effective. It is clear from the Commissioner’s annual report for 2022 that Coillte has not taken effective action to address issues with how it deals with the AIE Regulations.</t>
    </r>
  </si>
  <si>
    <t xml:space="preserve">This stakeholder responses suggests that Coillte's approach to dealing with Access to Environmental Information requests does not comply with the associated regulations.  Our audit team assessed Coillte's compliance with these regulations and procedures though document review, staff and stakeholder interview and found no evidence of non-compliance with the applicable standards. During this review Coillte's processes were seen to have followed the legally prescribed Application for Environmental Information (AIE) process in terms of meeting response times and following appeals procedures. Coillte refused information where their analysis indicated that the request did not fall within the requirements of the regulation, and complied with the findings of the regulator should any appeal be upheld. Coillte's approach to refusing requests to AEI was assessed for a broad sample of cases and was seen to be proportionate, systematic, and well justified. </t>
  </si>
  <si>
    <t>The FSC system distinguishes between minor and major non-conformities, defined as follows:
Minor if: (a) it is a temporary lapse, or (b) it is unusual/non-systematic, or (c) the impacts of the non-conformity are limited in their temporal and spatial scale, and (d) it does not result in a fundamental failure to achieve the objective of the relevant FSC criterion or another applicable certification requirement.
Major if, either alone or in combination with further non-conformities, it results in, or is likely to result in, a fundamental failure: (a) to achieve the objectives of the relevant FSC criterion, or (b) in a significant part of the applied management system. 
A minor corrective action was recommended at S2 against 1.1.1 but not in relation to this issue. No other non compliances noted.</t>
  </si>
  <si>
    <r>
      <rPr>
        <b/>
        <sz val="10"/>
        <color indexed="8"/>
        <rFont val="Cambria"/>
        <family val="1"/>
      </rPr>
      <t>1.3.1</t>
    </r>
    <r>
      <rPr>
        <sz val="10"/>
        <color indexed="8"/>
        <rFont val="Cambria"/>
        <family val="1"/>
      </rPr>
      <t xml:space="preserve">  - The forest owner/manager shall respect the provisions of all relevant binding international agreements to which Ireland is a signatory. (See Annex 4.) In particular they shall be shall be aware of the national and local strategies, and plans, policies or programmes which put these into effect.
</t>
    </r>
    <r>
      <rPr>
        <b/>
        <sz val="10"/>
        <color indexed="8"/>
        <rFont val="Cambria"/>
        <family val="1"/>
      </rPr>
      <t>Verifiers</t>
    </r>
    <r>
      <rPr>
        <sz val="10"/>
        <color indexed="8"/>
        <rFont val="Cambria"/>
        <family val="1"/>
      </rPr>
      <t>: interview with forest owner/manager - Management Plan - site visit</t>
    </r>
  </si>
  <si>
    <r>
      <t xml:space="preserve">Page 8 - </t>
    </r>
    <r>
      <rPr>
        <sz val="10"/>
        <color indexed="8"/>
        <rFont val="Cambria"/>
        <family val="1"/>
      </rPr>
      <t xml:space="preserve">Coillte cannot rely on the public consultation process applied by DAFM because it is not in line with Article 6(2) of the Aarhus Convention -A breach of Indicator 1.3.1 as Ireland is a signatory to the Aarhus Convention. </t>
    </r>
  </si>
  <si>
    <t xml:space="preserve">The requirements of, and Coillte’s Compliance with Article 6 (2) of the Aarhus Convention was assessed by our audit team through document review, stakeholder interview and site visit. No evidence of non-compliance with the applicable standards was noted. Furthermore, interview with key Forest Service (regulator) staff indicated that Coillte  followed the statutory process' in terms of public consultation. </t>
  </si>
  <si>
    <r>
      <rPr>
        <b/>
        <sz val="10"/>
        <color indexed="8"/>
        <rFont val="Cambria"/>
        <family val="1"/>
      </rPr>
      <t>4.4.1</t>
    </r>
    <r>
      <rPr>
        <sz val="10"/>
        <color indexed="8"/>
        <rFont val="Cambria"/>
        <family val="1"/>
      </rPr>
      <t xml:space="preserve"> - The forest owner/manager shall work to build and maintain good relations with individuals and groups who are directly affected, by consulting them in advance of significant forest management operations, and will consider their input in order to enhance positive and avoid or reduce negative impacts.
</t>
    </r>
    <r>
      <rPr>
        <b/>
        <sz val="10"/>
        <color indexed="8"/>
        <rFont val="Cambria"/>
        <family val="1"/>
      </rPr>
      <t>Verifiers</t>
    </r>
    <r>
      <rPr>
        <sz val="10"/>
        <color indexed="8"/>
        <rFont val="Cambria"/>
        <family val="1"/>
      </rPr>
      <t>: records/ logs of consultations with local people/ groups - interviews with local people groups</t>
    </r>
  </si>
  <si>
    <r>
      <t xml:space="preserve">Page 8 - </t>
    </r>
    <r>
      <rPr>
        <sz val="10"/>
        <color indexed="8"/>
        <rFont val="Cambria"/>
        <family val="1"/>
      </rPr>
      <t>Coillte cannot rely on the public consultation process applied by DAFM because it is not in line with Article 6(2) of the Aarhus Convention and does not ensure that individuals and groups who are directly affected by significant forest management operations (such as felling works) are consulted in advance of those works.</t>
    </r>
  </si>
  <si>
    <t>Cotober / Urbal Barr, Co. Leitrim</t>
  </si>
  <si>
    <t>FM/Consultation</t>
  </si>
  <si>
    <r>
      <rPr>
        <b/>
        <sz val="10"/>
        <color indexed="8"/>
        <rFont val="Cambria"/>
        <family val="1"/>
      </rPr>
      <t>4.5.4L</t>
    </r>
    <r>
      <rPr>
        <sz val="10"/>
        <color indexed="8"/>
        <rFont val="Cambria"/>
        <family val="1"/>
      </rPr>
      <t xml:space="preserve"> - The forest owner/ manager shall have a documented dispute resolution mechanism in place to resolve grievances promptly and fairly. The forest owner/manager shall document evidence that s/he has attempted, through dispute resolution mechanisms, all avenues to resolve the issue before any court proceedings arise.                                                                                                                   </t>
    </r>
    <r>
      <rPr>
        <b/>
        <sz val="10"/>
        <color indexed="8"/>
        <rFont val="Cambria"/>
        <family val="1"/>
      </rPr>
      <t>Verifiers</t>
    </r>
    <r>
      <rPr>
        <sz val="10"/>
        <color indexed="8"/>
        <rFont val="Cambria"/>
        <family val="1"/>
      </rPr>
      <t>: - documented dispute resolution mechanism - interviews with stakeholders and forest owner/manager</t>
    </r>
  </si>
  <si>
    <r>
      <rPr>
        <b/>
        <sz val="10"/>
        <color indexed="8"/>
        <rFont val="Cambria"/>
        <family val="1"/>
      </rPr>
      <t>Page 19</t>
    </r>
    <r>
      <rPr>
        <sz val="10"/>
        <color indexed="8"/>
        <rFont val="Cambria"/>
        <family val="1"/>
      </rPr>
      <t xml:space="preserve"> - The grievances have not been addressed promptly. If Coillte’s dispute resolution mechanism is intended to do this then the Company has failed to apply its mechanism properly in this case.</t>
    </r>
  </si>
  <si>
    <t xml:space="preserve">Auditors found Coillte to have followed their internal grievance procedures fully. A series of cases with a range of consultees were examined, and Coillte were found to be even-handed in their approach to dealing with grievances and clear in their responses. No evidence was seen of non-compliance with the applicable standards in relation to: the AEI regulations, documented internal guidance and policies in relation to consultation, or those parts standards applicable to this audit that include a requirement to consult with stakeholders. </t>
  </si>
  <si>
    <r>
      <rPr>
        <b/>
        <sz val="10"/>
        <color indexed="8"/>
        <rFont val="Cambria"/>
        <family val="1"/>
      </rPr>
      <t xml:space="preserve">6.1.3 </t>
    </r>
    <r>
      <rPr>
        <sz val="10"/>
        <color indexed="8"/>
        <rFont val="Cambria"/>
        <family val="1"/>
      </rPr>
      <t xml:space="preserve">
Prior to all site-disturbing forest operations and activities** as set out in the Management Plan (including on-site processing operations) the forest owner/manager shall: - identify any potential environmental impacts** resulting from the operation; - document and implement the specific actions to be taken to avoid, reduce or mitigate negative impacts and enhance positive impacts.
</t>
    </r>
    <r>
      <rPr>
        <b/>
        <sz val="10"/>
        <color indexed="8"/>
        <rFont val="Cambria"/>
        <family val="1"/>
      </rPr>
      <t>Verifiers</t>
    </r>
    <r>
      <rPr>
        <sz val="10"/>
        <color indexed="8"/>
        <rFont val="Cambria"/>
        <family val="1"/>
      </rPr>
      <t>: - documented assessment - Management Plan</t>
    </r>
  </si>
  <si>
    <r>
      <rPr>
        <b/>
        <sz val="10"/>
        <color indexed="8"/>
        <rFont val="Cambria"/>
        <family val="1"/>
      </rPr>
      <t xml:space="preserve">Page 1 - </t>
    </r>
    <r>
      <rPr>
        <sz val="10"/>
        <color indexed="8"/>
        <rFont val="Cambria"/>
        <family val="1"/>
      </rPr>
      <t>Coillte should not expect to be able to operate during the period of breeding and rearing without carrying out live site assessments immediately prior to the commencement of works</t>
    </r>
  </si>
  <si>
    <t>Our audit team assessed Coillte’s compliance with the ERA and Birds Directive requirements though site visit, document review, and stakeholder interview and found no evidence of non-compliance with the applicable standards. Auditors found Coillte's approach to ecological screening and pre-operational site survey to meet the requirements of the relevant regulatory and standard requirements. Coillte have drafted a procedure to strengthen the protection of Hen Harriers during forest operations. This procedure is in addition to their ERAs and normal safeguards incorporated in the pre-commencement meetings and set out in their site packs, including walking the site pre-commencement, and adherence to any felling licence conditions. Auditors spoke to representatives of DAFM to establish the legal requirements with regards to measures to avoid, reduce and mitigate negative impacts of forestry operations. No new non-compliance was noted during document review or site visit during audit.</t>
  </si>
  <si>
    <t>AIE</t>
  </si>
  <si>
    <r>
      <rPr>
        <b/>
        <sz val="10"/>
        <color indexed="8"/>
        <rFont val="Cambria"/>
        <family val="1"/>
      </rPr>
      <t xml:space="preserve">6.2.1 </t>
    </r>
    <r>
      <rPr>
        <sz val="10"/>
        <color indexed="8"/>
        <rFont val="Cambria"/>
        <family val="1"/>
      </rPr>
      <t xml:space="preserve">
There shall be an up to date list of the rare, threatened or endangered species** and their habitat that are present and likely to interact with or be impacted by management of the FMU. This list shall be drawn up following consultation with statutory and other appropriate bodies** and following the habitat map (as per 6.1.1) and any further survey work advised by statutory agencies. Source(s) of information shall be identified, and where required competent personnel** undertake additional survey work. 
</t>
    </r>
    <r>
      <rPr>
        <b/>
        <sz val="10"/>
        <color indexed="8"/>
        <rFont val="Cambria"/>
        <family val="1"/>
      </rPr>
      <t>Verifiers</t>
    </r>
    <r>
      <rPr>
        <sz val="10"/>
        <color indexed="8"/>
        <rFont val="Cambria"/>
        <family val="1"/>
      </rPr>
      <t>: - list of rare, threatened or endangered species - maps - survey, including methodology (where relevant) - correspondence with statutory and appropriate bodies</t>
    </r>
  </si>
  <si>
    <r>
      <rPr>
        <b/>
        <sz val="10"/>
        <color indexed="8"/>
        <rFont val="Cambria"/>
        <family val="1"/>
      </rPr>
      <t>Page 5</t>
    </r>
    <r>
      <rPr>
        <sz val="10"/>
        <color indexed="8"/>
        <rFont val="Cambria"/>
        <family val="1"/>
      </rPr>
      <t xml:space="preserve"> - The responses to 2 AIE requests;
Coillte did no work in relation to Indicator 6.2.1  between the date of 2021 audit and the date of the 2022 audit? (also 6.2 mentioned page 27)</t>
    </r>
  </si>
  <si>
    <t xml:space="preserve">Our audit team assessed this though document review, staff and stakeholder interview and found no evidence of non-compliance with the applicable standards. Regional staff were interviewed about the site in question where they described compliant site management and shared documentary evidence to indicate that the requirements of 6.2.1 had been met. </t>
  </si>
  <si>
    <t xml:space="preserve">Various </t>
  </si>
  <si>
    <t>Management plans</t>
  </si>
  <si>
    <r>
      <t xml:space="preserve">6.2.4 - </t>
    </r>
    <r>
      <rPr>
        <sz val="11"/>
        <color indexed="8"/>
        <rFont val="Cambria"/>
        <family val="1"/>
      </rPr>
      <t xml:space="preserve"> There shall be an up to date list of the rare, threatened or endangered species** and their habitat that are present and likely to interact with or be impacted by management of the FMU. This list shall be drawn up following consultation with statutory and other appropriate bodies** and following the habitat map (as per 6.1.1) and any further survey work advised by statutory agencies. Source(s) of information shall be identified, and where required competent personnel** undertake additional survey work. 
</t>
    </r>
    <r>
      <rPr>
        <b/>
        <sz val="11"/>
        <color indexed="8"/>
        <rFont val="Cambria"/>
        <family val="1"/>
      </rPr>
      <t>Verifiers</t>
    </r>
    <r>
      <rPr>
        <sz val="11"/>
        <color indexed="8"/>
        <rFont val="Cambria"/>
        <family val="1"/>
      </rPr>
      <t>: - list of rare, threatened or endangered species - maps - survey, including methodology (where relevant) - correspondence with statutory and appropriate bodies</t>
    </r>
  </si>
  <si>
    <r>
      <rPr>
        <b/>
        <sz val="11"/>
        <color indexed="8"/>
        <rFont val="Cambria"/>
        <family val="1"/>
      </rPr>
      <t>Page 21</t>
    </r>
    <r>
      <rPr>
        <sz val="11"/>
        <color indexed="8"/>
        <rFont val="Cambria"/>
        <family val="1"/>
      </rPr>
      <t xml:space="preserve"> - Various  Lack of Plans agreed with Nature Conservation Authorities</t>
    </r>
  </si>
  <si>
    <t>The following observation will be raised against indicator 6.2.4: “Heavy reliance on regulatory processes and lack of direct engagement with conservation authorities mean that plans might not ensure that protective measures are robust. In addition, for sites near the border, agreement with conservation authorities in Northern Ireland might not be achieved. Furthermore, while providing reasonable assurance of appropriate protective measures in keeping with Criterion 6.2, regulatory processes might not identify opportunities to agree proactive conservation management. The organisation should ensure that areas designated as, or adjacent to, Special Areas for Conservation, Special Protection Areas, Ramsar Sites, Nature Reserves and/or proposed/Natural Heritage Areas are managed in accordance with plans agreed with nature conservation authorities.”</t>
  </si>
  <si>
    <r>
      <rPr>
        <b/>
        <sz val="11"/>
        <color indexed="8"/>
        <rFont val="Cambria"/>
        <family val="1"/>
      </rPr>
      <t xml:space="preserve">6.3.1 </t>
    </r>
    <r>
      <rPr>
        <sz val="11"/>
        <color indexed="8"/>
        <rFont val="Cambria"/>
        <family val="1"/>
      </rPr>
      <t xml:space="preserve">
At all design stages** the management and silvicultural systems shall aim to reflect natural patterns of regeneration and succession** to enhance, maintain or restore the ecological functions and values of the FMU. (See 8.2.4) NB there isn’t an 8.2.4 in the Irish standard!
** “Design stages” include for example planning, planting, thinning, felling and roading.
**“Natural patterns of regeneration and succession” may be evidenced by the size (and range of sizes) and distribution of coupe sizes and harvested areas across the FMU, the maintenance of conservation areas (see Criterion 6.2), seed trees and understorey species within the plantation throughout the management cycle.
</t>
    </r>
    <r>
      <rPr>
        <b/>
        <sz val="11"/>
        <color indexed="8"/>
        <rFont val="Cambria"/>
        <family val="1"/>
      </rPr>
      <t>Verifiers</t>
    </r>
    <r>
      <rPr>
        <sz val="11"/>
        <color indexed="8"/>
        <rFont val="Cambria"/>
        <family val="1"/>
      </rPr>
      <t>: site visits - Management Plan – documentation</t>
    </r>
  </si>
  <si>
    <r>
      <rPr>
        <b/>
        <sz val="10"/>
        <color indexed="8"/>
        <rFont val="Cambria"/>
        <family val="1"/>
      </rPr>
      <t xml:space="preserve">Page 14 </t>
    </r>
    <r>
      <rPr>
        <sz val="10"/>
        <color indexed="8"/>
        <rFont val="Cambria"/>
        <family val="1"/>
      </rPr>
      <t>- Coillte forestry management is the antithesis of reflecting natural patterns. Clear-fell and re-stocking with predominantly (often exclusively) non-native species does not reflect natural patterns of regeneration and succession. 
Where re-stocking is on deep peat, particularly, I fail to see how this will serve to maintain, enhance or restore the ecological functions of the FMU. On the contrary it will serve to perpetuate the demise of the ecological functions.</t>
    </r>
  </si>
  <si>
    <t>Our audit team assessed this  though document review, staff and stakeholder interview and found no evidence of non-compliance with the applicable standards. The majority of Coillte forests are managed on the basis of planting followed by tending and thinning and finally clear-felling and replanting.  Larger forest blocks are restructured in order to provide a  mix of age classes, tree species and coupe sizes along with areas of CCF, long-term retention and broadleaves.  This meets the requirement to  'aim to reflect natural patterns of regeneration and succession'.</t>
  </si>
  <si>
    <t xml:space="preserve">Invasive species </t>
  </si>
  <si>
    <r>
      <rPr>
        <b/>
        <sz val="10"/>
        <color indexed="8"/>
        <rFont val="Cambria"/>
        <family val="1"/>
      </rPr>
      <t>6.6.1</t>
    </r>
    <r>
      <rPr>
        <sz val="10"/>
        <color indexed="8"/>
        <rFont val="Cambria"/>
        <family val="1"/>
      </rPr>
      <t xml:space="preserve">  The forest shall be monitored for forest invertebrate pests, tree diseases and invasive species, in order to enable early detection of these before they become established. The forest owner/manager shall co-operate in any national programme monitoring invasive and emergent pests and diseases as well as mammal damage. (Refer to Criterion 7.3, link to Principle 8)
</t>
    </r>
    <r>
      <rPr>
        <b/>
        <sz val="10"/>
        <color indexed="8"/>
        <rFont val="Cambria"/>
        <family val="1"/>
      </rPr>
      <t>Verifiers</t>
    </r>
    <r>
      <rPr>
        <sz val="10"/>
        <color indexed="8"/>
        <rFont val="Cambria"/>
        <family val="1"/>
      </rPr>
      <t>: - discussion with forest owner/manager - documentation - record of correspondence</t>
    </r>
  </si>
  <si>
    <r>
      <rPr>
        <b/>
        <sz val="10"/>
        <color indexed="8"/>
        <rFont val="Cambria"/>
        <family val="1"/>
      </rPr>
      <t>Page 14</t>
    </r>
    <r>
      <rPr>
        <sz val="10"/>
        <color indexed="8"/>
        <rFont val="Cambria"/>
        <family val="1"/>
      </rPr>
      <t xml:space="preserve"> - Evidence from an AIE request indicates that Coillte is not compliant withy its responsibilities regarding the control of invasive species on its lands.</t>
    </r>
  </si>
  <si>
    <t xml:space="preserve">Our audit team assessed this stakeholder issue  though document review, staff and stakeholder interview and found no evidence of non-compliance with the applicable standards. Drone footage, ecological reports, work programmes, budget lines, and purchase orders were seen which provided clear evidence of a proactive approach to the monitoring and management of exotic conifer as invasive species. </t>
  </si>
  <si>
    <r>
      <rPr>
        <b/>
        <sz val="10"/>
        <color indexed="8"/>
        <rFont val="Cambria"/>
        <family val="1"/>
      </rPr>
      <t xml:space="preserve">6.9.2 - </t>
    </r>
    <r>
      <rPr>
        <sz val="10"/>
        <color indexed="8"/>
        <rFont val="Cambria"/>
        <family val="1"/>
      </rPr>
      <t>Exotic species** shall not be newly introduced into the FMU or onto new sites within the FMU unless there is convincing evidence available that species will not become invasive or have adverse ecological impacts at the local level.
Verifiers: - Management Plan - research publications - site visits - records of consultation</t>
    </r>
  </si>
  <si>
    <r>
      <rPr>
        <b/>
        <sz val="10"/>
        <color indexed="8"/>
        <rFont val="Cambria"/>
        <family val="1"/>
      </rPr>
      <t>Pages 11 &amp; 12</t>
    </r>
    <r>
      <rPr>
        <sz val="10"/>
        <color indexed="8"/>
        <rFont val="Cambria"/>
        <family val="1"/>
      </rPr>
      <t xml:space="preserve"> - The adverse ecological impacts of the spread of exotic species (especially exotic coniferous trees) is not being adequately monitored or addressed across the Coillte estate.</t>
    </r>
  </si>
  <si>
    <r>
      <rPr>
        <b/>
        <sz val="10"/>
        <color indexed="8"/>
        <rFont val="Cambria"/>
        <family val="1"/>
      </rPr>
      <t xml:space="preserve">8.2.1d </t>
    </r>
    <r>
      <rPr>
        <sz val="10"/>
        <color indexed="8"/>
        <rFont val="Cambria"/>
        <family val="1"/>
      </rPr>
      <t xml:space="preserve">
The forest owner/manager shall monitor the performance of the Management Plan objectives in terms of:
d. impacts on neighbours and/or local communities relevant to forest activities</t>
    </r>
  </si>
  <si>
    <r>
      <rPr>
        <b/>
        <sz val="10"/>
        <color indexed="8"/>
        <rFont val="Cambria"/>
        <family val="1"/>
      </rPr>
      <t xml:space="preserve">Page 2 </t>
    </r>
    <r>
      <rPr>
        <sz val="10"/>
        <color indexed="8"/>
        <rFont val="Cambria"/>
        <family val="1"/>
      </rPr>
      <t xml:space="preserve">- It is not clear how the impacts of forestry activities on neighbours and / or local communities is measured and audited. </t>
    </r>
  </si>
  <si>
    <t xml:space="preserve">Our audit team assessed this  though document review, staff and stakeholder interview and found no evidence of non-compliance with the applicable standards. Coillte's consultation and communication process was seen for a broad sample of interactions with a range of stakeholders during the audit and was found to be thorough, consistent, and effective. </t>
  </si>
  <si>
    <r>
      <rPr>
        <b/>
        <sz val="10"/>
        <color indexed="8"/>
        <rFont val="Cambria"/>
        <family val="1"/>
      </rPr>
      <t xml:space="preserve">9.3.1 - </t>
    </r>
    <r>
      <rPr>
        <sz val="10"/>
        <color indexed="8"/>
        <rFont val="Cambria"/>
        <family val="1"/>
      </rPr>
      <t xml:space="preserve">The Management Plan shall include specific measures for the management of identified high conservation value forest consistent with the precautionary approach to ensure the conservation values are maintained and/or enhanced. These measures shall be included in the publicly available Management Plan Summary. (See also Criteria 6.2, 6.3 and 6.4.)
</t>
    </r>
    <r>
      <rPr>
        <b/>
        <sz val="10"/>
        <color indexed="8"/>
        <rFont val="Cambria"/>
        <family val="1"/>
      </rPr>
      <t>Verifiers</t>
    </r>
    <r>
      <rPr>
        <sz val="10"/>
        <color indexed="8"/>
        <rFont val="Cambria"/>
        <family val="1"/>
      </rPr>
      <t>: - Management Plan - maps and records - field inspection</t>
    </r>
  </si>
  <si>
    <r>
      <rPr>
        <b/>
        <sz val="10"/>
        <color indexed="8"/>
        <rFont val="Cambria"/>
        <family val="1"/>
      </rPr>
      <t>Page 27</t>
    </r>
    <r>
      <rPr>
        <sz val="10"/>
        <color indexed="8"/>
        <rFont val="Cambria"/>
        <family val="1"/>
      </rPr>
      <t xml:space="preserve"> - The cumulative Impact of Coillte plantations in certain areas is compromising Habitats listed in Annex I of the Habitats Directive (notably Wet Heath, Dry Heath and Active Blanket Bog). These are protected habitats. </t>
    </r>
  </si>
  <si>
    <t>General/LM09</t>
  </si>
  <si>
    <r>
      <rPr>
        <b/>
        <sz val="10"/>
        <color indexed="8"/>
        <rFont val="Cambria"/>
        <family val="1"/>
      </rPr>
      <t>9.4.1</t>
    </r>
    <r>
      <rPr>
        <sz val="10"/>
        <color indexed="8"/>
        <rFont val="Cambria"/>
        <family val="1"/>
      </rPr>
      <t xml:space="preserve"> - The forest owner/manager shall have an annual monitoring plan for all identified HCVF areas to assess the effectiveness of the measures employed to maintain or enhance their conservation attributes(identified in Indicator 9.1.1)
</t>
    </r>
    <r>
      <rPr>
        <b/>
        <sz val="10"/>
        <color indexed="8"/>
        <rFont val="Cambria"/>
        <family val="1"/>
      </rPr>
      <t>Verifiers</t>
    </r>
    <r>
      <rPr>
        <sz val="10"/>
        <color indexed="8"/>
        <rFont val="Cambria"/>
        <family val="1"/>
      </rPr>
      <t>: - monitoring plan - Management Plan</t>
    </r>
  </si>
  <si>
    <r>
      <rPr>
        <b/>
        <sz val="10"/>
        <color indexed="8"/>
        <rFont val="Cambria"/>
        <family val="1"/>
      </rPr>
      <t>Page 27</t>
    </r>
    <r>
      <rPr>
        <sz val="10"/>
        <color indexed="8"/>
        <rFont val="Cambria"/>
        <family val="1"/>
      </rPr>
      <t xml:space="preserve"> - On a similar point I have previously brought it to the attention of the Auditors that Coillte is permitting areas retained for Biodiversity to become colonised by exotic coniferous species. I cited an example in LM09 but nothing has been done about it. I would be confident in saying that a similar situation will apply on other sites.</t>
    </r>
  </si>
  <si>
    <r>
      <rPr>
        <b/>
        <sz val="10"/>
        <color indexed="8"/>
        <rFont val="Cambria"/>
        <family val="1"/>
      </rPr>
      <t xml:space="preserve">10.2.3 </t>
    </r>
    <r>
      <rPr>
        <sz val="10"/>
        <color indexed="8"/>
        <rFont val="Cambria"/>
        <family val="1"/>
      </rPr>
      <t xml:space="preserve">
The layout of plantations shall comply with Forest Service Forestry and Landscape Guidelines and be consistent with the Local Authority’s landscape objectives. Enhancement of existing plantations’ layout shall take place at times of major change (such as reforestation, felling).
</t>
    </r>
    <r>
      <rPr>
        <b/>
        <sz val="10"/>
        <color indexed="8"/>
        <rFont val="Cambria"/>
        <family val="1"/>
      </rPr>
      <t>Verifiers</t>
    </r>
    <r>
      <rPr>
        <sz val="10"/>
        <color indexed="8"/>
        <rFont val="Cambria"/>
        <family val="1"/>
      </rPr>
      <t>: - field visits - documentation - Management Plan - maps - Local Authority Landscape Character Assessment and objectives where available</t>
    </r>
  </si>
  <si>
    <r>
      <rPr>
        <b/>
        <sz val="10"/>
        <color indexed="8"/>
        <rFont val="Cambria"/>
        <family val="1"/>
      </rPr>
      <t>Page 8</t>
    </r>
    <r>
      <rPr>
        <sz val="10"/>
        <color indexed="8"/>
        <rFont val="Cambria"/>
        <family val="1"/>
      </rPr>
      <t xml:space="preserve"> - Based on evidence of re-stocking requirements for a number of licences in Co. Leitrim Coillte is not providing for a variety of age classes, species and rotation periods, thereby achieving diversity in the size and spatial distribution of management units within the landscape.’ </t>
    </r>
  </si>
  <si>
    <t xml:space="preserve">Our audit team assessed this  though document review, staff and stakeholder interview and found no evidence of non-compliance with the applicable standards. County Leitrim are an active consultee and their input can be seen on many felling licences on the public felling licence portal (https://flv.apps.services.agriculture.gov.ie/). Forest Services consider this feedback and amend felling licences where appropriate prior to their issue. Local authorities are also consulted as part of the BAU plan consultation phase and the outputs of this exercise was seen during the audit. </t>
  </si>
  <si>
    <r>
      <rPr>
        <b/>
        <sz val="10"/>
        <color indexed="8"/>
        <rFont val="Cambria"/>
        <family val="1"/>
      </rPr>
      <t>10.3.1</t>
    </r>
    <r>
      <rPr>
        <sz val="10"/>
        <color indexed="8"/>
        <rFont val="Cambria"/>
        <family val="1"/>
      </rPr>
      <t xml:space="preserve">  The schedule of felling and regeneration in the Management Plan shall provide for a variety of age classes, species and rotation periods, (See Indicator 7.1.4), thereby achieving diversity in the size and spatial distribution of management units within the landscape (where possible).
</t>
    </r>
    <r>
      <rPr>
        <b/>
        <sz val="10"/>
        <color indexed="8"/>
        <rFont val="Cambria"/>
        <family val="1"/>
      </rPr>
      <t>Verifiers</t>
    </r>
    <r>
      <rPr>
        <sz val="10"/>
        <color indexed="8"/>
        <rFont val="Cambria"/>
        <family val="1"/>
      </rPr>
      <t>: - Management Plan/management policies. - reforestation plans. - field inspection</t>
    </r>
  </si>
  <si>
    <r>
      <rPr>
        <b/>
        <sz val="10"/>
        <color indexed="8"/>
        <rFont val="Cambria"/>
        <family val="1"/>
      </rPr>
      <t>Page 9</t>
    </r>
    <r>
      <rPr>
        <sz val="10"/>
        <color indexed="8"/>
        <rFont val="Cambria"/>
        <family val="1"/>
      </rPr>
      <t xml:space="preserve"> - County Leitrim has carried out a new Landscape Capacity Assessment for Forestry and Coillte’s landscape planning does not take adequate account of the identified landscape character types when planning the variety of species in its re-stocking.</t>
    </r>
  </si>
  <si>
    <r>
      <rPr>
        <b/>
        <sz val="10"/>
        <color indexed="8"/>
        <rFont val="Cambria"/>
        <family val="1"/>
      </rPr>
      <t>10.4.3</t>
    </r>
    <r>
      <rPr>
        <sz val="10"/>
        <color indexed="8"/>
        <rFont val="Cambria"/>
        <family val="1"/>
      </rPr>
      <t xml:space="preserve">  Exotic species shall be monitored as part of the Monitoring Plan (see Criterion 8.2) to detect unusual mortality, disease, or insect outbreaks and adverse ecological impacts, and shall be addressed as detailed in Criterion 8.4.
</t>
    </r>
    <r>
      <rPr>
        <b/>
        <sz val="10"/>
        <color indexed="8"/>
        <rFont val="Cambria"/>
        <family val="1"/>
      </rPr>
      <t>Verifiers</t>
    </r>
    <r>
      <rPr>
        <sz val="10"/>
        <color indexed="8"/>
        <rFont val="Cambria"/>
        <family val="1"/>
      </rPr>
      <t>: monitoring plan</t>
    </r>
  </si>
  <si>
    <r>
      <rPr>
        <b/>
        <sz val="10"/>
        <color indexed="8"/>
        <rFont val="Cambria"/>
        <family val="1"/>
      </rPr>
      <t>Page 11</t>
    </r>
    <r>
      <rPr>
        <sz val="10"/>
        <color indexed="8"/>
        <rFont val="Cambria"/>
        <family val="1"/>
      </rPr>
      <t xml:space="preserve"> - The adverse ecological impacts of the spread of exotic species (especially exotic coniferous trees) is not being adequately monitored or addressed across the Coillte estate.  </t>
    </r>
  </si>
  <si>
    <r>
      <rPr>
        <b/>
        <sz val="10"/>
        <color indexed="8"/>
        <rFont val="Cambria"/>
        <family val="1"/>
      </rPr>
      <t>10.6.2 (which references 5.5, 5.6, 6.3, 6.5, 7.1, 8.4, 10.8)</t>
    </r>
    <r>
      <rPr>
        <sz val="10"/>
        <color indexed="8"/>
        <rFont val="Cambria"/>
        <family val="1"/>
      </rPr>
      <t xml:space="preserve">
Measures shall be taken on an ongoing basis to maintain or improve soil structure, fertility, and biological activity. The techniques and rate of harvesting, road and trail construction and maintenance, and the choice of species shall not result in long term soil degradation or adverse impacts on water quality, quantity or substantial deviation from stream course drainage patterns. This criterion is addressed under other Principles and specifically in the following criteria: Criterion 5.5 – maintaining and enhancing forest services and catchments Criterion 5.6 – rate of harvest Criterion 6.3 – species selection, ecological functions, harvesting techniques Criterion 6.5 – harvesting techniques, road and trail construction and maintenance, erosion control Criterion 7.1 – rate of harvest, harvesting techniques, protection for endangered species and habitats Criterion 8.4 – incorporating results of monitoring into Management Plan and practices Criterion 10.8 – monitoring of potential ecological impacts. If all the cross-referenced Indicators and/or Criteria listed are fulfilled then this Indicator is satisfied.</t>
    </r>
  </si>
  <si>
    <r>
      <rPr>
        <b/>
        <sz val="10"/>
        <color indexed="8"/>
        <rFont val="Cambria"/>
        <family val="1"/>
      </rPr>
      <t>Page 14 -</t>
    </r>
    <r>
      <rPr>
        <sz val="10"/>
        <color indexed="8"/>
        <rFont val="Cambria"/>
        <family val="1"/>
      </rPr>
      <t xml:space="preserve">  There are no metrics available for how Coillte assesses Soil structure, Soil fertility or Soil biological activity. In the absence of such metrics I find it difficult to see how compliance with 10.6.2 can be verified.</t>
    </r>
  </si>
  <si>
    <t xml:space="preserve">Our audit team assessed this  though document review, staff and stakeholder interview and found no evidence of non-compliance with the applicable standards. Coillte had accurate soil maps which are used to inform management planning decision, this was shown to auditors on the Coillte GIS browser. Activities seen during site visits were found to be planned and conducted in a manner which meet this requirement in terms of following best practice for soil protection. </t>
  </si>
  <si>
    <r>
      <rPr>
        <b/>
        <sz val="10"/>
        <rFont val="Cambria"/>
        <family val="1"/>
      </rPr>
      <t xml:space="preserve">FSC 1.1.1 </t>
    </r>
    <r>
      <rPr>
        <sz val="10"/>
        <rFont val="Cambria"/>
        <family val="1"/>
      </rPr>
      <t xml:space="preserve">TheOrganization  shall  be  a  legally  defined  entity  with  clear, documented and unchallenged legal registration, with written authorization from the legally competent authority for specific activities.                                                                                                             </t>
    </r>
    <r>
      <rPr>
        <b/>
        <sz val="10"/>
        <rFont val="Cambria"/>
        <family val="1"/>
      </rPr>
      <t xml:space="preserve">Indicator </t>
    </r>
    <r>
      <rPr>
        <sz val="10"/>
        <rFont val="Cambria"/>
        <family val="1"/>
      </rPr>
      <t xml:space="preserve"> 1.1.1 The legal identity  of  the owner/manager shall  be documented.  (NF opinion)</t>
    </r>
  </si>
  <si>
    <r>
      <rPr>
        <b/>
        <sz val="11"/>
        <color indexed="8"/>
        <rFont val="Cambria"/>
        <family val="1"/>
      </rPr>
      <t>Complaint 5754</t>
    </r>
    <r>
      <rPr>
        <sz val="11"/>
        <color indexed="8"/>
        <rFont val="Cambria"/>
        <family val="1"/>
      </rPr>
      <t xml:space="preserve"> - Complaint against Coillte regarding the illegal construction of a Forest Road</t>
    </r>
  </si>
  <si>
    <t>An SA response to this complaint has also been prepared outside of this audit process - Our audit team assessed this  though document review, staff and stakeholder interview and found no evidence of non-compliance with the applicable standards.</t>
  </si>
  <si>
    <r>
      <rPr>
        <b/>
        <sz val="10"/>
        <color indexed="8"/>
        <rFont val="Cambria"/>
        <family val="1"/>
      </rPr>
      <t>FSC 1.1.1</t>
    </r>
    <r>
      <rPr>
        <sz val="10"/>
        <color indexed="8"/>
        <rFont val="Cambria"/>
        <family val="1"/>
      </rPr>
      <t xml:space="preserve"> TheOrganization  shall  be  a  legally  defined  entity  with  clear, documented and unchallenged legal registration, with written authorization from the legally competent authority for specific activities.                                                                                                             </t>
    </r>
    <r>
      <rPr>
        <b/>
        <sz val="10"/>
        <color indexed="8"/>
        <rFont val="Cambria"/>
        <family val="1"/>
      </rPr>
      <t>Indicator</t>
    </r>
    <r>
      <rPr>
        <sz val="10"/>
        <color indexed="8"/>
        <rFont val="Cambria"/>
        <family val="1"/>
      </rPr>
      <t xml:space="preserve">  1.1.1 The legal identity  of  the owner/manager shall  be documented. 
</t>
    </r>
    <r>
      <rPr>
        <b/>
        <sz val="10"/>
        <color indexed="8"/>
        <rFont val="Cambria"/>
        <family val="1"/>
      </rPr>
      <t>FSC 6.1 (Indicator 6.1.3), 6.2 (6.2.4). No
plan agreed with NPWS;</t>
    </r>
    <r>
      <rPr>
        <sz val="10"/>
        <color indexed="8"/>
        <rFont val="Cambria"/>
        <family val="1"/>
      </rPr>
      <t xml:space="preserve"> (NF Opinion)</t>
    </r>
  </si>
  <si>
    <r>
      <rPr>
        <b/>
        <sz val="10"/>
        <color indexed="8"/>
        <rFont val="Cambria"/>
        <family val="1"/>
      </rPr>
      <t>Complaint 5135</t>
    </r>
    <r>
      <rPr>
        <sz val="10"/>
        <color indexed="8"/>
        <rFont val="Cambria"/>
        <family val="1"/>
      </rPr>
      <t xml:space="preserve"> - Failure to carry out adequate pre-works 
ecological assessment in a Natura 2000 site. 
Potential for impact on water quality and for 
disturbance of protected species during the 
period of breeding and rearing.</t>
    </r>
  </si>
  <si>
    <t>An SA response to this complaint has also been prepared outside of this audit process - - Our audit team assessed Coillte’s compliance with the ERA and Birds Directive requirements though site visit, document review, and stakeholder interview and found no evidence of non-compliance with the applicable standards. Auditors found Coillte's approach to ecological screening and pre-operational site survey to meet the requirements of the relevant regulatory and standard requirements. Coillte have drafted a procedure to strengthen the protection of Hen Harriers during forest operations. This procedure is in addition to their ERAs and normal safeguards incorporated in the pre-commencement meetings and set out in their site packs, including walking the site pre-commencement, and adherence to any felling licence conditions. Auditors spoke to representatives of DAFM to establish the legal requirements with regards to measures to avoid, reduce and mitigate negative impacts of forestry operations. No new non-compliance was noted during document review or site visit during audit.</t>
  </si>
  <si>
    <r>
      <rPr>
        <b/>
        <sz val="10"/>
        <color indexed="8"/>
        <rFont val="Cambria"/>
        <family val="1"/>
      </rPr>
      <t>Indicator 6.5.3</t>
    </r>
    <r>
      <rPr>
        <sz val="10"/>
        <color indexed="8"/>
        <rFont val="Cambria"/>
        <family val="1"/>
      </rPr>
      <t xml:space="preserve"> Areas, species and features of conservation value in [woodlands not on ancient woodland sites] shall be identified. [UKWAS 4.4.1(a)]</t>
    </r>
    <r>
      <rPr>
        <b/>
        <sz val="10"/>
        <color indexed="8"/>
        <rFont val="Cambria"/>
        <family val="1"/>
      </rPr>
      <t>Verifiers</t>
    </r>
    <r>
      <rPr>
        <sz val="10"/>
        <color indexed="8"/>
        <rFont val="Cambria"/>
        <family val="1"/>
      </rPr>
      <t>:Field observation, Discussion with the owner/manager, Management planning documentation,Historical maps, Monitoring records.(NF Opinion)</t>
    </r>
  </si>
  <si>
    <r>
      <rPr>
        <b/>
        <sz val="10"/>
        <color indexed="8"/>
        <rFont val="Cambria"/>
        <family val="1"/>
      </rPr>
      <t xml:space="preserve">Complaint 5616 </t>
    </r>
    <r>
      <rPr>
        <sz val="10"/>
        <color indexed="8"/>
        <rFont val="Cambria"/>
        <family val="1"/>
      </rPr>
      <t xml:space="preserve">- road building without consent/contractor training </t>
    </r>
  </si>
  <si>
    <t>An SA response to this complaint has also been prepared outside of this audit process -Our audit team assessed this  though document review, staff and stakeholder interview and found no evidence of non-compliance with the applicable standards.</t>
  </si>
  <si>
    <r>
      <rPr>
        <b/>
        <sz val="10"/>
        <color indexed="8"/>
        <rFont val="Cambria"/>
        <family val="1"/>
      </rPr>
      <t>Complaint (OBSV) Mote Park</t>
    </r>
    <r>
      <rPr>
        <sz val="10"/>
        <color indexed="8"/>
        <rFont val="Cambria"/>
        <family val="1"/>
      </rPr>
      <t xml:space="preserve"> - Stakeholders at Mote Park feel that their input to the consultation process relating to management planning at this site is not being considered</t>
    </r>
  </si>
  <si>
    <t xml:space="preserve">Our audit team spoke with the consultee in question who stated that they were in general terms happy with their working relationship and communications with Coillte and were content to maintain dialogue with Coillte. No non compliance noted and no further action required. </t>
  </si>
  <si>
    <t xml:space="preserve">S3 Stakeholder Responses </t>
  </si>
  <si>
    <t>Farm Partner</t>
  </si>
  <si>
    <t>In confidence</t>
  </si>
  <si>
    <t>Neighbour</t>
  </si>
  <si>
    <t>Rathgorragh forest in Ballinfoyle Upper, Co Wicklow (WW06-FL0272)</t>
  </si>
  <si>
    <t>Water management</t>
  </si>
  <si>
    <t>PEFC 8.2.1, FSC 9.3.1</t>
  </si>
  <si>
    <t xml:space="preserve">Clear-felling occurred in late December at Collite's Rathgorragh forest in Ballinfoyle Upper, Co Wicklow (WW06-FL0272). No protection has been put in place for the nearby Derreen Catchment SAC even though it is stipulated as required in the Felling License Appropriate Assessment. </t>
  </si>
  <si>
    <t>Investigated during audit. There had been a mix-up within Coillte regarding responsibilities for contacting the stakeholder as her original emails had been sent to the Minister, not Coillte so they thought the Regulator was responsible for corresponding with her.  Once it was realised that a direct response was needed, the following was sent:
 Sorry for the delay but I understood that you were dealing directly with DAFM on the two FLs in question. See response in red.
 Who is responsible for implementing the water course protections when felling occurs?
This is a combination of the contractor and Coillte staff
How does Coillte ensure that the stipulations in the Felling License are implemented?     
Coillte carries out Environmental Risk Assessment of the Harvest Unit prior to commencement , which covers conditions in the FL
Do Coillte check that appropriate measures have been put in place before clear-felling commences?
Yes and throughput the operation
The response for Wicklow County Council to the felling license for Rathgorragh forest stated that checks should be carried out during felling. What are these checks and who carries them out?
Coillte staff carry out site monitoring on the operation to ensure contactor compliance and if required the contractor carried out daily water monitoring
What happens if one of the felling license conditions is not met?
This is recorded on site monitoring and corrections put in place with the contractor
How do Coillte ensure that contractors meet the required environmental standards?
All operators working for Coillte must be trained in Environmental Risk Assessment</t>
  </si>
  <si>
    <t xml:space="preserve">General </t>
  </si>
  <si>
    <t>In the first instance I fail to see how this audit can be considered valid as it will be based on two standards which have not been reviewed in line with the requirements of the Standards themselves and must be considered to be obsolete.
Standards should be subject to a review at least once every 5 years.
Neither the FSC nor the PEFC Irish Standard has been reviewed in line with advertised timeframes. 
Continuing to apply standards which have not undergone a formal review process for over 10 years is;
a) Misleading the public
b) Giving Coillte an unfair commercial advantage over Certificate Holders in other jurisdictions.
As such, permitting Coillte to supply product to the market as being certified to the relevant standards would be in breach of European Law and I reserve the right to challenge the continuation of Coillte’s certification, based on the proposed audit, to the Courts.</t>
  </si>
  <si>
    <t>Comments noted</t>
  </si>
  <si>
    <t>Same interested member of the public as above</t>
  </si>
  <si>
    <t>I do not consider Soil Association to be competent to carry out this audit. Based on a number of issues raised over the years it is clear to me that SA does not act in a thorough, impartial and objective manner in auditing its client. 
SA is subject to multiple ongoing specific complaints which are being addressed by ASI. Until those complaints have been fully investigated and resolved there is a very significant cloud over SA’s capacity to conduct this audit with due competence, diligence, transparency and integrity.
I also wish to object to;
1) The short duration of the consultation period; 
2) The fact that the consultation period was timed to run over two holiday periods – St Patrick’s weekend and Easter. Timing consultations to run over holiday periods is not considered good practice and is not conducive to eliciting consultation responses. I suspect that this is deliberate as it is not the first time that SA has done this. It further supports my contention of the unsuitability of SA to conduct audits to the FSC standard. Consultation should be structured so as to elicit the maximum amount of feedback;
3) The fact that the consultation call is seriously deficient in the information that it provided to the Stakeholder. Again this is a long-standing contention and further evidences to me that this is a token exercise by the SA and lacks any real commitment to the principles of good consultation practice.</t>
  </si>
  <si>
    <t>Noted.  Standard consultation period was used.</t>
  </si>
  <si>
    <t>Coillte estate</t>
  </si>
  <si>
    <t>1.1.1 and 1.3.1</t>
  </si>
  <si>
    <t>Inadequate and ineffective public notice in contravention of Article 6 (2) of the Aarhus convention.  Issue relates to public notice in respect of felling licence applications.</t>
  </si>
  <si>
    <t>This issue was investigated in a number of previous audits.  No  Coillte adheres to all consultation requirements in relation to licence applications set by DAFM, including erection of site notices and directl consultation with locally affected stakeholders where required.  Furthermore stakeholder consultation is completed proactively during the application prociess and any relevant documentation (AA screenings, AAs, licence applications etc.) is published on DAFM's FLV.  Finally, in advance of felling licences being submitted, all felling proposals for each five year period are published on Coillte's webiste and notified to registered stakeholders.  Any changes made to plans originally published are subsequently notified to registered stakeholders and published on Coillte's website.  Coillte's public mapviewer is also updated to include a specific layer showing areas where planned felling is due over the course of the current plan period and this is also updated annually.</t>
  </si>
  <si>
    <t>1.1.1 and 1.3.1 FSC and PEFC</t>
  </si>
  <si>
    <t>The stakeholder has copied text from a previous submission regarding breach of felling licence conditions.  At this S3 audit the stakeholder provided an updated spreadsheet of licence breaches</t>
  </si>
  <si>
    <t xml:space="preserve">Updated spreadsheet of licence breaches examined. This issue was also raised by the stakeholder prior to a short notice audit in December 2023 and was examined in detail during this audit.  No further points to note -  already covered in S2 and Dec 2023 Short Notice audit reports. </t>
  </si>
  <si>
    <t>1.1.1 FSC and PEFC</t>
  </si>
  <si>
    <r>
      <t>On the 28</t>
    </r>
    <r>
      <rPr>
        <vertAlign val="superscript"/>
        <sz val="10"/>
        <rFont val="Calibri Light"/>
        <family val="2"/>
      </rPr>
      <t>th</t>
    </r>
    <r>
      <rPr>
        <sz val="10"/>
        <rFont val="Calibri Light"/>
        <family val="2"/>
      </rPr>
      <t xml:space="preserve"> March 2024 (during the period of this consultation) I received a composite decision on 12 appeals against Coillte where the Commissioner had determined that the requests need to be remitted back to Coillte as they had not been addressed in conformance with the Regulations (Coillte OCEI - Decision 28-03-24 x 12.pdf). Twelve more examples of non-compliance with Indicator 1.1.1 to add to those detailed in complaint 6046. Coillte is failing to meet its duties under Article 5 of the Regulations. It is my considered view based on the evidence of dealing with Coillte over a period of years that their commitment to the principles of the Aarhus Convention are merely lip-service and are not supported by the facts. The stakeholder response also included text which had also been submitted for S2 audit. </t>
    </r>
  </si>
  <si>
    <t>Regarding the reference to 28 March decision, this matter is the subject of ongoing engagement with the OCEI and was discussed in detail during the audit. It is noted that Coillte have until mid-July to decide whether they will proceed with a fresh decision-making process. Regarding the more general comment by the stakeholder that Coillte is failing to meet its duties under Article 5 of the Regulations, this has been discussed at great length during previous audits and there is no evidence that Coillte is failing to meet its duties, nor paying 'lip service' to the principles of the Aarhus convention. Coillte have been engaging with the OCEI on the informal resolution of appeals and the OCEI Annual Report of 2023 uses one such example of informal resolution of an amalgamation of appeals as a case study under the heading 'Interaction with the OCEI: Cooperation and engagement with the AIE Regulations'. It is noted that receiving a decision from the OCEI annulling a refusal is not a breach of the AIE Regulations. Other text in the stakeholder response is identical to that submitted at previous audit, response has already been provided and no change noted by auditor. It is noted that in the past two years Coillte has put in place an AIE Team of five staff and also employe the services of external legal parties as and when required.  The AIE Team members have received advanced training on the AIE Regulations and key staff, including senior management, have also attended courses to ensure that they are aware of the company's obligations in relation to the Directive and Regulations.</t>
  </si>
  <si>
    <t>AA Screening</t>
  </si>
  <si>
    <t>1.1.1 and 1.1.2</t>
  </si>
  <si>
    <t xml:space="preserve">Failure to carry out AA Screening and AA for projects which have the potential to impact on the Natura network but which Coillte considers do not require development consent. Coillte is in breach of the law on multiple counts in failing to carry out AA Screening (and subsequent AA’s) for Forest Road Upgrade Works, Forest Road Extensions, Construction of Forest Road features such as turning spurs, construction of Firebreaks, works on Recreational Trails, etc. All of these works require AA Screening where the Determination must be published and the public afforded an opportunity to challenge the decision. Coillte is routinely failing to do this. Legal opinion is provided in support (Opinion Re Coillte Forest Road Upgrades FINAL.pdf).
This is a major and extensive area of systemic non compliance and Coillte’s certification should be suspended until it can show that it is legally compliant. </t>
  </si>
  <si>
    <t xml:space="preserve">This issue was investigated thoroughly and no non-compliance noted. Coillte does carry out AA screening for unlicenced activities such as recreational trails and firebreaks etc.   eg Appropriate assessment has been carried out for several firelines in the Slieve Aughty’s, which includes the creation of new firelines and the maintenance of existing firelines. This issue is also subject to Complaints 6149 and 6161, submitted by this same stakeholder and investigated during audit.  No non compliance noted. </t>
  </si>
  <si>
    <t>Consents</t>
  </si>
  <si>
    <t>Failure to notify the Regulator of a fire in LM09 in 2020 and subesequently carrying out replanting works withouth the necessary consent</t>
  </si>
  <si>
    <t>This issue was addressed fully during 2022 and 2023 audits and relevant consents seen by auditor during this audit - no non compliance noted</t>
  </si>
  <si>
    <t>Website information</t>
  </si>
  <si>
    <t xml:space="preserve">error regarding information on the FAQ’s page of Coillte’s website where they had been misleading the public. The page was subsequently amended but, at best, is still misleading. </t>
  </si>
  <si>
    <t>The stakeholder contacted Coillte in April 2023 asking that text relevant to the subject matter be amended.  The Communications Manager updated the text and notified the Stakeholder. Correspondence seen by auditor and website checked.  No errors / misleading information noted.</t>
  </si>
  <si>
    <t>Roading applications</t>
  </si>
  <si>
    <t>EIA Project Splitting of Forest Roads.  Article 6 (2) (b) of the Forestry Regulations (2017) requires the submission of an environmental impact statement where the application involves forest road works which is 2000 metres or more in length
Coillte’s BAU plans indicate the development of approximately 396km of Forest Road across its estate in the period 2021-2025. This figure is not vastly dissimilar to previous BAU plans.</t>
  </si>
  <si>
    <t>This issue was raised by the stakeholder at S1 audit 2022 and was addressed fully. Although some forest roads can be in the same management area it does not mean they are connected, forest management areas can span large areas and these roads are separated by a large distance, it should be noted that the separation may be another forest or agricultural land. Each licence application is independent of other road construction projects. It was confirmed that there is no application currently with the DAFM for a project greater than 2000m. No non-compliance noted</t>
  </si>
  <si>
    <t>Emissions</t>
  </si>
  <si>
    <t>Emissions
Coillte provides no data in its applications on the emissions that would result from its Forest Road projects. Given the number of projects concerned the cumulative impact must be significant. There is a legal requirement under the EIA Directive for a developer to submit information on the emissions that will result from a project. In failing to do so Coillte is in breach of Indicator 1.1.1</t>
  </si>
  <si>
    <t>This issue was raised by the stakeholder in 2022 and 2023 audit stakeholder submissions. In relation to data regarding emissions, as part of the application process, mandatory documents are submitted, such as road specification. Information is contained within these documents to allow assessment of emissions. No non-compliance noted</t>
  </si>
  <si>
    <t>Wayleaves</t>
  </si>
  <si>
    <t xml:space="preserve">Coillte does not consistently maintain a 4m corridor for access to electricity infrastructure across its estate. This is a failure to comply with a recognised code of practice and is consequently a breach of Indicator 1.1.1. </t>
  </si>
  <si>
    <t xml:space="preserve">The responsibility for this work lies with ESB.  An ESB contractor was interviewed confirming this is the case and contract documentation seen.  </t>
  </si>
  <si>
    <t>Use rights</t>
  </si>
  <si>
    <t>FSC 2.1.1, no PEFC reference</t>
  </si>
  <si>
    <t>Clear evidence of long-term forest use rights to the land (e.g. land title, customary rights, or lease agreements) shall be demonstrated</t>
  </si>
  <si>
    <t>This evidence was demonstrated during audit - no non-compliance noted</t>
  </si>
  <si>
    <t>FSC 4.4.1, no PEFC reference</t>
  </si>
  <si>
    <t>Public Consultation 
Coillte cannot rely on the public consultation process applied by FS-DAFM because it is not in line with Article 6(2) of the Aarhus Convention and does not ensure that individuals and groups who are directly affected by significant forest management operations (such as felling works) are consulted in advance of those works. The obvious means for Coillte to comply with this Indicator is for it to erect Site Notices in advance of submitting applications for felling licences to FS- DAFM and also putting advertisements of felling licence applications in the local press. Failure to use existing media outlets to inform the public. 
Coillte does not use its website and social media outlets to inform members of the public of their opportunities to participate in all consultation processes. Why not? This indicates a lack of commitment to real transparency and inclusivity.</t>
  </si>
  <si>
    <t>Details of public consultation on our BAU plans when they were being drafted and finalised were published on Coillte’s website, in regional newspapers and site notices were erected at recreation sites informing members of the public about the consultation opportunities.  Evidence of this was presented to the auditors during 2021 and 2022 audits.Coillte’s engagement process in relation to felling plans and licences is addressed above in response relating to 1.1.1 / 1.3.1.  No evidence that Coillte is  non compliant with both certification and regulatory requirements in relation to FL consultation process. The relevant sections of the website were reviewed to confirm evidence of publication of consultation opportunities.This issue was also raised by the stakeholder in previous audits ( 2022 and 2023) and no non-compliance noted.</t>
  </si>
  <si>
    <t>Licence applications</t>
  </si>
  <si>
    <t>Project Splitting to hinder Public Participation
Coillte also applies project splitting by dividing licence applications for the same forest area in to multiple applications rather than a single application. This adds to the time and cost burden of the public who wish to participate in the licencing process. Coillte will give you an explanation here for why it does what it does – don’t just blindly accept it. Challenge it and ask could they do things otherwise to ensure improved public participation.  Coillte knows what it is doing here in trying to buffer itself against appeals; further evidence of it trying to avoid scrutiny.</t>
  </si>
  <si>
    <t>This issue has been examined in detail in previous audits.  The stakeholder submission included references to licence applications made in March 2023 - these were examined in detail in 2023 audit. Although it is the opinion of the stakeholder that projects are split to hinder publlic participation, this it not the opinion of the audit team.  The format for felling licence applications is largely dictated by DAFM.  The rational for site specific documentation is that localised conditions can be assessed and mitigations applied more effectively.  For operational  purposes, in the event of an issue arising on any site that may require a temporary suspension of the licence, this process could be enacted without affecting the other applications.  Using the example provided the stakeholder, where a temporary suspension was required in one felling licence, the remaining 787 sites can continue through the operational process.</t>
  </si>
  <si>
    <t>Complaints</t>
  </si>
  <si>
    <t>FSC 4.5.2 no PEFC reference</t>
  </si>
  <si>
    <t xml:space="preserve">Complaints process adds unnecessary hurdles
Coillte does not even include access to a basic complaint form on its website. Previously the website indicated how a complaint could be submitted to info@coillte.ie. Now the prospective complainant has to request a complaint form. This introduces an unnecessary hurdle and unnecessary delays and is an obstacle to members of the public making complaints. </t>
  </si>
  <si>
    <t xml:space="preserve">Coillte introduced a formal complaints procedure in 2023 that provides clear instruction to complainants and staff about how to submit and address complaints. During audit this process was checked by auditor and seen to be very clear, quick and not presenting unnecessary hurdles. It is the view of the audit team that having clear procedures in place is,  best practice that fully aligns with certification principles.  </t>
  </si>
  <si>
    <t xml:space="preserve">Where tricky questions are asked Coillte is frequently slow to respond. Timely responses are necessary where there are critical timelines, particularly around consultations or urgent environmental issues. Dealing with Stakeholder concerns is an important part of the certification process and Coillte is coming up short on this. Coillte has refused to provide me with a list of non-personal information from its Stakeholder Log. I am therefore significantly disadvantaged in developing my concerns on this front. 
Coillte’s refusal of this information indicates a clear lack of transparency and I am raising this as a grievance.  </t>
  </si>
  <si>
    <t xml:space="preserve">This issue has been raised by the stakeholder in previous audits and no non-compliance noted.  During this audit investigations noted that From 01.01.2023 to 13.05.2024, the stakeholder submitted a total of 2,256 emails to Coillte.  During that same period, Coillte issued a total of 1,909 emails to the stakeholder. Timelines were noted and there was no evidence of slow responses.  Coillte made a specific response to this comment as follows: 'Specifically in relation to provision of information from the Stakeholder Call Log, Coillte in fact granted the applicant access to all information as requested but he refused to pay the applicable charges for retrieval and collation of the information as allowed for by the AIE Regulations.  It would be mutually beneficial if the Stakeholder provided accurate contextual information in his submission.' </t>
  </si>
  <si>
    <t>Unreasonable Service user and Stakeholder</t>
  </si>
  <si>
    <t xml:space="preserve">Coillte has introduced an Unreasonable Service User &amp; Stakeholder Policy. This has been done without any consultation, participation or consent with Stakeholders. Having a unilateral approach to such a matter is not consistent with the principle of fairness and natural justice.
Coillte is according itself rights to make determinations on conduct without having afforded Stakeholders any say in the matter. 
The policy places no equivalent obligations on Coillte staff in terms of unreasonable conduct.
The policy is not balanced and is fundamentally unfair as it does not include a process by which a Stakeholder can challenge a decision.
Coillte’s approach is not taking a pro-active approach to avoid or resolving grievances. It is empowering Coillte to shut down individuals or groups who may be challenging Coillte’s actions and is contrary to Indicator 4.5.2. </t>
  </si>
  <si>
    <t>Unreasonable Service User and Stakeholder Policy was reviewed during audit.  No non compliance noted</t>
  </si>
  <si>
    <t>Meeting</t>
  </si>
  <si>
    <t>FSC 4.5.1 no PEFC reference</t>
  </si>
  <si>
    <t>Failure to meet
I have sought to meet with both the AIE team and the Board of Coillte to discuss my grievances. The AIE team failed to respond and the Board refused my request to meet. Coillte is more interested in shutting down the aggrieved rather than engaging with them. This is not consistent with Indicator 4.5.1</t>
  </si>
  <si>
    <t>Correspondence seen during audit relating to the only request to meet.  This related to an AIE Request submitted by the stakeholder which had been refused by Coillte. The stakeholder requested internal review and this was undertaken, with no change to outcome.  The stakeholder was then advised that he could appeal to the Commissioner for Environmental Information. Having reviewed the correspondence the audit team is in agreement with Coillte's decision, which was clearly communicated to the stakeholder, that a meeting was not appropriate. No other meetings were requested.</t>
  </si>
  <si>
    <t>grievances</t>
  </si>
  <si>
    <t>Landslide at Cotober / Urbal Barr, Co. Leitrim. The stakeholder has copied the exact wording from S2 audit submission</t>
  </si>
  <si>
    <t>This was investigated as part of S2 audit - no non compliance noted.  Reviewed at S3 audit - no further comments to make.</t>
  </si>
  <si>
    <t>Firewood sales</t>
  </si>
  <si>
    <t>FSC 5.2.1 no PEFC reference</t>
  </si>
  <si>
    <t>Forest products shall be available to the local market and for local processing, subject to the owner's rights to achieve the best return for product and not prejudicing the rights of owners to enter into collective supply contracts.
Despite owning 7% of the land area of Ireland Coillte cannot even supply local hardwood firewood, on request. In 2023 Coillte did not supply any hardwood firewood in 11 of the 26 counties of Ireland, including two counties which have the highest forest cover (Leitrim and Clare).
In addition the requirement that firewood must be purchased by the articulated lorry load and that the customer “would have to be able to facilitate the parking and off-loading of an articulated lorry off the public road (e.g. within a yard).” is excessively restrictive and means that a basic commodity such as firewood is not available in a meaningful way to the local market.
Coillte does not have an alternative market for hardwood firewood. 
Why does Coillte not have depots where hardwood firewood can be bought by local people?</t>
  </si>
  <si>
    <t>Coillte have a firewood sales procedure which is clearly set out on their website.  Various examples of firewood sales seen during audit.</t>
  </si>
  <si>
    <t>Niche markets</t>
  </si>
  <si>
    <t>FSC 5.4.1 no PEFC reference</t>
  </si>
  <si>
    <t>Can you please indicate how Coillte demonstrates compliance with Indicator 5.4.1, in particular how it is supportive of niche markets as this is not clear in the Management Plans</t>
  </si>
  <si>
    <t>Coillte demonstrates compliance with this indicator by supporting various activities such as bird and deer lettings, grazing, camping, scouting, orienteering, pony trekking, bee-keeping, sole traders (coffee-vans, etc) via licences and permits. There is no evidence seen of demand not being met. It is also noted that on the Coillte website 'FAQ's there is the question 'I have a business proposal I would like to discuss with you.  Who do I speak to?' The answer to this question is as follows: Coillte welcomes and receives many proposals from individuals/groups each year and require that these proposals are presented in written format, including detail of the proposal, resourcing, management, maintenance (if appropriate) and experience of the individual/group/outdoor provider in the relevant area.
The more detail provided at an initial stage, the better placed we will be to assess the proposal. Coillte are not in a position to discuss ideas without this information. Once your business proposal is complete please forward it to info@coillte.ie where it will be directed to the relevant business area within the company.</t>
  </si>
  <si>
    <t>EIAs</t>
  </si>
  <si>
    <t>FSC 6.1.3 no PEFC reference</t>
  </si>
  <si>
    <t>ERA’s are not fully and completely identifying all environmental impacts (Hen Harrier nest sites being a particular issue). They are primarily based on a desk-based assessment and there is a clear risk that ERA’s can and do miss significant biodiversity features as live or best available data is not being sourced and used.</t>
  </si>
  <si>
    <t xml:space="preserve">This exact submission was provided by the stakeholder at 2023 audit and fully addressed. The Environmental Risk Assessment (ERA) procedure applies to the assessment of the risk of environmental impact of operational activities carried out by Coillte. Coillte categorises the environmental risk assessment and management in terms of potential environmental impacts on five receptors, i.e: - People &amp; Material Assets - Biodiversity - Water &amp; Soils - Landscape - Archaeology &amp; Cultural Heritage. This process takes several GIS layers in a desk review and also incorporates a field based layer with new live features recorded on the system during site visits to complete the assessment. </t>
  </si>
  <si>
    <t>LM09 / Coillte estate</t>
  </si>
  <si>
    <t>Hen harrier nesting habitat, species records</t>
  </si>
  <si>
    <t>FSC 6.1.3 and 6.2.1, 7.1.2 no PEFC reference</t>
  </si>
  <si>
    <t>Destruction of Hen Harrier Nesting Habitat in LM09
In February 2024 Coillte destroyed the habitat at the location of a known successful Hen Harrier nesting site. The works undertaken were not even forestry related. The responses to 2 AIE requests;
20230022 - 2021 Audit
20230011 - 2022 Audit
are identical and refer in each case to the same document - does this mean that Coillte did no work in relation to Indicator 6.2.1  between the date of 2021 audit and the date of the 2022 audit?
That is what appears to be the case.
Given that protected species were noted on a number of sites in the interim Coillte’s compliance with FSC 6.2.1 must be seriously in question.
This includes the fact that Coillte were notified (by means of an updated AA) of sites, on which there were active licences, that had moved from being Green Zones to Red Zones for Hen Harrier (AIE Request 20220313). 
Had Coillte complied with Indicator 6.2.1 then the incident with the Hen Harrier nest site destruction in LM09 could have been avoided.
Coillte’s data on Hen Harrier is restricted to the SPA’s and has not been updated since 2019. Coillte is not in a position to claim that it is in compliance with 6.2.1 for Hen Harrier alone. I am aware of at least one other Coillte site where Hen Harrier nested in 2022 and Coillte is not aware of it.                                                                                            Based on the input for BAU 3 the species listed in the Midlands BAU is inadequate, inaccurate and imprecise. There is no way that auditors can evaluate and verify what is presented.</t>
  </si>
  <si>
    <t>This was investigated in detail during audit.  The works in question were cleaning of a section of vegetated ditch where Coillte land bordered a farmer's field.  The complainant contended that, whilst the Coillte ERA had considered the potential disturbance of the drainage works during Hen Harrier breeding and rearing, there had been a lack of consideration of wider possible impacts such as degradation of nesting habitat or winter roosting.
Interviews were held with relevant staff and review undertaken of Coillte and the complainants documents as well as  the complainant’s site photos.  The cleaning of the vegetated ditch in response to the neighbouring farmer’s request in early February was confirmed as being located along the boundary of an improved grass field and the edge of the Coillte conifer plantation.  The cleaning operations were small scale i.e. 190m in length, with a further 215m of vegetated ditch retained uncleaned.  The operator who undertook the drainage works had completed Coillte’s ERA Course which includes training on Forestry and Biodiversity Guidelines. There were no reports of sightings of hen harrier during the 2 days of operations.
The photograph of the area between the grass field and edge of the conifers, showed spoil from the ditch had been spread on this strip of land.  This boundary area including the ditch was estimated to be around 8m in width. On the photograph, a small area of briar was present as well as pockets of broadleaf trees along with a fringe of grass and rushes on the edge of the thicket stage conifer trees.  These features would be a seed source for recolonization of the boundary area.
The evidence did not substantiate the stakeholder's view that hen harrier nesting habitat had been destroyed.  Regarding the AIE requests, the response to both AIE’s was to refer the applicant to the relevant section of the BAU Plans which are published on Coillte’s website.  It should be noted that during 2022 and 2023 the ecology team carried out a thorough review and update of this information.  The BAU Plans are for a 5 year period and are due to be updated in 2026.  In the meantime, data relating to HH is communicated to Coillte on a case-by-case basis via AAD’s and all relevant information is recorded on LRM and included in operational activity packs as and when required. Activity packs were seen for a range of operations during audit demonstrating how AAD information relating to species is incorporated into the activity pack.</t>
  </si>
  <si>
    <t xml:space="preserve">planning </t>
  </si>
  <si>
    <t>FSC 6.2.4 no PEFC reference</t>
  </si>
  <si>
    <t>Lack of Plans agreed with Nature Conservation Authorities. Also email after stakeholder consultation period expiry ' Compartment 67401R is partially within Cuilcagh-Anierin SAC and therefore the lack of any management plan, particularly one agreed with the nature conservation authorities, is another example of a breach of Indicator 6.2.4.'</t>
  </si>
  <si>
    <t>This has been raised by the stakeholder in previous audits and at S2 audit in 2023 an Observation was raised.  Evidence to close this Observation was provided at this S3 audit and is recorded in the CARs section of this report. Considerable evidence of engagement with  Nature Conservation Authorities was seen during audit and varsious examples of felling licences seen with detailed Appropriate Assessment Determinations ( AAD's).   No non-compliance was noted during audit.</t>
  </si>
  <si>
    <t>The Cut</t>
  </si>
  <si>
    <t>Natura 2000 site</t>
  </si>
  <si>
    <t>Ministerial Order (The Cut)
There is no evidence that Coillte has fully complied with a Ministerial Order served by the Minister for Housing in May 2022 as a result of damage to a Natura 2000 site. SA has not properly investigated the root cause of the problems that resulted in the Ministerial Order being served in the first instance and this is an ongoing complaint to ASI.</t>
  </si>
  <si>
    <t xml:space="preserve">As stated by the stakeholder this has been investigated at previous audits.  The submission provided at this audit is the same as at S2 audit and it is noted that te 'ongoing complaint' referenced by the stakeholder was also ongoing at that time. </t>
  </si>
  <si>
    <t>Restocking on deep peats</t>
  </si>
  <si>
    <t>FSC 6.3.1 no PEFC reference</t>
  </si>
  <si>
    <t xml:space="preserve">Coillte continues to systematically re-stock its sites on deep peat / Blanket Bog exclusively or predominantly with conifers. This issue was raised at previous audits. Token deforestation of certain sites is not sufficient. There is no place in sustainable forest management for the planting or re-stocking of deep peat soils with exotic conifers. It is contrary to Criterion 6.3. Deep peat sites should be restored or at the very least not be re-planted after clear-fell. </t>
  </si>
  <si>
    <t>This has been submitted as part of the stakeholder submission for many years.  Coillte are obliged to replant / restock in accordance with the FL conditions that are set by the DAFM.</t>
  </si>
  <si>
    <t>Sitka Spruce / management of invasive species</t>
  </si>
  <si>
    <t>FSC 6.3.5, 6.6.1 no PEFC reference</t>
  </si>
  <si>
    <t>Coillte does not consider Sitka Spruce to be invasive species.  Coillte is not compliant with its responsibilities regarding the control of invasive species on its lands.</t>
  </si>
  <si>
    <t xml:space="preserve">Coillte has a comprehensive SOP relating to the management of natural regeneration in environmental setbacks, which describes a procedure for identifying, recording, controlling, and monitoring natural regeneration of conifers in environmental setbacks on the Coillte estate. For the purpose of the procedure document, natural regeneration refers to non-native conifer species
that has naturally established.  There is a separate SOP for managing 'Invasive Alien Plant Species' which lists the main IAPS relevant to forestry operations with respect to Irish and European legislation. Sitka Spruce is not categorised as a IAPS, hence the separate SOP relating to controlling of it and other non-native conifer species natural regeneration. Ref Minor CARs 2022.2 and 2022.3 which also differentiate between IAPS and sitka spruce natural regeneration. </t>
  </si>
  <si>
    <t xml:space="preserve">Biodiversity management </t>
  </si>
  <si>
    <t>FSC 6.4.1 / 6.9.2 no PEFC reference</t>
  </si>
  <si>
    <r>
      <t xml:space="preserve">Coillte does not </t>
    </r>
    <r>
      <rPr>
        <u/>
        <sz val="10"/>
        <rFont val="Calibri Light"/>
        <family val="2"/>
      </rPr>
      <t>manage</t>
    </r>
    <r>
      <rPr>
        <sz val="10"/>
        <rFont val="Calibri Light"/>
        <family val="2"/>
      </rPr>
      <t xml:space="preserve"> samples of existing ecosystems for conservation. Many such areas are added to the tally for auditing purposes but are not actively managed to prevent their deterioration. This will include areas within Natura 2000 sites. </t>
    </r>
  </si>
  <si>
    <t>This was investigated thoroughly during audit.  Conservation management of a wide range of ecosystems was noted during document review, site visits and interviews.  No evidence of areas being 'added to the tally for auditing purposes' noted and examples of active management of a variety of habitats  seen / discussed.</t>
  </si>
  <si>
    <t>Management of invasive species</t>
  </si>
  <si>
    <t>FSC 6.6.1 no PEFC reference</t>
  </si>
  <si>
    <t xml:space="preserve">Invasive Species in Sensitive Catchments
Records acquired from Coillte on Invasive Species indicate that they are present in highly sensitive catchments but this has not been specifically identified by Coillte.  Both the Caragh and Kerry Blackwater catchments in Co. Kerry have records of invasive species. In total there are nine records of invasive species in these two catchments but only one of the nine has been identified as being in a High Biodiversity Area. The entire catchment is a High Biodiversity Area given the potential for impact on this internationally threatened species. </t>
  </si>
  <si>
    <t>At a meeting with the stakeholder during audit the auditor requested further information regarding the records that the stakeholder was referring to.  The stakeholder explained that he had obtained information a couple of years ago via AIE requests but did not have the information to hand. These had not been provided by close of audit and when questioned Coillte staff did not know what records the stakeholder was referring to. It is noted that the stakeholder submits many AIE requests eg 137 were submitted by the stakeholder in 2023, so it would not be possible to deduce which request he was referring to. As explained above Coillte have a SOP relating to invasive species which is being applied across the estate - this was implemented in 2023 so may post date the AIE request made by the stakeholder 'a couple of years ago.'</t>
  </si>
  <si>
    <t>FSC 9.4. no PEFC reference</t>
  </si>
  <si>
    <t xml:space="preserve">In response to an AIE request (20230046) 
" With reference to Criterion 9.4 of FSC-STD-IRL-012012- Irish Forest Stewardship Standard-EN, the information requested is:
1. A copy of the latest completed annual monitoring plan for all identified HCVF areas to assess the effectiveness of the measures employed to maintain or enhance their conservation attributes.
2. Records from each latest completed Management Plan of the annual monitoring of the identified HCV attributes as determined in the monitoring plan; plus any field inspection reports.
3. Records from each latest completed Management Plan of any consideration of any impacts forest operations and recreation activities have on HCVF values."
Coillte refused to provide any information to confirm compliance with this Criterion
</t>
  </si>
  <si>
    <t xml:space="preserve">The stakeholder submission appears to be implying that there is a non-compliance against this indicator because Coillte have not provided any information to him to confirm compliance. Monitoring records for audited sites were provided to auditors as part of the usual audit process.  No non-compliance noted.  </t>
  </si>
  <si>
    <t>Monitoring for adverse ecological impacts</t>
  </si>
  <si>
    <t>FSC 10.4.3 no PEFC reference</t>
  </si>
  <si>
    <t>Coillte is not adequately monitoring for the adverse ecological impacts of the colonisation of exotic conifers from its estate in to adjacent lands or in to environmental setbacks within its own property. I few token actions such as the ongoing removal of conifers from the setback of the Yellow River in LM09 (which resulted from continual; pressure from me) is merely scratching the surface of a massive and growing problem. SOP-049 is not adequate to address this problem as it is too limited in its scope;</t>
  </si>
  <si>
    <t>This is part of an accepted CAR close-out plan that was accepted by SA at S2 audit. Ref Minor CAR 2022.3</t>
  </si>
  <si>
    <t>Disturbance operations</t>
  </si>
  <si>
    <t>FSC 6.1.3</t>
  </si>
  <si>
    <t>Contractors working under Coillte instruction were carrying out disturbance operations on the 4th March 2024.</t>
  </si>
  <si>
    <t xml:space="preserve">This refers to an email sent by the stakeholder after the stakeholder consultation period deadline. The stakeholder maintained that work had been undertaken on 4 March on Coillte land but Coillte staff / contractor stated otherwise.  The contractor was filling in potholes on a  road which although a public road and not part of the Coillte estate, Coillte have historically maintained. It was confirmed during audit that this was indeed the only work which had been carried out after 29 Feb and maps were provided showing the route taken by the lorry to provide stone for the filling of the potholes - again along county road not Coillte forest road.  No disturbance operations noted. </t>
  </si>
  <si>
    <t>WWO4</t>
  </si>
  <si>
    <t>Permissions</t>
  </si>
  <si>
    <t>FSC / PEFC 1.1.1</t>
  </si>
  <si>
    <t>Coillte has not demonstrated that it has the necessary permission to use a 35m stretch of road giving them access to Plantation Forest WW04. They do not own the land over which the road crosses and they have not demonstrated that they have a Right of Way. They are involved in a grievance issue with a local landowner which needs to be investigated as part of the audit.</t>
  </si>
  <si>
    <t>This refers to an email sent by the stakeholder after the stakeholder consultation period deadline. Regarding the 35m stretch of road, Coillte evidenced to the auditor 'necessary permission.' Regarding the stakeholder stating that a grievance issue with a local landowner needs to be investigated as part of the audit, the audit scope was clear to the audit team and they ensured that all necessary actions / investigations were undertaken during the audit.</t>
  </si>
  <si>
    <t>Stakeholder feedback</t>
  </si>
  <si>
    <t>12.01 Stakeholder group *</t>
  </si>
  <si>
    <t>12.02 Stakeholder description *</t>
  </si>
  <si>
    <t>12.03 Stakeholder’s comment</t>
  </si>
  <si>
    <t>12.04 Notified before audit?</t>
  </si>
  <si>
    <t>12.05 Interviewed during this audit?</t>
  </si>
  <si>
    <t>12.06 CB’s follow up</t>
  </si>
  <si>
    <t>Local communities, residents</t>
  </si>
  <si>
    <t>Local resident</t>
  </si>
  <si>
    <t>To whom it may concern, I am living opposite the Clonbrock estate on the R358 between Ahascragh
and Mountbellew, I have made numerous requests to have a clearance made to the scrub that is
blocking out all light from my home but to no avail . I get excuses like wildlife which is fine but there is
a whole forest here do they all have to live just across from my house. Most of the time we have no
satalite signal and smoke coming down the chimney instead of going up.
I am making this appeal to whoever reads this to please get a small clearance, our house and garden
is wet from September to May and there is mould and moss everywhere, our eircode is H53CX23 if
you need to look up the area .</t>
  </si>
  <si>
    <t>Yes</t>
  </si>
  <si>
    <t>No</t>
  </si>
  <si>
    <t xml:space="preserve">Discussed with Coillte.  The BAU was contacted by the stakeholder in September 2023 asking if they could fell some trees to make a clearing near her house to allow more sun to get to the house. This request was assigned to the local forester, who met the stakeholder on site on 12/10/23 and instructed a contractor to remove some young trees located close to the public road as a goodwill gesture, but explained that there was no harvest plans or felling licence in place for the forest block directly across from the stakeholder's house. Extracts from emails and call log seen.  According to Coillte's records there has been no further contact from the stakeholder since then.  </t>
  </si>
  <si>
    <t>Economic interests</t>
  </si>
  <si>
    <t>Sawmill</t>
  </si>
  <si>
    <t>Coillte supply two thirds of the commercial conifer (Sitka Spruce) on the island of Ireland (1.65mm3 of 2.5mm3 used). They have been and will continue to be the key to economic survival of the timber industry here. Their guaranteed supply of raw material to the industry has allowed its development. On the 21st April 2022, Coillte launched a new Strategic Vision, document attached.
While it committed to continue to supply timber up to 2030 it also committed to convert
its holding to 50% native species in the long term. We are very concerned by this
move to native species. It will not generate commercially sustainable timber and will
not meet our housing needs or climate change aspirations. Commercial forestry
generates sustainable wood products for the Housing, Fencing and Packaging
industries. Commercial conifers Sequester carbon three times faster than native
broadleaves. This carbon is Stored for generations in wood products. These
Substitute high carbon products such as steel and concrete. We need Coillte to
continue to support the timber industry in the long term, as well as meeting worthy
environmental and social goals. We believe the commercial objectives of forestry are
being lost. As the largest landowner in the country, Coillte exact massive sway on government forest policy and have been instrumental in accepting large amounts of bureaucracy that has been imposed on our industry. This bureaucracy has resulted in a private sector, made up of 22,000 mostly small farmers, that have now disengaged and are no longer interested. We need Coillte to proactively engage with reducing this bureaucracy to the benefit of the whole industry and in particular small rural farmers.</t>
  </si>
  <si>
    <t>Coillte passed on their thanks for the submission and stated how important it is to receive feedback from customers.  Referenced page 29 of Coillte's Strategic Vision documents which sets out clearly Coillte's commitment to the timber industry</t>
  </si>
  <si>
    <t>Environmental interests</t>
  </si>
  <si>
    <t xml:space="preserve">The name of the stakeholder suggests it is an environmental group, but this could not be found via internet search and no name of an individual 'member' was provided.Unclear as to whether this is an individual stakeholder or an organisation. </t>
  </si>
  <si>
    <t>This company is, at scale, still seeking and receiving approval to construct new Forest Roads on Deep
Peat sites. This is in breach of FSC 10.10.1. In addition some of these Roads are across non Forest
land and threaten vulnerable habitats. A very good example is CN93132 which is across open deep peat which has not even undergone a habitat assessment by an ecologist. You can follow Coillte's instructions in the decision letter which will allow you to carry out an audit of their applications in terms of compliance with 10.10.1. Construction of Forest Roads on deep peat cannot be consistent with sustainability standards and Coillte are fundamentally in breach of any commitment that they may claim to make regarding adhering to the Principles and Criteria of the FSC Standard - Indicator 1.8.</t>
  </si>
  <si>
    <t>Discussed in detail with Coillte. Floating roads are indeed constructed on deep peat sites ie depth 2m or greater, though there are a minimal number of roads which are built on peat of this depth.  They are never constructed to enable the development of new forests; only to enable access to existing forests.  It is often the case that such roads are built to enable removal of forest cover as part of wider scale peatland restoration projects.  It is noted that the building of these floating roads involves no excavation of peat or drainage works as the roads are constructed on top of the peat. Full environmental screening is undertaken as part of the licensing process. Regarding road CN93132, which has been appealed by Stakeholder referenced below as 'another BAU3 local resident', this road is not on deep peat, as defined by the COFORD Roads manual.  The road is to access a landlocked plantation and the process of obtaining a licence included comprehensive, site - specific risk assessment including the whole length of the proposed road ie not just the length within the forest - details of specification seen during audit. Agreement from the landowner had been obtained and at time of audit this was in the process of being recognised as a prescriptive right of way. This road licence has been appealed before, by the same individual.  The appeal was lost; however legislation allows for further appeals to be made, even if no further evidence is provided.  Whilst appeals are underway licences are suspended.  No non conformance noted.</t>
  </si>
  <si>
    <t>Council</t>
  </si>
  <si>
    <t xml:space="preserve">XXX Council is a Coillte stakeholder organisation. We are dedicated to sustainable use and management of the Wicklow and Dublin Uplands. This involves engaging agriculture, tourism and recreation, social and natural heritage and environmental conservation to ensure sustainable, balanced approach to landscape management for people that live, work and recreate in the region.
Greater than 18.5% or approximately 37,000 ha of land in Wicklow is covered by forest (natural and non-natural). It is of great importance that this is managed effectively, which includes a balanced approach to both nature values, environmental and social values, and clear-cut timber values. A number of recent scientific assessments and observations (Catchments.ie) have identified forestry as a major impact on the environment in this region. The approach that Coillte has taken to forestry, and the model that is used in the Wicklow Uplands is highlighted as the largest single threat to water quality and biodiversity outcomes (Environmental-Pillar-2022-Irelands-Forest-Strategy-2022-2030).
The Wicklow Upland region supplies water for domestic and other urban use to over 1 million people. This environmental and ecosystem service includes the provision of drinking water, to a large hinterland, which includes Dublin City, the capital of Ireland, as well as numerous towns and villages. Damaging water quality in the uplands catchments through poorly planned forestry, has impacts on water downstream. Under the EU Water Framework Directive, there is a strict requirement on all state and public actors to manage the water catchment appropriately. Coillte fails to take the EU Water Framework Directive into account in its forestry operations in the county. This is a missed opportunity, since establishing (planting, and maintaining) ‘the right tree in the right place’ could be a significant support to increasing water quality for all. The Coillte business model in Wicklow is focused on a purely commercial approach, which involves complete clear-felling (cutting all trees) each 20-40 years. This is not sustainable, and directly contravenes the EU Water Framework, and EU Habitats directive in the Wicklow Uplands region.
</t>
  </si>
  <si>
    <t xml:space="preserve">See below - the Council made a number of more specific comments which have been separated out and dealt with individually. </t>
  </si>
  <si>
    <t>Same Council as above</t>
  </si>
  <si>
    <t>Positive Aspects:
 Increased engagement with local communities regarding forestry operations has been experienced for example in one case through updates at the Glendalough Local Area Group presentations.
 Coillte has set up an official Stakeholder registry, and in theory local stakeholders and groups can engage with Coillte through this email address, or by contacting the local Coillte Forest Manager.
 The national headquarters for Coillte is also in Wicklow, which means there is more ability to engage than in other counties.
 Some evidence of attempts to implement sustainable forest management techniques in is evident in the Glen of the Downs.
 Efforts to improve biodiversity through native woodland restoration initiatives Glen of the downs and neighbourwood Schemes e.g Hollywood
 Provides full time employment in the region, including at the Head Office in Newtown Mount Kennedy
 Coillte forest/woodlands receive over 2.3 million visitors to its 56 official recreation areas nationally, and a higher than average percentage of these visit sites in Wicklow, due to the proximity of Dublin city, as well as active use by County Wicklow residents themselves.
 Wicklow Uplands Council has a good working relationship with Coillte BAU through the PURE Project and PURE Mile initiative and as colleagues on the Wicklow Outdoor Recreation Committee and the Shared policing initiative.</t>
  </si>
  <si>
    <t>Comments noted and passed to Coillte</t>
  </si>
  <si>
    <t xml:space="preserve">General Concerns: Plantation Forestry: Many forested areas, particularly in Wicklow, remain dominated by conifer (mainly fir, spruce) plantations. Plantation forestry has less value for biodiversity (terrestrial and aquatic) and peatland soil health than more diverse natural and native forests. There is evidence from forestry conifer plantation in Ireland and similar ecological conditions in the UK of changes to soil Ph- caused by the forests. This can be a particularly serious issue in some areas of the Wicklow Uplands, close to natural water bodies, streams, ponds, rivers and lakes- whose natural fauna and flora are sensitive. Non-native forest species limits ecosystem health and resilience, are more prone to wind-throw (storm damage for example) and are usually of a similar age structure, if all planted at the same time, so diversity in terms of forest age structure is also missing.
</t>
  </si>
  <si>
    <t xml:space="preserve">Confirmed during document review that Coillte is aware of an complies with relevant national policies and guidelines.  Many conifer forests were, however, planted prior to these guidelines being in place.  When reforestation is being planned for each site several factors are taken into consideration - information on this can be seen in Section 4 of BAU plans, available on Coillte website eg relating to soil and water protection.  As current coniferous crops are clearfelled opportunities arise to create riparian areas, which are managed as a mixture of open space and native broadleaves.  This was seen during audit site visits.  </t>
  </si>
  <si>
    <t> Logging and Clear-Felling Practices: Large-scale clear-felling operations witnessed across the Wicklow Uplands landscape contribute to soil erosion, habitat loss, and increased sedimentation of our high and good status water bodies. Alternative methods such as Continuous Cover Forestry (CCF) and measures to reduce sediment input to water courses should be given much higher priority.</t>
  </si>
  <si>
    <t>No evidence of such issues noted during audit document review and site visits - Coillte adheres to the Forest Service Code of Practice and Guidelines on water quality and the Forest Standards for Ireland.  Compliance is assessed by way of independent audits by DAFM - inspected during audit. As part of each felling licence application ( many examples seen during audit), appropriate assessments are carried out on each licenced area to ensure that all necessary mitigations are put in place to ensure the protection of species and habitats.  Regarding CCF, Coillte has adopted Low Impact Silvicultural Systems such as CCF in over 25% of the productive area of BAU 4 - examples seen during audit.</t>
  </si>
  <si>
    <t> Biodiversity and Habitat Protection: Some forested areas are critical habitats for native flora and fauna where they bound Special Areas of Conservation and Special Protection Areas of the Wicklow Mountains Site No 002122, yet felling operations may disrupt these ecosystems. Protection measures should be strengthened.</t>
  </si>
  <si>
    <t>Protective measures in place - as part of the licencing process and in advance of operations, engagement takes place with third parties such as NPWS, Inland Fisheries, Uisce Eirann, National Monuments and relevant local authorities as and when required.  Examples seen during audit.  Appropriate assessment is an integral part of the process that ensures the protection of SACs, SPAs and NHAs.  All forest operations which could potentially impact on such sites are assessed under the criteria outlined as required by the Regulations.</t>
  </si>
  <si>
    <t>Public Access and Recreational Impact: Many Coillte-managed lands are essential for recreation and tourism. This is essential for Wicklow which has high recreational amenity value. A richer mosaic of woodland type, particularly native tree species, would increase the visitor experience into the future.
Feedback from our members has suggested the need for improved engagement and consultation with local communities regarding restrictions on access due to forestry operations. In the view of our members this does not seem to be a high priority for Coillte. This may be perception and not reality, it requires attention.</t>
  </si>
  <si>
    <t>Staff from BAU 4 and Coillte's Recreation team site on the Wicklow Outdoor Recreation Committiee, the Glendalough and Wicklow Mountains National Park Master Plan and the Wicklow County Outdoor Recreation Plan, as well as working with Mountaineering Ireland, Wicklow County Partnership, Wicklow County Council and NPWS to facilitate sustainable access to the Wicklow uplands. Confirmed during staff interviews, document review and site visit to the area during audit.   Every forest operation is flagged on site by having advance notice erected before an operation is carried out.  Waymarked trails are diverted or re-routed and when the operation is complete they are re opened as quickly as possible.  No non compliance noted</t>
  </si>
  <si>
    <t>Coillte Managed Recreation Areas: In terms of the residents, and local community members of the Wicklow Uplands- there are long-running and unresolved issues with visitors to the region (day trippers, hikers, picnickers and campers) and this in particular in Coillte Forests. Coillte has not invested sufficiently in its recreation sites in these mountain forests, and a lot of waste, anti-social behaviour, breaches of litter law, and damage to Pure Mile (www.pureproject.ie) areas is a regular occurrence. Coillte claims it is not responsible for this behaviour, but ultimately it is local farmers, and local community members who are impacted most by these visitors.
The Wicklow Uplands receive over 2.3 million “visits” – some of which are repeat visitors to the area each year, significantly impacting our lives, many of whom are visiting Coillte forests. Coillte has no visitor management or resource allocation plan in place to support Wicklow Uplands Council members, communities and farmers with these negative impacts
(sewerage, waste, noise, traffic, pollution, resource extraction, resource damage, water impacts, dogs).</t>
  </si>
  <si>
    <t xml:space="preserve">Coillet were founding members of Leave No Trace Ireland, which advocates for improved visitor behaviours across all outdoor recreational spaces.  Coillte seen during audit to invest heavily in managing the impacts of poor behaviours such as dumping, littering and vandalism.  The PURE MILE was created 20 years ago; a collaboration between Coillte, NPWS, WCC and Wicklow Uplands Council to tackle dumping in the area.  The BAU Team Lead is the current Chair of the Pure Mile board, and the BAU Administrator is the secretary. Coillte also emply a PURE mile drive and make staff available when needed.  Camping is not permitted in the area, though Coillte are aware that it is happening.  They do not have the powers necessary to manage issues such as illegal parking - some issues can only be addressed by An Garda Soichana or Wicklow County Council.  Through Coillte's work with Wicklow Outdoor Recreational Committee, they are part of the cross - body taskforce attempting to tackle the above.  </t>
  </si>
  <si>
    <t>Use of Chemicals: The use of pesticides and herbicides in forest management raises concerns about potential water contamination and adverse effects on biodiversity. Wicklow Uplands council member organisations and individual members are significantly impacted by these chemicals, pesticides, herbicides and other persistent pollutants. We are not made aware of what this impact is. We request that Coillte discloses its chemical use in the Wicklow Uplands area, to include chemicals which are spot-applied, as well as chemicals which are applied in the nursery and subsequently carried into the Uplands. We request a reduction in chemical usage and a strong focus on looking at new alternatives and practices. We request full disclosure of where, when and how much chemicals are entering the uplands, what chemicals exactly (for example dieldrin, glyphosate, aldrin, phosphates, hydro-carbons used in forest activities, and others). (Chemicals Use Report and Action Plan for the Wicklow Uplands Area).</t>
  </si>
  <si>
    <t xml:space="preserve">Coillte uses an Integrated Pest Management approach; a core principle of their Environmental Management system and the FSC and PEFC certification schemes.  As such, they are committed to reducing pesticide usage and, where possible, using non -pesticide methods to control pests and weeds.  Pesticides are only applied when necessary - the decision to apply a pesticide is based on a site assessment and only taken where non pesticide control optsions are unlikely to give sufficient protection.  When pesticides are required, only those approved as safe for use in forestry by the Pesticide Registration and Control Division (PRCD) and DAFM ( the regulatory body for pesticide use in the safety and environmental aspects of chemicals.  The chemicals are applied manually, directly to the base of trees and away from watercourses and other sensitive natural features,  Where pesticides are required, their storage, usage and disposal all comply with national pesicied legislation, EMS, PEFC and FSC guidelines as well as Health and Safety guidelines.  The above is checked as part of the audit process - no non compliance noted.  In relation to the stakeholder request for full disclosure of chemical use in the uplands, this can be considered a request for environmental information - and AIE request can be submitted to aie@coillte.ie detailing in specific terms the information being sought.  </t>
  </si>
  <si>
    <t xml:space="preserve"> Coillte Forests and Deer Management Practices Plantation forests (mainly conifers) in Ireland and particular in the Wicklow Upland region have inadvertently created favourable habitats for deer, facilitating their proliferation, as well as wild goats.
These dense coniferous forests provide ample cover and foraging opportunities, enabling) populations to expand unchecked. The absence of natural predators and the adaptability of deer and goats to such environments exacerbate this issue, leading to significant ecological and economic impacts.
Effective population management is essential to mitigate these adverse effects and promote forest health. Wicklow Uplands Council would like to see enhanced strategies including habitat modification, protective measures like fencing, public awareness initiatives, population monitoring, and controlled culling by trained and fully licenced professionals. Implementing such measures ensures the sustainability of forest ecosystems, supports biodiversity, and reduces economic losses associated with deer and goat-related damage.
An overarching challenge for wider woodland development in Wicklow remains the effective management of deer populations. Without comprehensive deer management strategies, including population control measures, the sustainability of Wicklow's forests and their biodiversity continues to be at risk. Collaborative efforts, joined up thinking and an integrated approach involving conservation groups, governmental agencies, and local communities, hunting clubs and farmers and other key stakeholders, are essential to develop and implement effective solutions to this pressing environmental, social and ecological issue.
A recent study by the School of Wildlife Biology, University College Dublin, with support from a local NGO, ReWild Wicklow, involving placing 47 remote cameras across 220 square kilometres, revealed that deer accounted for 72% of recorded wild mammal events, underscoring their extensive presence. While deer can contribute positively to woodland diversity at controlled densities, their current overabundance in Wicklow results in significant ecological damage (Smith et al, 2025 ecologist pers comm).</t>
  </si>
  <si>
    <t>Coillte show a very strong commitment to management of deer and other damage - causing mammals.  The BAU 4 Estates Manager and Operations Manager both sit on the Wicklow Deer Management Partnernship.  The Estates Process Manager and Estates Process Specialist sit on the National Deer Liaison Group.  The BAU4 Team leader is on the Irish Deer Strategy group.  It is noted that Coillte granted permission for the cameras referred to in the stakeholder submission to be installed on their lands</t>
  </si>
  <si>
    <t>. Glendalough, Glendassan and Lugduff Valleys: There is concern about felling activities affecting scenic and ecologically sensitive areas. Increased buffer or no fell zones should be considered to protect these landscapes. The widespread (over 300 hectares) clear felling has left parts of the landscape looking desolate and significantly environmentally, and visually impacted.</t>
  </si>
  <si>
    <t xml:space="preserve">Coillte has not been notified of any specific concerns.  Felling coupes are a maximum of 25ha and under the regulatory process.  Additionally, 'in-combination reports' form part of the licence approval process which capture details of all projects completed / in progress within the five year period in the vicinity of the project area.  Examples of licence approvals along with in-combination reports seen during audit. </t>
  </si>
  <si>
    <t>. Lough Dan: It is believed that forestry operations have led to increased sedimentation in watercourses which ultimately ends up in the lake. More robust measures are needed to prevent elevated sediment input to Lough Dan. We understand that ongoing research in UCD is investigating this matter.</t>
  </si>
  <si>
    <t>Coillte has not been notified of any specific concerns. Harvesting activity is closely managed and monitored to prevent diffuse pollution occurring - this was seen at a number of harvesting operations seen during audit. Regarding the UCD research, Coillte are aware of this and engage with them and support their work on an ongoing basis</t>
  </si>
  <si>
    <t xml:space="preserve"> Along the Wicklow Way: This popular walking route often intersects with areas of Coillte operations (logging, thinning, road building and maintenance), impacting the visitor experience and raising concerns about impacts on the landscape including landscape aesthetics. A more strategic approach to harvesting in these areas is called for.</t>
  </si>
  <si>
    <t>The WW runs through acvite working forests.  Coillte has a mandate to manage its forests on a sustainable basis but also as a commercial entity and as the largest supplier of wood in Ireland, a low carbon building magerial  vital to combat climate change, their activities underpin a forest industry which supports over 12,000 jobs, mostly in rural areas.  All operations are carried out in compliance with licence conditions set by the DAFM.  Every forest operation is flagged on site by having and advance notice erected before an operation is carried out.  Waymarked trails are diverted or re-routed and when the operation is complete, are re opened as quickly as possible.</t>
  </si>
  <si>
    <t xml:space="preserve"> Grannamore felling last year utter landscape destruction as reported by the local community</t>
  </si>
  <si>
    <t>See comments above regarding 'logging and clear-felling practices.'</t>
  </si>
  <si>
    <t>Impact on use of permethrin on the roots of thousands of plants that are brought into the Wicklow Mountains area – on the human and natural environment. Coillte is bringing plant materials into the region, for reforestation (mainly conifer species) without a clear overall (total amount of chemicals in combination) being brought into the area, and subsequently spreading into the water courses, and throughout these mountain areas.</t>
  </si>
  <si>
    <t>See comments above regarding 'Use of Chemicals'</t>
  </si>
  <si>
    <t xml:space="preserve">Alignment with Certification Standards
Based on our observations, Coillte's forest management practices align with some principles of FSC and PEFC standards but require improvement. We require better land management outcomes as a prudent approach to future resilience of our upland landscapes. This should be as a minimum in the following areas:
 Principle 6 (Environmental Impact - FSC): Enhanced biodiversity (terrestrial and aquatic) protection and mitigation of soil erosion risks are needed especially for the peatland soils of the Wicklow Uplands.
 Principle 7 (Management Planning - FSC): Greater transparency and much stronger vision in long-term planning, particularly regarding native woodland expansion. Wicklow Uplands Council on behalf of our members demand a significant improvement, broadening, and deepening engagement from Coillte with our uplands region, our communities and its forests which after all, lie in our home. Coillte has recently closed its Coillte Nature unit, and though it engages on paper with Wicklow County Council, the National Parks and Wildlife
Service, Bord Failte, the Inland Fisheries and others, this is usually at quite a high level. No clear memorandum of understanding and workplan exists with our organisation, as a shared vision for mutually beneficial stewarding and management planning for forests in Wicklow. Recent Biodiversity and Climate, Land and chemicals/environment/restoration and habitats as well as Watersheds commitments made in Ireland by the government require Coillte, as a public body to engage more directly and meaningfully. They have not done so to date. PEFC Sustainable Forest Management Standard, Criterion 4: Strengthening measures to protect watercourses from forestry-related runoff and sedimentation. Coillte has not carried out any extensive assessment of the impact of in-combination its logging, trucking, forwarding, hauling and cutting operations on protecting water-courses from forestry impact. A full Wicklow Uplands Area run-off and sedimentation impact study, and environmental impact assessment of in-combination logging, and forestry operations should be a requirement before further Coillte forestry activity here.
</t>
  </si>
  <si>
    <t>The stakeholder is a Coillte Registered Stakeholder who has been invited to consult with Coillte regarding felling plan updates and also to attend BAU consultation meetings</t>
  </si>
  <si>
    <t>Recommendations for Improvement
To ensure compliance with FSC and PEFC standards and improve sustainable forest management, we recommend:
 Increasing Native Woodland Areas: Expanding afforestation with native species to enhance biodiversity and to support ecological connectivity and networks.
 Full re-assessment of all Clear-Felling Practices: Some countries in Europe have not practiced clear-felling since 1910 (Switzerland). Implementing more Continuous Cover Forestry (CCF) techniques is an urgent need. Ensure on an ongoing basis that water quality assessment is undertaken before, during and after any felling activity is undertaken to provide a strong evidence base for enhancing good practice. Full carry out all the strict requirements in the DAFM Forestry Ireland Manual.
 Follow up licence requirements when forestry licences are issued. Coillte regularly receives logging, afforestation, roads and aerial spraying licences, in the Wicklow Uplands Area, but the terms and rules of these licences are not adhered to and not followed up. This is a strict breach of FSC and PEFC rules and needs to be looked at.
 Enhancing Community Engagement: Conducting regular stakeholder and community consultations and improving transparency and thought toward in and toward decision-making. In future one common agreement between Wicklow Uplands Stakeholders, and Coillte should be put in place, and Coillte Planning activities must involve in a meaningful way, the Wicklow Uplands community who are directly impacted by the forest operations.
 Strengthening Environmental Protection: Expanding buffer zones around watercourses and protected habitats and ensuring that best practice guidelines are adhered to. Better adherence to the DAFM forestry manual.
 Stamp out Chemical Use and movement towards zero chemical use: All forestry related chemical use must cease, without strict chemical use report, and action plan. For example
weed control method, tree stock that is more resilient to pest and disease can be trialled, but most importantly residents of the Wicklow Uplands (and nature in the Wicklow Uplands) needs a more direct and clear understanding and details on all Coillte chemical (including hydro-carbon) use in our home.
 Coillte to contribute to a comprehensive Deer Management Strategy across Wicklow in strong collaboration with the National Deer Management Strategy Group and Programme Manager, the National Parks and Wildlife Service, and technical experts.
 Invasive control - Coillte to urgently carry out and financially support the mapping and follow on removal of self-seeding seedlings across the Wicklow Uplands.</t>
  </si>
  <si>
    <t>As stated above,all operations completed by Coillte are subject to strict licencce conditions which are set by DAFM following a review of all of the information submitted by Coillte as part of the process, including AAs, input from NPWS, local authorities etc, obtained during public consultation by DAFM, which informs the licence conditions.</t>
  </si>
  <si>
    <t>Local resident  in BAU 3</t>
  </si>
  <si>
    <t>Coillte have failed to report alien invasive species present on their estate to the appropriate authorities.</t>
  </si>
  <si>
    <t>There are no invasive species on Coillte land which require reporting to 'authorities.' No non compliance noted</t>
  </si>
  <si>
    <t>Same BAU 3 local resident</t>
  </si>
  <si>
    <t xml:space="preserve">•	They continue to use Acetamiprid-treated saplings near to watercourses and within Special Protection Areas for species including the Hen Harrier. Acetamiprid is associated with bioaccumulation and negative impacts on passerine species, which are a key prey group for Hen Harrier. </t>
  </si>
  <si>
    <t>Document review and site visit confirmed no use of chemicals near to watercourses.  There are no extra restrictions regarding use within SPAs - requirements related to buffer zones around aquatic zones and relevant watercourses and apply to all sites. Integrated Pest Management Strategy is in place and chemical records reviewed confirming all usage is well considered and applied legally.  It is noted that no conifer species are planted within riparian buffer zones and that Acetamiprid is only used on conifer species for weevil control.</t>
  </si>
  <si>
    <t>•	Coillte have failed to prevent deterioration of Annex I habitats, such as the uncontrolled spread of self-seeding conifers, particularly in the Cuilcagh–Anierin SAC. When I raised this with Coillte, I was given vague assurances and referred to the Collaboration for Biodiversity Across Borders project, which ended a number of years ago and only included a small amount of removal of the self-seeded conifer by Ulster Wildlife and volunteers, I do not believe that Coillte contributed any effort themselves.  This is still an ongoing issue today and has not been addressed.</t>
  </si>
  <si>
    <t>Coillte confirmed that they have engaged with this individual on this subject on several occasions. Responses to her queries seen during audit eg to specific queries raised by her during and after a BAU consultation meeting in September 2024.  Various examples of engagements with consevation agencies in both jurisdictions to proactively identify and address potential impacts on the conservation objectives of this and other collaborative conservation  projects seen.  No non compliance noted</t>
  </si>
  <si>
    <t>•	Despite failures and poor plantation performance, Coillte continue to restock plantations on deep peat soils, including sites with known high value for Rare, Threatened and Endangered species. My requests not to replant some of these areas for the benefit of these RTE species have been ignored.</t>
  </si>
  <si>
    <t>Restocking is governed by the Felling licence system.  A range of felling licences seen and no non compliance noted.  If the stakeholder is concerned about the regulatory requirements regarding restocking after felling, these concerns need to be addressed to the Regulator DAFM.  No non compliance noted</t>
  </si>
  <si>
    <t>•	Coillte still favour conifer restocking, even where native species would be more appropriate. Their response to this concern was to cite token additions of native species representing a very small percentage of total planting.</t>
  </si>
  <si>
    <t>Coillte plant both conifer and broadleaf species.  Strategic vision is underpinned by 11 ambitions, which by 2050 will see Coillte create new forests, half of which will be native woodlands, manage its existing forests for greater carbon capture, redesign 30,000 of Peatland Forests for climate and ecological benefits, enhance and restore biodiversity by increasing the area of the estate manageed primarily for nature from 20 to 30% by end of 2025 and to 50% long term.  Coillte is also targeting to support the creation of new homes by delivering sustainable Irish wood products.  No non compliance noted</t>
  </si>
  <si>
    <t>•	Their use of inappropriate silvicultural systems has had serious consequences. Storm Darragh and Storm Eowyn resulted in significant windthrow, causing blocked roads, power outages, and damage to neighbouring properties and land. Current setbacks from roads, property boundaries, and power lines are clearly insufficient, and Coillte appears unwilling to revise them.</t>
  </si>
  <si>
    <t>During audit many sites were visited.  None were seen to be managed using inappropriate silvicultural systems and riparian setbacks were checked and seen to be compliant.</t>
  </si>
  <si>
    <t>•	Coillte do not notify local stakeholders of tree felling licence applications.</t>
  </si>
  <si>
    <t>Coillte engages with stakeholders on a considerable number of occasions prior to felling licence applications being made ie BAU five year plans, Annual felling updates, annual BAU consultation meetings.  All felling licences are published by DAFM on the Forestry Licence Viewer and memners of the public can engage with them directly about felling licence applications.</t>
  </si>
  <si>
    <t>•	They have failed to carry out required Habitats Directive assessments for activities such as firebreak works and recreational developments.</t>
  </si>
  <si>
    <t xml:space="preserve">The stakeholder did not reference any specific examples and during audit assessments were seen to have been undertaken with no non compliance noted.  </t>
  </si>
  <si>
    <t>•	Coillte operations regularly result in destruction and disturbance during bird breeding and rearing seasons, in violation of the Birds Directive.</t>
  </si>
  <si>
    <t xml:space="preserve">The stakeholder did not reference any specific examples and during audit site visits and document review no violation of the Bird Directive was noted.  </t>
  </si>
  <si>
    <t>•	Coillte’s overall approach suggests that they view themselves as exempt from engaging with local communities or considering stakeholder input.</t>
  </si>
  <si>
    <t>This is the opinion of the stakeholder but no evidence of such behaviour noted during document review, site visit or staff interview</t>
  </si>
  <si>
    <t>•	Coillte does not consult with organisations that hold key data on Hen Harrier and other protected species (such as the Irish Raptor Study Group, BirdWatch Ireland and relevant local individuals who monitor these species) placing the burden of proof on stakeholders to report (and prove) the presence of such species before they will consider taking action.  Coillte’s actions are not in line with the Precautionary Principal in any way shape or form in this regard.</t>
  </si>
  <si>
    <t>Considerable evidence of consultation with relevant organisations seen during audit.  No non compliance noted</t>
  </si>
  <si>
    <t xml:space="preserve">•	A Hen Harrier nest site was destroyed during winter operations on Coillte land. Although the exact nest location may not have been known, Coillte made no attempt to engage with NPWS or local experts to avoid such destruction and refuse to consider consulting with organizations or individuals to prevent this from occurring in future.  </t>
  </si>
  <si>
    <t>This matter has been addressed previously by Coillte with auditors at previous audit and no non compliance noted</t>
  </si>
  <si>
    <t xml:space="preserve">•	On 19th March 2025, I personally informed a Coillte staff member, XXX, that a pair of Hen Harrier were observed in close proximity, and a short time prior (approximately 1 hour) to where he was operating.  XX was working in open ground, away from the the forest road, in an area of suitable nesting and foraging habitat for the species, during the season of breeding and rearing.  
My observation of the Hen Harrier was submitted to the Irish Raptor Study Group prior to me encountering XXX.  XXX proceeded to ignore my concerns and those of my Colleague and wilfully and knowingly continued working in the area, potentially causing disturbance to this protected species. This incident was reported to NPWS and is the subject of an ongoing complaint. XXX l also made a derogatory personal remark during the encounter. </t>
  </si>
  <si>
    <t>The incident in question has been reported to Coillte's unreasonable service user and stakeholder review group, as the member of staff  felt he had been subjected to unreasonable behaviousr by the stakeholder and her colleague. The stakeholder refused to tell the Coillte member of staff where she had seen the Hen Harrier activity. No machinery use was being undertaken - the member of staff was undertaking survey work.  No non compliance noted.</t>
  </si>
  <si>
    <t>•	Despite repeated attempts at engagement and raising specific issues around management and consultation which I would like to see addressed, Coillte has shown no meaningful interest in conserving Hen Harrier in this area.</t>
  </si>
  <si>
    <t>Coillte do not recognise this allegation and document review confirms that Coillte actively engages with NPWS regarding HH protection</t>
  </si>
  <si>
    <t>•	Coillte’s Stakeholder Consultation process is superficial and unproductive. I attended a meeting on 16th September 2024 and have yet to receive a meaningful response to the questions I raised, despite multiple follow-ups.</t>
  </si>
  <si>
    <t>Details of the stakeholder consultation process, including the 16 Sept meeting reviewed by auditors; also detailed follow - up correspondence sent by Coillte to the stakeholder after the meeting, addressing her questions.  No non compliance noted</t>
  </si>
  <si>
    <t>•	Coillte’s website gives a very misleading impression of this organization to the public, I live in a heavily afforested area which is primarily managed by Coillte and 
•	Coillte does not provide opportunities for local residents or groups to participate in forest planning or monitoring. This is especially troubling for those of us who live in heavily afforested areas and are directly affected by their activities.</t>
  </si>
  <si>
    <t>Website examined during audit and no misleading impression noted.</t>
  </si>
  <si>
    <t xml:space="preserve">•	The Stakeholder Engagement Officer, XXX, appears to function more to prevent and avoid engagement with Stakeholders than to facilitate it. From my perspective, her conduct undermines trust and obstructs the very engagement she is meant to facilitate.  Due to my experiences I also have concerns that XXX may be prejudicial in her approach to Stakeholder engagement. </t>
  </si>
  <si>
    <t>Stakeholder Engagement Officer and their line manager interviewed during audit and the considerable volume of work undertaken by the Stakeholder Engagement Officer regarding stakeholder engagement reviewed during audit.  The individual in question was seen to undertake their work in a professional manner and to work very hard to facilitate engagement with stakeholders</t>
  </si>
  <si>
    <t xml:space="preserve">•	Coillte altered my Stakeholder Registration form without my consent.  Incorrect information was inserted into my record by a member of Coillte staff, without my consent.  This information which was added incorrectly, listed me as a member of the ‘Save Leitrim’ group.  Which I am not and have never been.
Although this was eventually corrected, no apology or explanation was provided, and I had to chase assurances that there had been no GDPR breach.  This raises serious concerns regarding the handling of Stakeholder’s personal data.  </t>
  </si>
  <si>
    <t>Considerable evidence of notes and email exchanges seen regarding this.  A clerical error had occurred and been rectified. The stakeholder expressed concerns that there had been a breach of GDPR but was assured by Coillte, within 2 days of receipt of the stakeholder's communication, that there had not been a breach of GDPR with her personal data. No non compliance noted</t>
  </si>
  <si>
    <t>•	Coillte should make genuine efforts to engage with groups such as Save Leitrim, and with independent stakeholders like myself, and take stakeholder suggestions seriously, rather than dismissing them outright or ignoring them.</t>
  </si>
  <si>
    <t>Coillte engages with independent stakeholders on a daily basis and all registered stakeholders are consulted on an annual basis.  As identified above, the stakeholder is not a member of Save Leitrim and was very concerned when Coillte mistakenly recorded her as being one</t>
  </si>
  <si>
    <t xml:space="preserve">•	Coillte’s complaints form is not directly accessible on their website, creating an unnecessary barrier. When I raised this, I was told that “Coillte are happy with the current system.” This disregards the needs of stakeholders, and is especially exclusionary for stakeholders such as myself who have communication difficulties.  </t>
  </si>
  <si>
    <t xml:space="preserve">Coillte complaints system has been reviewed at this and previous audits and no non compliance noted.  It is a robust procedure and is fit for purpose.  </t>
  </si>
  <si>
    <t>•	I also question whether it is appropriate for a public authority like Coillte to internally handle complaints against its own staff, given the risk of bias and lack of accountability.  This would appear to create a high potential for conflict of interest.</t>
  </si>
  <si>
    <t xml:space="preserve">As above Coillte complaints system has been reviewed at this and previous audits and no non compliance noted. </t>
  </si>
  <si>
    <t>•	I have previously reported excessively damaging forestry operations during the breeding season by Coillte contractors. Initially, I was accused of making “serious allegations,” but after I provided photographic evidence, staff admitted the work had been “heavy handed.” •	Despite this, similar damaging work has since occurred in the same area, which has also been reported by other concerned individuals.</t>
  </si>
  <si>
    <t>It is not clear where the stakeholder is referring to.  No such incidents were noted during document review, manager interview or site visits.  At 2024 audit an issue was raised by this stakeholder's 'colleague' which was investigated during audit and no non compliance noted</t>
  </si>
  <si>
    <t>•	Driving tracked machines through watercourses during operations is common practice in this area. Coillte appears to have no interest in enforcing environmental standards or addressing concerns raised by the local community.</t>
  </si>
  <si>
    <t xml:space="preserve"> Coillte completely disagreed with this allegation. No such activity noted during document review, manager interview or site visits.  Coillte operations seen to be very well managed, with environmental standards observed. </t>
  </si>
  <si>
    <t>In my view, Coillte’s approach to forestry management, species protection, and community engagement is fundamentally flawed. Their ongoing practices raise serious concerns about environmental compliance, stakeholder marginalisation, and inadequate oversight.
Should Coillte continue to be granted certification under FSC or PEFC, in my view, this will severely undermine the credibility of those certification systems. I currently purchase FSC-certified products; however, if Coillte meets the standard in its current state, I will cease doing so, as the certification will no longer hold meaning or trust.
I urge the auditors to scrutinise every claim with rigour and not to accept unsupported or vague statements. Coillte must be held to the highest standard of evidence and accountability.</t>
  </si>
  <si>
    <t xml:space="preserve">Comments noted and passed to Coillte. </t>
  </si>
  <si>
    <t>Another BAU 3 local resident</t>
  </si>
  <si>
    <t>Coillte are repeatedly and systematically in breach of 1.3.1 in a number of aspects of their operations.
•	Implementation of the AIE Regulations
•	Failure to seek consent for certain Forest Road Works
•	Failure to report alien invasive species on their estate to the appropriate authority
•	Use of pesticides with European Designated Sites
•	Failure to prevent the deterioration of Annex I Habitat by failing to control self-seeding conifers
•	Breaches of felling licence conditions – also see Indicator 6.3
•	Failure to provide notification to local stakeholders of applications for tree felling licences
•	Failure to carry out required assessments under the Habitats Directive for Firebreak works and certain recreational / other not consented projects
•	Carrying out disturbance operations during the period of breeding and rearing contrary to the Birds Directive
•	Consistent failure to comply with Section 70 of the Roads Act. The extent of the impact on the public road network as a result of weather events shows that Coillte is not taking its proactive legal responsibilities seriously.
Soil Association are not addressing issues related to Indicator 1.3.1 correctly. It would appear to me that the auditors are in very uncomfortable territory on matters related to this Indicator and resort to evasion or avoidance in terms of addressing the issues.
Indicator 1.3.1 is fundamental to certification compliance and the Auditors needs to step up in terms of their auditing.</t>
  </si>
  <si>
    <t>All issues mentioned by the stakeholder were reviewed during audit and no non compliance noted. A Major CAR had previously been raised under 1.3.1 and was closed during audit - reference Tab 14 CARS for further detail</t>
  </si>
  <si>
    <t>Same as above</t>
  </si>
  <si>
    <t xml:space="preserve">1.3.3 Activities covered by the management plan are designed to comply with all applicable laws.
The Verifiers for this Indicator are not adequate to ensure compliance. </t>
  </si>
  <si>
    <t>Stakeholder's opinion noted</t>
  </si>
  <si>
    <t>1.4 The Organization* shall develop and implement measures, and/or shall engage with regulatory agencies, to systematically protect the Management Unit* from unauthorized or illegal resource use, settlement and other illegal activities.
1.4.1 Measures are implemented to prevent and stop illegal or unauthorised uses of the Management Unit.
1.4.2 Where protection is the legal responsibility of regulatory bodies, a system is implemented to work with these regulatory bodies to identify, report, control and discourage unauthorized or illegal activities.
1.4.3 If illegal or unauthorized activities are detected, measures are implemented to address them.
Illegal hunting of deer is commonplace on the Coillte estate.</t>
  </si>
  <si>
    <t>This assertion was investigated during audit and considered to be unfounded.  NPWS are the relvant authority for monitoring areas where illegal deer hunting is suspected. Should it occur, members of the public who contact Coillte to report illegal hunting are advised to contact the relevant authority ( NPWS / An Garda Siochana) as their direct participation in seeking prosecution have more successful outcomes.  Interviewe with staff confirmed that incidents are sometimes reported - usually verbally by phone.  Examples of collaboration between NPWS and Coillte seen during audit eg screenshots of WhatsApp message checking that hunters were legitimate ( they were) and email correspondence regarding suspected poaching incident.  No non compliance noted</t>
  </si>
  <si>
    <t>1.6 The Organization* shall identify, prevent and resolve disputes* over issues of statutory or customary law*, which can be settled out of court in a timely manner*, through engagement* with affected stakeholders*.
1.6.1 A publicly available dispute resolution process is in place; developed through culturally appropriate engagement with affected stakeholders.
Coillte’s dispute resolution process was not developed through culturally appropriate engagement with affected stakeholders; it is a process that was produced unilaterally by Coillte. Coillte’s dispute resolution process needs to be revised immediately in line with 1.6.1. It is currently an obstacle to meaningful dispute resolution. Coillte refuses to publish a copy of their complaints form of their website, instead requiring Stakeholders to request a copy. Placing unnecessary hurdles in front of Stakeholders is not conducive to dispute resolution.
Coillte’s “Stakeholder Engagement Officer”, XXX acts more like a gatekeeper than an engagement officer. It appears to me that her role is more one of suppression than engagement and Coillte needs to reassess XXX's role or her performance. Currently I would consider her to be a liability to the Organisation if Coillte is genuinely committed to stakeholder engagement.</t>
  </si>
  <si>
    <t>Dispute resolution process and individual disputes reviewed during audit and no non compliance noted. This new requirement to make details of Coillte's dsipute resolution process that specifically relate to issues of statutory or customary law is being addressed as part of the update of Coillte's current five year forest plans.  Coillte's complaints procedure is a process that can be engaged by any member of the public if they are unhappy with Coillte's consultation with them.  This process does not fall within the scope of the requirements set out in 1.6 of the FSC interim standard.  It is not set up either in support of, or as an element of Coillte's Dispute Resolution Process to demonstrate compliance with the above.</t>
  </si>
  <si>
    <t>1.6.2 Disputes related to issues of applicable laws or customary law that can be settled out of court are responded to in a timely manner, and are either resolved or are in the dispute resolution process.
There is an ongoing dispute between myself and Coillte regarding implementation of the AIE Regulations. I have sought to meet with Coillte at various levels (in a mediated environment) to try and resolve these issues and Coillte have failed on numerous occasions to reciprocate.
Coillte are not treating my reported grievances as part of a dispute resolution process.</t>
  </si>
  <si>
    <t>Dispute resolution process and individual disputes reviewed during audit and no non compliance noted. Any grievances relating to Coillte's implementation of the AIE Regulations should be brought to the attention of the OCEI.</t>
  </si>
  <si>
    <t>1.6.3 Up to date records of disputes related to issues of applicable laws or customary law, are held including:
1) Steps taken to resolve disputes;
2) Outcomes of all dispute resolution processes;
3) Unresolved disputes, the reasons they are not resolved, and proposals for how they will be resolved; and
4) How the Organization will change their practices to address any instances where a dispute emanates from the Organization’s proven failure to operate lawfully.
Coillte cannot be in compliance with 1.6.3 if they do not address my grievances over their conduct regarding my requests under the AIE Regulations. 
Any decision of the OCEI that indicates that Coillte has failed to correctly comply with the AIE Regulations is a proven failure to operate lawfully.</t>
  </si>
  <si>
    <t>This issue is a repeat of submissions made by the stakeholder in 2023 and 2024, where no non compliance was noted</t>
  </si>
  <si>
    <t>1.6.4 Operations cease in areas where disputes exist:
1) Of substantial magnitude; or
2) Of substantial duration; or
3) Involving a significant number of interests.
Coillte are not achieving Stakeholder satisfaction in terms of dispute resolution. Operations have not ceased in LM09 where issues were raised over Hen Harrier disturbance.</t>
  </si>
  <si>
    <t>Coillte operations are carried out in compliance with regulatory requirements ie licence conditions.  Operations cease as and when required by the regulatory authority or by Coillte Operations Managers.  No instances seen during document review, manager interview or site visit where disputes of substantial magnitude, substantial duration or involving a significant number of interests have occurred and the submission provided by the stakeholder does not describe such an issue</t>
  </si>
  <si>
    <t xml:space="preserve">1.8 The Organization* shall demonstrate a long-term* commitment to adhere to the FSC Principles* and Criteria* in the Management Unit*, and to related FSC Policies and Standards. A statement of this commitment shall be contained in a publicly available* document made freely available
Coillte’s broad and repeated failures in relation to numerous indicators does not demonstrate a commitment to adhere to the FSC Principles* and Criteria* in the Management Unit*, and to related FSC Policies and Standards.  It is my view based on considerable time spent monitoring the activity of the Organisation that they are more interested in making it look right than actually doing it right. Coillte spend a lot of money every year on Reputation Management. If Coillte want to demonstrate compliance with Criteria 1.8 they should commit to eliminating any spend on Reputation Management.
The Indicator for Criteria 1.8 is not sufficient to demonstrate the required level of commitment. 
A demonstration of Commitment must also come through action and not just a statement of intent.
Soil Association should investigate the issue of how Coillte uses long term contracts for workers. It would appear that Coillte is effectively engaging individuals on long-term contracts rather than as employees in order to reduce their statutory rights.  </t>
  </si>
  <si>
    <t xml:space="preserve">Coillte's commitment to adherence to FSC principles is published on their website.  A statement of compliance is also published in each BAU plan eg page 3 of BAU 4 Forest Plan seen. No lack of commitment noted during audit. Regarding use of long term contracts this is common practice in organisations such as Coillte.  Tender documentation and legal contracts place substantial obligations on the appointed contractors to adhere to their statutory obligations.  Contract pricing mechanisms allow contractors to pay their staff appropriate market wages and to discharge their statutory obligations. </t>
  </si>
  <si>
    <t>2.5 The Organization* shall demonstrate that Principle 2 Workers Rights and Employment Conditions
workers* have job-specific training and supervision to safely and effectively implement the Management Plan* and all management activities.
2.5.1 All Workers have appropriate qualifications, job specific training consistent with Annex B and/or experience to safely and effectively contribute to the implementation of the management plan and all management activities.
2.5.1.1 All Workers have adequate supervision to safely and effectively carry out their assigned tasks, especially those currently undergoing training.
It is apparent from the number of breaches of licence conditions that either all workers are not adequately trained or Coillte does not have adequate monitoring in place to ensure that all management activities are effectively implemented.</t>
  </si>
  <si>
    <t>As above, tender documentation and legal contracts place substantial obligations on the appointed contractors to adhere to their statutory obligations.  Contract pricing mechanisms allow contractors to pay their staff appropriate market wages and to discharge their statutory obligations.   Competencies checked during audit for a wide range of operations. During site visits managers and contractors interviewed showed very good knowledge and no non compliance noted.</t>
  </si>
  <si>
    <t>Principle 3 Indigenous Peoples’ Rights
During the Standard Development Process there was significant input from a group on the subject of Indigenous Peoples’ Rights. The fact that Principle 3 has been excluded from the Interim National Standard is a matter of contention and leaves the Standard vulnerable in terms of its capacity to ensure the integrity of the FSC system and any credible guarantee that it offers to consumers.
There are people in Ireland who identify themselves as indigenous and they are excluded from this process as indigenous peoples.</t>
  </si>
  <si>
    <t>Noted - confirmed that a small minority did provide significant input. If the stakeholder is unhappy with the outcome this is a matter to be raised with FSC</t>
  </si>
  <si>
    <t>The Organisation has repeatedly failed to fully and meaningfully engage with local communities that are affected by management activities. The Save Leitrim Group met with staff from BAU 1 and BAU 3 and remain aggrieved by the response of the Organisation to the issues that were raised.
Tokenism in terms of community engagement will not be tolerated.
Below are some other examples of local communities and individuals who are dissatisfied with Coillte.
https://www.facebook.com/reel/1001489931611356
https://www.northernsound.ie/news/calls-for-coillte-to-improve-access-to-local-forest-parks-256967?s=08
There are other press reports than can be provided.
One major area of contention is the refusal of Coillte to publish local notification of its applications for felling licences. Felling activities (including timber haulage) have the potential to impact significantly on the environment locally. Not only will Coillte not publish Notices they will not allow Save Leitrim to publish Notices at appropriate locations on the Coillte estate to inform the local public of an application for a felling licence. This is serving to disenfranchise local people from the public consultation process. 
This is a major area of grievance and is in breach of Indicators 4.2.4 and 4.2.5.</t>
  </si>
  <si>
    <t>As mentioned above in the submission by the stakeholder's 'colleague' there are ample opportunities provided by Coillte for stakeholders to engage.  It is noted that Save Leitrim did not choose to submit a response to this audit stakeholder consultation process. Regarding the links provided in the stakeholder submission regarding dissatisfaction stated by the local community, update on the Storm Eowyn cleanup operations is available on the Coillte website.</t>
  </si>
  <si>
    <t>4.2.4 Free, Prior and Informed Consent is granted by traditional peoples prior to management activities that affect their identified rights through a process that includes:
4) Informing the traditional peoples of the current and future planned forest management activities.
4.2.5 Where the process of Free Prior and Informed Consent has not yet resulted in an FPIC agreement, The Organisation and the affected traditional peoples are engaged in a mutually agreed FPIC process that is advancing, in good faith* and with which the community is satisfied.
There is no ‘good faith’ process in place. Coillte have blocked any attempt to address this issue as a matter of grievance.</t>
  </si>
  <si>
    <t>Investigated during audit. Email correspondence with Save Leitrim seen, clearly stating Coillte's position ie they adhere to DAFM procedures, whereby all forest felling and restock applications and associated documentation are published on their forestry licence viewere for public viewing and for members of the public to make a submission, if they so require.  Coillte also provide registered stakeholders with details of annual felling plans and, as stated above in response to this stakeholder's 'colleague's' submission, there is a whole process of informing stakeholders via the BAU plan system. Save Leitrim is listed on Coillte's Stakeholder Register and correspondence seen from Coillte to Save Leitrim showing how  other representatives of Save Leitrim  could be added to the Stakeholder Register, should they so wish. No non compliance with 4.2.4 noted.</t>
  </si>
  <si>
    <t>4.5 The Organization*, through engagement* with local communities*, shall take action to identify, avoid and mitigate significant* negative social, environmental and economic impacts of its management activities on affected communities. The action taken shall be proportionate to the scale, intensity and risk* of those activities and negative impacts.
4.5.1 Significant negative social, environmental and economic impacts, and their prevention and mitigation measures, are identified and implemented through culturally appropriate engagement with local communities, established local community groups, relevant NGOs, recreational user groups and trail development groups.
Since local communities are not actively informed in a meaningful way of upcoming specific management activities Coillte cannot be considered to be compliant with this Criteria and Indicator.</t>
  </si>
  <si>
    <t>There are currently 1897 stakeholders registered with Coillte, consisting of individuals, adjoining landowners, NGOs, community groupls, local authorities, regulatory bodies and governments representatives.  Coillte engages with all registered stakeholders annually in relation to forest / felling plans ( copy of correspondence sent to this stakeholder 11/02/25 seen during audit).  In addition to this BAUs host consultation meetings annually and invitations are sent to all registered stakeholders ( copy of invitation sent to this stakeholder 27/08/24 seen during audit.) No evidence seen to support the stakeholder view that local communities are not informed.</t>
  </si>
  <si>
    <t>4.6 The Organization*, through engagement* with local communities*, shall have mechanisms for resolving grievances and providing fair compensation* to local communities* and individuals with regard to the impacts of management activities of The Organization*.
4.6.1 A publicly available dispute resolution process is in place, developed through culturally appropriate engagement with local communities.
Coillte’s dispute resolution process has not been developed through culturally appropriate engagement with local communities. It was developed unilaterally and is not fit for purpose.</t>
  </si>
  <si>
    <t>Coillte engage with local and affected stakeholders as required during management activities.  Any issues received relatin to management activities are recorded and assigned to local management staff for their attention via the Stakeholder Call Log which is a support tool used by Coillte staff. Staff routinely engage with affected stakeholders to resolve issues raised - examples seen during audit .  Also, staff record information relating to stakeholder engagement on LRM - Land Resource Manager system used to record and store operational information - and via ERA.  This information can subsequently be accessed by all operational staff completing follow-up operations,  It can also be used in operational activity packs as required so that operational managers have knowledge stakeholder engagement requirements in advance of operations</t>
  </si>
  <si>
    <t xml:space="preserve">4.6.2 Grievances related to the impacts of management activities are responded to in a timely manner, and are either resolved or are in the dispute resolution process.
There is no evidence that grievances are being addressed in a timely manner. Long standing issues are not in the dispute resolution process. 
Specific examples can be presented directly to the Auditors. </t>
  </si>
  <si>
    <t>This matter has been addressed at both 2023 and 2024 audits and no non compliance noted</t>
  </si>
  <si>
    <t>5.2 The Organization* shall normally harvest products and services from the Management Unit* at or below a level which can be permanently sustained.
5.2.1 Timber harvesting levels are based on an analysis of current Best Available Information on growth and yield; inventory of the forest; mortality rates; and maintenance of ecosystem functions.
Storm damage means that Coillte are currently harvesting at a level above what can be permanently sustained</t>
  </si>
  <si>
    <t>This was investigated in detail during audit.  As a consequence of Storm Eowyn, harvesting plans have been amended ie to include windblown compartments, replacing compartments which had been planned for harvesting but had not blown.  Harvesting planning is based on detailed information and the updated plans confirm compliance with this indicator</t>
  </si>
  <si>
    <t>5.3 The Organization* shall demonstrate that the positive and negative externalities* of operations are included in the management plan*.
5.3.1 Costs related to preventing, mitigating or compensating for negative social and environment impacts of management activities are quantified and documented in the management plan.
6.1 The Organization* shall assess environmental values* in the Management Unit* and those values outside the Management Unit* potentially affected by management activities. This assessment shall be undertaken with a level of detail, scale and frequency that is proportionate to the scale, intensity and risk* of management activities, and is sufficient for the purpose of deciding the necessary conservation* measures, and for detecting and monitoring possible negative impacts of those activities.
6.1.1 Best Available Information is used to identify environmental values within, and, where potentially affected by management activities, outside of the Management Unit.
Coillte does not publish information on the data sources that they use. How can Stakeholders determine if Best Available Information is being used in the absence of information from Coillte as to the sources of the data that they use.</t>
  </si>
  <si>
    <t>Coillte's current management plans are being reviewed and updated to align with the current FSC interim standard - discussed in detail during audit.</t>
  </si>
  <si>
    <t>6.1.1.1 Best Available Information is proactively sought, regularly updated and complemented with the support of affected and interested stakeholders.
Coillte does not reach out to other bodies which hold important data – (for example Irish Raptor Study Group / Northern Ireland Raptor Study Group, Birdwatch Ireland, Bat Conservation Ireland).
An AIE request has been submitted to Coillte in respect of this indicator and I reserve the right to add to my submission. I can provide Soil Association with a copy of the request such that you can directly ask Coillte for the same information which will act as verification of the Indicator.</t>
  </si>
  <si>
    <t>Data derived from other organisations is subject to intellectual property rights and Coillte do not have the permission to either publish it or share it with any external third party.  Coillte is subject to annual external audit, where the auditors assess that Best Available Information has been used.  Confirmed during audit that this is indeed the case, with engagement seen with a variety of relevant organisations.</t>
  </si>
  <si>
    <t>6.1.1.2 Deficits and gaps in Best Available Information are identified and, subject to reasonable cost, means of addressing the implications of the deficit identified and implemented.
An AIE request has been submitted to Coillte in respect of this indicator and I reserve the right to add to my submission. I can provide Soil Association with a copy of the request such that you can directly ask Coillte for the same information which will act as verification of the Indicator.</t>
  </si>
  <si>
    <t>As part of the licensing process, any submitted information, including assessments, is published on the Forestry Licensing Viewer and is subject to public consultation.  Also, outputs of assessments relating to BioClass etc are publicly available on Coillte's website.  Coillte is subject to annual external audit, where the auditors evaluate the assessments undertaken.</t>
  </si>
  <si>
    <t>6.1.2 Assessments of environmental values are conducted with a level of detail and frequency so that:
1) Impacts of management activities on the identified environmental values can be assessed as per Criterion 6.2;
2) Risks to environmental values can be identified as per Criterion 6.2;
3) Necessary conservation measures to protect values can be identified as per Criterion 6.3; and,
4) Monitoring of impacts or environmental changes can be conducted as per Principle 8.
Coillte do not publish any information on what assessments they undertake. How can Stakeholders be expected to comment in the absence of proactive transparency from the Organisation?
I point out again that Coillte do not carry out screening assessments under the Habitats Directive for Firebreak works or for certain Forest Road works contrary to the law. Coillte should actively publish any assessments that they carry out under the Habitats Directive.</t>
  </si>
  <si>
    <t>This matter has been addressed during 2023 and 2024 audits.  Coillte does carry out AA screening for unlicenced activities such as recreational trails or firebreaks - examples seen during audit</t>
  </si>
  <si>
    <t>6.2 Prior to the start of site-disturbing activities, The Organization* shall identify and assess the scale, intensity and risk* of potential impacts of management activities on the identified environmental values*.
6.2.1 An environmental impact assessment carried out by suitably qualified personnel identifies potential, present and future impacts of management activities on environmental values, from the stand level to the landscape level.
Coillte does not use suitably qualified personnel to identify potential, present and future impacts of management activities on environmental values. This is particularly the case where Rare, Threatened or Endangered Species are concerned. Coillte’s Environmental Officer’s are not ecologists.</t>
  </si>
  <si>
    <t>This matter was addressed during 2022. 2023 and 2024 audit.  All staff carrying out EIAs are fully trained</t>
  </si>
  <si>
    <t>6.3 The Organization* shall identify and implement effective actions to prevent negative impacts of management activities on the environmental values*, and to mitigate and repair those that occur, proportionate to the scale, intensity and risk* of these impacts.
6.3.1 Management activities are planned, clearly communicated to all workers and implemented to prevent negative impacts and protect environmental values, according to the results of the environmental impact assessment. 
The proportion of Coillte’s Harvesting Inspections by the Regulator which identify issues indicates that Coillte are not doing enough to prevent negative impacts and protect environmental values. I have details of at least eleven examples. This is from a very small sample base (&lt;2%) so it must be assumed that the number of problem licences is significantly higher.
6.3.2 Management activities prevent negative impacts to environmental values. 
Ditto the above. Soil Association need to do a full assessment of DAFM’s Harvesting Inspection Reports and to then determine, from the sampling rate the approximate number of licences where the Certificate Holder has been in breach of licence conditions.</t>
  </si>
  <si>
    <t>This matter was addressed in full in 2023 and 2024 audits, including lengthy assessment at the Dec 2024 audit.  At this May 2025 audit the Harvesting Inspection Reports were again assessed in detail.  There was only one 'Red' report - see Major CAR 2025.1 in Section 14 CARs.</t>
  </si>
  <si>
    <t>6.3.3 Where negative impacts to environmental values occur:
1) they are mitigated and damage repaired to a condition that allows the recovery of the environmental value to an equal or better condition than prior to the start of site-disturbing activities; and
2) measures are adopted to prevent further damage. 
Where issues are identified measure are put in place to mitigate against further damage but I do not see any examples of reparation. The Regulator does not even appear to understand the difference between mitigation and reparation.</t>
  </si>
  <si>
    <t>It is unclear what the stakeholder is referring to. No instances of failure to repair damage noted during audit.  There is one long - running issue where damage was caused a number of years ago ( The Cutt) and considerable work has gone in to repairs. Regarding the stakeholder comment about the Regulator, this falls outwith the scope of this audit</t>
  </si>
  <si>
    <t xml:space="preserve">6.4 The Organization* shall protect rare species* and threatened species* and their habitats* in the Management Unit* through conservation zones*, Protection Areas*, connectivity* and/or (where necessary) other direct measures for their survival and viability. These measures shall be proportionate to the scale, intensity and risk* of management activities and to the conservation* status and ecological requirements of the rare and threatened species*. The Organization* shall take into account the geographic range and ecological requirements of rare and threatened species* beyond the boundary of the Management Unit*, when determining the measures to be taken inside the Management Unit*.
6.4.1 Rare and threatened species, and their habitats, including CITES species where applicable, and those listed on national, regional and local lists of rare and threatened species are identified by a combination of:
1) Best Available Information
2) Where species are present or likely to be present within and adjacent to the Management Unit
3) Surveys carried out prior to site-disturbing activities (6.2.2);
4) Direct consultation with local communities, relevant authorities, interested and affected stakeholders. 
There is no evidence that Coillte carry out meaningful surveys prior to site disturbance activities in Hen Harrier Special Protection Area’s and Important Breeding Areas outside of the Special Protection Areas. Coillte do not consult with local communities, relevant authorities, interested and affected stakeholders on a routine basis. 
I and other ornithologist colleagues who are stakeholders have never been consulted by Coillte on the presence of Rare, Threatened or Endangered Species in LM09. Rare, Threatened or Endangered Species are present in and around this Forest Property.
Item 2 lacks clarity as an Indicator. </t>
  </si>
  <si>
    <t>Appropriate Assessments are undertaken, which ensures that all necessary mitigation measures are identified, which subsequently form part of the licence conditions set by DAFM.  DAFM also engage directly with NPWS as  part of this process and licence conditions are reviewed and subsequently updated as and when required. Considerable evidence of undertaking of surveys and direct consultation with relevant bodies seen during audit.</t>
  </si>
  <si>
    <t xml:space="preserve">6.4.2 Potential impacts of management activities on rare and threatened species and their conservation status and habitats are identified and management activities are modified to avoid negative impacts.
This is not happening consistently across the estate. It is my view that Coillte should be subject to a major non-compliance in respect of 6.4.2. </t>
  </si>
  <si>
    <t>As stated above, appropriate Assessments are undertaken, which ensures that all necessary mitigation measures are identified, which subsequently form part of the licence conditions set by DAFM.  DAFM also engage directly with NPWS as  part of this process and licence conditions are reviewed and subsequently updated as and when required. Considerable evidence of undertaking of surveys and direct consultation with relevant bodies seen during audit.</t>
  </si>
  <si>
    <t>6.4.3 The rare and threatened species and their habitats are protected, including through the provision of conservation zones, protection areas, connectivity, and other direct means for their survival and viability, such as species’ recovery programs, the restoration and / or re-establishment of destroyed or degraded habitats.
It is my view that Coillte should be subject to a major non-compliance in respect of 6.4.3. Coillte has failed to undertake an action that was placed upon them under the Hen Harrier Threat Response Plan due to have been completed in 2024. Coillte are not restoring habitats in line with the Conservation Objectives of the Hen Harrier Special Protection Area’s as is required under the Hen Harrier Threat Response Plan..</t>
  </si>
  <si>
    <t>Coillte are actively involved with NPWS in the implementation of the Hen Harrier Threat Response Plan - timelines and summary of engagement seen during audit. No non compliance.</t>
  </si>
  <si>
    <t xml:space="preserve">6.6.2 Where past management has eliminated plant communities or habitat features including Old Woodland Sites, Long Established Woodland, Interrupted Old Forest and Parkland, management activities aimed at re-establishing such habitats are implemented in line with OWS, LEW, and Parkland categories.
Coillte do not publish any information to demonstrate that they are compliant with this Indicator. </t>
  </si>
  <si>
    <t>Coillte's current management plans address management of OWS eg BAU 4 page 22, page 36 and Appendix II</t>
  </si>
  <si>
    <t>6.6.5 Mechanisms for wildlife protection are in place: Applicable national and/or international regulations on protection, hunting and trade in animal species or parts (trophies) are known and complied with.
There is no evidence to demonstrate that Coillte are compliant with this Indicator. Coillte do not systematically survey and protect species that are protected under the Wildlife Act or Birds of Conservation Concern that may be impacted by their activities. No information is published on what mechanisms are in place to enable a proper critique.</t>
  </si>
  <si>
    <t>Coillte assesses potential impacts on protected species and applies protection measures where required though Environmental Risk Assessment procedures and Appropriate Assessment.  Examples seen during audit  - pre screening reports. Regarding the stakeholder's comment 'no informatoin is published on what mechanisms are in place to enable a proper critique', Coillte is subject to annual external audit, during which auditors evaluate compliance.</t>
  </si>
  <si>
    <t>6.7 The Organization* shall protect* or restore* natural water courses, water bodies*, riparian zones* and their connectivity*. The Organization* shall avoid negative impacts on water quality and quantity and mitigate and remedy those that occur.
6.7.1 Protection measures are implemented to protect natural watercourses, water bodies, riparian zones and their connectivity, including water quantity and water quality. This includes but is not limited to:
1) Existing or emerging riparian habitats are retained;
Not being protected from self-seeding conifers
2) Setbacks along watercourses are allowed to develop favouring natural succession and in some instances are supplemented by the planting of suitable native riparian tree species (e.g. Birch and Rowan);
Not being protected from self-seeding conifers and
3) Prohibiting use of Cypermethrin, Acetamaprid (sic) or similar insecticides on aquatic zone setbacks on soils within or adjoining freshwater habitats and the headwaters providing spawning habitat for Salmon, Sea trout and Brown trout or upstream from water catchments.
Acetamiprid is being used in European Designated Sites contrary to the law. Plants dipped in Acetamiprid are being applied in areas where setbacks would prevent spraying. Dipped plants are being planted in areas where mapped flow paths indicate the potential for pollution impact. There is no evidence to demonstrate that this practice is safe in terms of impact on water quality.</t>
  </si>
  <si>
    <t>Regarding protection from self seeding conifers, this is being undertaken.  Although in the past this had not been managed well,  there is now a Standard Operating Procedure in place, which was seen to be implemented.  Operational plans and associated budgets seen, confirming that  work removing natural regeneration in BAU 4 has been identified and is in the process of being put out to contract. At time of audit in BAU4 the tending survey 'signoffs' ie passing monitoring survey requirements regarding control of natural regeneration, is standing at 80 - 85%. Until 'pass' is achieved the compartment can not be signed off.  It is noted that quality surveys are now subdivided into 'natural regeneration on site' and 'natural regeneration in setbacks' to aid monitoring of results.   Regarding use of acetamiprid, there is no legal non compliance - it is not clear what the stakeholder is referring to.  As stated above in response to the other BAU 3 local resident stakeholder ie this stakeholder's 'colleague' Integrated Pest Management Strategy is in place and chemical records reviewed confirming all usage is well considered and applied legally.  It is noted that no conifer species are planted within riparian buffer zones and that Acetamiprid is only used on conifer species for weevil control.</t>
  </si>
  <si>
    <t>6.7.1.2 A Water Quality Restoration Management Plan exists for each waterbody within the Management Unit which has an official water quality status below ‘Good’ where the EPA has identified Forestry as a significant pressure on water quality in Ireland (EPA report: Ireland’s Environment, An Integrated Assessment 2020).
There is no evidence that Coillte have complied with this Indicator – it would be a simple matter for Coillte to publish this information. An AIE request has been submitted to Coillte in respect of this indicator and I reserve the right to add to my submission.</t>
  </si>
  <si>
    <t>Water quality restoration management plan currently in draft status. Manager interviewed during audit Regarding the AIE request, the stakeholder requested a copy of the plan - this was not provided as a plan did not yet exist.</t>
  </si>
  <si>
    <t>6.7.2 Where implemented protection measures do not protect water courses, water bodies, riparian zones and their connectivity, water quantity or water quality from impacts of forest management, restoration activities are implemented.
Where protection measures have not been properly implemented there is no evidence of any restoration activities. In general any ‘restoration’ measures proposed by the Regulator are not restoration measures but mitigation measures against further harm. They do not address the harm that has been caused. Examples can be provided</t>
  </si>
  <si>
    <t>No instances seen of such issues during document review, site visits or manager interview.</t>
  </si>
  <si>
    <t xml:space="preserve">6.7.3 Where natural watercourses, water bodies, riparian zones and their connectivity, water quantity or water quality have been damaged by past activities on land and water by The Organisation, restoration activities are implemented.
Previous reported incidents, including where Water Pollution Notices were served or where there was a prosecution, have no evidence of restoration activities.
There has been no restoration activity at the site where Coillte destroyed the nesting habitat of a Hen Harrier in LM09 in February 2024. </t>
  </si>
  <si>
    <t>This matter was thoroughly investigated at 2024 audit and no non compliance noted.</t>
  </si>
  <si>
    <t xml:space="preserve">6.7.4 Where continued degradation exists to watercourses, water bodies, water quantity and water quality caused by previous managers and the activities of third parties, measures are implemented that prevent or mitigate this degradation.
There is no evidence that Coillte has specific plans for restoring waterbodies where water quality is below ‘Good’ status and forestry is identified as a significant pressure on water quality. Coillte cannot rely on just doing the same as before because what has been done before clearly hasn’t worked. </t>
  </si>
  <si>
    <t>Reference comment against 6.7.1.2 above.  No non conformance noted</t>
  </si>
  <si>
    <t xml:space="preserve">6.8 The Organization* shall manage the landscape* in the Management Unit* to maintain and/or restore* a varying mosaic of species, sizes, ages, spatial scales* and regeneration cycles appropriate for the landscape values* in that region, and for enhancing environmental and economic resilience*. 
6.8.1 A varying mosaic of species, sizes, ages, spatial scales, and regeneration cycles is maintained appropriate to the landscape. 
Coillte’s use of BAU’s as the basis for the Management Unit make a mockery of this Criteria. Coillte does not have a structured qualitative approach to landscape assessment. </t>
  </si>
  <si>
    <t>Coillte recognises its responsibilities to ensure that its forests are planned and managed in a manner which enhances the landscape - approach is set out in Section 4.1 of current BAU plan  eg BAU4 plan page 38. No non compliance noted</t>
  </si>
  <si>
    <t xml:space="preserve">6.8.2 The mosaic of species, sizes, ages, spatial scales, and regeneration cycles is restored where it has not been maintained appropriate to the landscape.
Verifiers: Management planning documentation and Maps; Field observation; Discussion with workers; Adherence to the Local Authority landscape policies, landscape objectives and requirements. 
Coillte repeatedly submits plans for felling projects which are objected to by Leitrim County Council. Leitrim County Council have actually appealed against two felling licences awarded to Coillte on the basis of the landscape impacts of the proposed restocking. This is not an Organisation that is even listening on the subject of landscape protection let alone doing.
There must be a major non conformity raised against Coillte for persistent and continued lack of adherence to the Local Authority landscape policies of the Leitrim County Development Plan. </t>
  </si>
  <si>
    <t>Any submissions made by Leitrim Council as part of the public consultation process are reviewed by DAFM. Two appeals were made by Leitrim Council - seen during audit, including Coillte submission eg relating to an area of 50 year old 95% Sitka Spruce to be felled and replanted with a greater range of species, plus open space. Licences are approved / refused and all licences are set by DAFM.  Coillte must abide by these conditions.  This overall issue was discussed at length in 2024 audit and no non conformance noted</t>
  </si>
  <si>
    <t xml:space="preserve">6.9 The Organization* shall not convert natural forest* or High Conservation Value Areas* to plantations* or to non-forest land-use*, nor transform plantations* on sites directly converted from natural forest* to non-forest land-use*, except when the conversion*:
a) Affects a very limited portion* of the Management Unit*, and
b) Will produce clear, substantial, additional*, secure long-term conservation* and social benefits in the Management Unit*, and
c) Does not damage or threaten High Conservation Values*, nor any sites or resources necessary to maintain or enhance those High Conservation Values*.
6.9.1 There is no conversion of natural forest or High Conservation Value Areas to plantations, or to non-forest land-use, nor transformation of plantations on sites directly converted from natural forest to non-forest land-use
Through acts of negligence the Organisation is converting open High Conservation Value Area’s to forest as a result of self-seeding conifers from the Coillte estate colonising lands external to the forest areas. Some of this land is on Coillte property and is included in the High Conservation Value Area portfolio.  By failing to control the self-seeding of conifers from its estate in to High Conservation Value Areas Coillte are systemically and over a prolonged period in breach of this Criteria and Indicator. Four examples are LM09, Wicklow Mountains, Slieve Beagh Special Protection Area and Slieve Bloom Mountains (Special Protection Area and Special Area of Conservation). Evidence from satellite imagery should be sufficient to identify the basic problem. There are also known issue in County Mayo. I have access to more detailed information which can be provided on request. This is a widespread, major issue and one which Coillte are in denial over because they know that to address it would require major resources to address the current harm and significant changes to their management planning to take a precautionary approach to future damage. This should require, without question, a major corrective action request. 
</t>
  </si>
  <si>
    <t>This matter was discussed at length during 2024 audit and is part of an accepted CAR close out plan.  Progress was checked during 2025 audit and considered to be satisfactory</t>
  </si>
  <si>
    <t xml:space="preserve">7.1.3 Summaries of the defined policies and management objectives are included in the management plan, proactively communicated to workers consistent with their roles and responsibilities, and publicized.
I cannot locate any summaries of Indicator 7.1.2 in the management plans or where this information is published on the Coillte website (which remains of a poor standard in terms of the dissemination of key information related to the FSC standard; the website is not kept up to date and is clearly a tool that Coillte uses for self promotion rather than dissemination of information).   </t>
  </si>
  <si>
    <t>The process of updating current plans is underway and will be undertaken in consultation with registered stakeholders,  Current plans were fully compliant with FSC requirements and it was confirmed during audit that the new plans will also be compliant.</t>
  </si>
  <si>
    <t>7.2 The Organization* shall have and implement a management plan* for the Management Unit* which is fully consistent with the policies and management objectives* as established according to Criterion* 7.1. The management plan* shall describe the natural resources that exist in the Management Unit* and explain how the plan will meet the FSC certification requirements. The management plan* shall cover forest* management planning and social management planning proportionate to scale, intensity and risk* of the planned activities.
7.2.1 The management plan includes:
1) silvicultural systems detailing planting, establishment, thinning, felling and regeneration plans;
2) procedures aligned with current Best Practices and sectoral guidelines
3) management actions, strategies and measures to achieve the management objectives.
Producing Management Plans on a five year cycle is not adequate. Best practice and sectoral guidance changes on much shorter cycles than 5 years. Measures to conserve and/or restore 
rare and threatened species and habitats, water bodies and riparian zones, water quality status need to be assessed annually. At the very least element 2 should be reviewed annually. The impacts of Storm Darragh and Storm Éowyn demonstrate how plans needs to be reactive in much shorter time windows that 5 years.</t>
  </si>
  <si>
    <t>Current plans are compliant and new plans will also be compliant.  Reviewing management plans on a 5 year basis is considered fully acceptable by both Coillte and auditors.  Obviously more detailed operational plans may need to change in response to changing circumstances, as has been demonstrated to be the case regarding impacts of storm events.</t>
  </si>
  <si>
    <t xml:space="preserve">7.4 The Organization* shall update and revise periodically the management planning and procedural documentation to incorporate the results of monitoring and evaluation, stakeholder engagement* or new scientific and technical information, as well as to respond to changing environmental, social and economic circumstances.
7.4.1 The management plan is revised and updated periodically (at least every five years) consistent with Annex F to incorporate:
Every five years is just not adequate for FSC to be able to offer a credible guarantee  </t>
  </si>
  <si>
    <t>Stakeholder opinion noted</t>
  </si>
  <si>
    <t>7.5 The Organization* shall make publicly available* a summary of the management plan* free of charge. Excluding confidential information*, other relevant components of the management plan* shall be made available to affected stakeholders* on request, and at cost of reproduction and handling.
7.5.1 A summary of the management plan in a format comprehensible to stakeholders including maps and excluding confidential information is proactively disseminated to affected rights holders* and affected stakeholders and made publicly available at no cost.
No management plan that conforms to this standard is publicly available. This is a non compliance.</t>
  </si>
  <si>
    <t xml:space="preserve">Current plans are available on Coillte's website. New plans are being drafted. All stakeholders have been notified - example seen of invitation to BAU consultation event sent to this stakeholder. </t>
  </si>
  <si>
    <t>7.6 The Organization* shall, proportionate to scale, intensity and risk* of management activities, proactively and transparently engage affected stakeholders* in its management planning and monitoring processes, and shall engage interested stakeholders* on request.
7.6.1 Culturally appropriate engagement is used to ensure that affected stakeholders are proactively and transparently engaged in the following processes:
1) Dispute resolution processes (Criterion 1.6, Criterion 2.6, Criterion 4.6);
Major failure on this. Coillte’s Stakeholder Engagement Officer, XXX, does not understand the concept of appropriate engagement. Coillte have a dictatorial approach to engagement. Consultation engagement is tokenistic. I have been at Stakeholder Consultation meetings were there has been dismissive laughter from Coillte staff at Stakeholder suggestions. There is no transparent engagement when Coillte refuse to release notes taken during Consultation meetings under the AIE Regulations. Coillte dismiss, without any reasonable basis, suggestions from Stakeholders – the issue of local Site Notices being a particular grievance.</t>
  </si>
  <si>
    <t>Coillte's stakeholder consultation process has been seen during audit to be managed effectively, efficiently and in a professional manner in accordance with Coillte's stakeholder Charter.</t>
  </si>
  <si>
    <t>7.6.2 Culturally appropriate engagement is used to:
1) Determine appropriate representatives and contact points (including where appropriate, local institutions, organizations and authorities);
2) Determine mutually agreed, time bound communication channels allowing for information to flow in both directions;
4) Ensure all meetings, all points discussed, all points of contention and all agreements reached are recorded;
5) Ensure the content of meeting records is approved; and
6) Ensure the results of all culturally appropriate engagement activities are shared with those involved.
Another areas of systemic failure. 
7.6.3 Affected rights holders* and affected stakeholders are provided with:
1) an opportunity for culturally appropriate engagement from the earliest stages of planning and monitoring of management activities that affect their interests; and
2) evidence that their input has been considered.
The ‘earliest stages of planning’ is before an application is submitted to the Regulator for a licence. Not only do Coillte do not do this they refuse to do it and they refuse to permit others to do it. They do not consult locally prior to making any application.
A major corrective action request is needed for this indicator. Local Site Notices IN ADVANCE of the submission of licence applications is required.</t>
  </si>
  <si>
    <t>This matter had been addressed in 2022, 2023 and 2024 audits and no non compliance noted</t>
  </si>
  <si>
    <t xml:space="preserve">7.6.4 On request, interested stakeholders are provided with an opportunity for engagement in monitoring and planning processes of management activities that affect their interests. 
This is not happening. I have requested to be kept informed of management activities in LM09, which is my local forest, but repeatedly find that operations are being undertaken without me being notified. Non compliance.  </t>
  </si>
  <si>
    <t>As stated in various sections above, stakeholders are provided plenty of opportunity for engagement.  This may not meet this stakeholder's expectations but in the audit team's opinion Coillte's processes are fully compliant with FSC requirements</t>
  </si>
  <si>
    <t xml:space="preserve">The Organization* shall demonstrate that, progress towards achieving the management objectives*, the impacts of management activities and the condition of the Management Unit*, are monitored and evaluated proportionate to the scale, intensity and risk* of management activities, in order to implement adaptive management*.
This is not being demonstrated to the public. 
There needs to be much more proactive dissemination of monitoring information through the website. </t>
  </si>
  <si>
    <t xml:space="preserve">Dissemination of monitoring information is carried out via BAU plans. This has been addressed in 2024 audit and no non compliance noted.  </t>
  </si>
  <si>
    <t xml:space="preserve">8.3 The Organization* shall analyze the results of monitoring and evaluation and feed the outcomes of this analysis back into the planning process. 
8.3.2 Where monitoring results show non-conformities with the FSC Standard, management objectives, verifiable targets and/or management activities are revised. 
There is no evidence that Coillte are adequately monitoring and evaluating the spread of self-seeding conifers and feeding this back in to the planning process. </t>
  </si>
  <si>
    <t>This is part of an accepted CAR close out plan. Progress checked during audit and considered to be satisfactory</t>
  </si>
  <si>
    <t xml:space="preserve">8.4 The Organization* shall make publicly available* a summary of the results of monitoring free of charge, excluding confidential information*.
8.4.1 A summary of the monitoring results consistent with Annex G, including maps, excluding confidential information and in a format comprehensible to stakeholders, is kept up to date and permanently publicly available at no cost to the public.
Monitoring results are not kept up-to-date. Updating monitoring records every 5 years is simply inadequate. All monitoring date should be updated annually with certain data updated more frequently that that. Up-to date means extending to the present time. Coillte’s published monitoring data is at least 5 years out of date. Non compliance.  </t>
  </si>
  <si>
    <t xml:space="preserve">Summary of monitoring data is provided in compliance with FSC requirements. </t>
  </si>
  <si>
    <t>9.1 The Organization*, through engagement* with affected stakeholders*, interested stakeholders* and other means and sources, shall assess and record the presence and status of the following High Conservation Values* in the Management Unit*, proportionate to the scale, intensity and risk* of impacts of management activities, and likelihood of the occurrence of the High Conservation Values*:
9.1.1 An assessment is completed using Best Available Information and in accordance with the Annex J (HCV Framework) that records the location and status of High Conservation Values Categories 1-6, as defined in Criterion 9.1; the High Conservation Value Areas they rely upon, and their condition.
As an interested stakeholder I am not aware of any specific engagement on this matter. An AIE request has been submitted to Coillte in respect of this indicator and I reserve the right to add to my submission.</t>
  </si>
  <si>
    <t>As stated above re 6.4.1, 6.4.3, engagement with a wide variety of stakeholders has been undertaken and details seen during audit.</t>
  </si>
  <si>
    <t>9.1.3 The assessment uses results from culturally appropriate engagement with affected rights holders* and affected and interested stakeholders with an interest in the conservation of the High Conservation Values.
It is unclear how any assessment can have used the results from culturally appropriate engagement with affected and interested stakeholders where no information on that engagement is publicly available.</t>
  </si>
  <si>
    <t>Thorough review of HCV seen to be underway at time of audit  - seen and discussed in detail during audit. Stakeholder consultation as required will be an integral part of this process</t>
  </si>
  <si>
    <t xml:space="preserve">9.2 The Organization* shall develop effective strategies that maintain and/or enhance the identified High Conservation Values*, through engagement* with affected stakeholders*, interested stakeholders* and experts.
9.2.1 Threats to High Conservation Values are identified using Best Available Information.
9.2.2 Management strategies and actions are developed to maintain and/or, enhance the identified High Conservation Values and to maintain associated High Conservation Value Areas prior to implementing potentially harmful management activities.
9.2.3 Affected rights holders*, affected and interested stakeholders and experts are engaged in the development of management strategies and actions to maintain and/or enhance the identified High Conservation Values.
9.2.6 The strategies developed are effective to maintain and/or enhance the High Conservation Values. 
The absence of any strategy to address the impact of self-seeding conifers on High Conservation Values is a major non compliance as it is a long-standing, widespread issue. </t>
  </si>
  <si>
    <t>As mentioned above - CAR closure plan is in place and seen to be progressing satisfactorily</t>
  </si>
  <si>
    <t>9.3 The Organization* shall implement strategies and actions that maintain and/or enhance the identified High Conservation Values*. These strategies and actions shall implement the precautionary approach* and be proportionate to the scale, intensity and risk* of management activities.
9.3.1 Adopting a precautionary approach, the High Conservation Values identified in Indicator 9.1.1, and the High Conservation Value Areas on which they depend are maintained and/or enhanced, including by implementing the strategies developed.
9.3.2 The strategies and actions prevent damage and avoid risks to High Conservation Values, even when the scientific information is incomplete or inconclusive, and when the vulnerability and sensitivity of High Conservation Values are uncertain.
Major non compliance. Coillte do not operate a precautionary approach to address the impact of self-seeding conifers in to High Conservation Value Areas. The best example is the Slieve Bloom Mountains where Coillte continue to restock sites within the self-seeding distance of High Conservation Value Areas. The precautionary approach would require setbacks of a minimum of 200m from High Conservation Value Areas.</t>
  </si>
  <si>
    <t>Licence approvals, plus Appropriate Assessments seen for sections of Coillte land adjoining the Slieve Bloom Mountains. At time of audit the restocking of all licenced areas relevant to areas adjoining the SAC has taken plance over the past 3 years so they are still in the four year tending survey stage as laid out in the Standard Operating Procedure for managing natural regeneration in environmental setbacks</t>
  </si>
  <si>
    <t>9.3.5 Activities that harm High Conservation Values cease immediately and actions are taken to restore and protect the High Conservation Values. 
Major non compliance – Coillte is not taking action to restore and protect High Conservation Values across their estate.</t>
  </si>
  <si>
    <t>9.4 The Organization* shall demonstrate that periodic monitoring is carried out to assess changes in the status of High Conservation Values*, and shall adapt its management strategies to ensure their effective protection*. The monitoring shall be proportionate to the scale, intensity and risk* of management activities, and shall include engagement* with affected stakeholders*, interested stakeholders* and experts. 
9.4.1 A program of periodic monitoring, periodically verified by independent experts, assesses: 
1) Implementation of strategies; 
2) The status of High Conservation Values, including High Conservation Value Areas on which they depend; and 
3) The effectiveness of the management strategies and actions for the protection of High Conservation Values, to fully maintain and/or enhance the High Conservation Values. 
9.4.2 The monitoring program includes engagement with affected rights holders*, affected and interested stakeholders and experts. 
There is no evidence that this is happening across the estate. Coillte should publish such monitoring and verification on their website. I am an interested stakeholder and I have not been engaged in any way by Coillte in connection with monitoring in my local forest which includes High Conservation Value Areas.</t>
  </si>
  <si>
    <t>This process is underway and stakeholder consultation as required will be an integral part of this process.</t>
  </si>
  <si>
    <t>9.4.3 The monitoring program has sufficient scope, detail, and frequency to detect changes in High Conservation Values, relative to the initial assessment and status identified for each High Conservation Value.
9.4.4 Management strategies and actions are adapted when monitoring or other new information show that these strategies and actions are insufficient to ensure the maintenance and/or enhancement of High Conservation Values.
There is no evidence that this is happening systematically.</t>
  </si>
  <si>
    <t>Monitoring seen during audit and considered to be fully compliant</t>
  </si>
  <si>
    <t>10.1 After harvest or in accordance with the management plan*, The Organization* shall, by natural or artificial regeneration methods, regenerate vegetation cover in a timely fashion to pre-harvesting or more natural conditions*.
10.1.1 Vegetation cover on harvested sites is regenerated according to the management plan in a timely manner that:
1) Protects affected environmental values;
2) Is suitable to recover overall pre-harvest or natural forest composition and structure;
3) Avoids peatlands*; and
Coillte systematically continue to re-stock sites on deep peat soils. Deep peat soils (&gt;30cm) must be considered to be peatlands. As this Indicator relates to after harvest activities it must be assumed that the intention of the Indicator is to prevent the re-stocking of deep peats. There is a major non-compliance with this indicator.</t>
  </si>
  <si>
    <t>This issue has been addressed in 2022, 2023 and 2024 audits,  As referred to in BAU plans, design planning is an integral part of the planning process which informs felling plans and applications for approvals.  Coillte are obliged to restock in accordance with Forest Licence conditsion that are set by DAFM</t>
  </si>
  <si>
    <t xml:space="preserve">10.1.2 Post-harvest regeneration activities are implemented in a manner that:
1) For existing plantations, foster more natural conditions, using ecologically well-adapted, native species to create greater species diversity;
2) For natural forests, regenerate to pre-harvest or to more natural conditions; or
3) For harvest of degraded natural forests, regenerate to more natural conditions.
This must preclude the re-stocking of any project site without a native species component. Coillte still seek to restock sites with 100% coniferous species or without any increase in the native species component. Non compliance. </t>
  </si>
  <si>
    <t>This issue has been addressed during each audit for the past four years. Although there is a slight change of requirements under the new standard, Coillte planning department representatives interviewed during audit confirmed they are aware of and implementing</t>
  </si>
  <si>
    <t xml:space="preserve">10.2 The Organization* shall use species for regeneration that are ecologically well adapted to the site and to the management objectives*. The Organization* shall use native species* and local genotypes* for regeneration, unless there is clear and convincing justification for using others.
10.2.1 Species chosen for regeneration are ecologically well-adapted to the site, are native species and are of local provenance, unless clear and convincing justification is provided for using non-local genotypes or alien species.
There is no clear and convincing justification provided by Coillte for not using native species. Non compliance.
Coniferous species like Sitka Spruce and Lodgepole Pine which have a well demonstrated capacity to self-seed cannot be considered to be ecologically well adapted to any site where they can spread in to adjacent lands.  </t>
  </si>
  <si>
    <t>Reference comments against 9.3.2 above.  No non compliance noted</t>
  </si>
  <si>
    <t>10.2.2 Species chosen for regeneration are consistent with the regeneration objectives and with the management objectives unless this is damaging to environmental values.
It is contended that the use of exotic conifers in many locations across the Coillte estate is damaging to environmental values. It is for the Certificate Holder to justify their selection of species AND to be able to demonstrate that they are not damaging to environmental values. This cannot be based on assertions; the Certificate Holder must be able to evidence that their extensive use of exotic coniferous species is not damaging to environmental values.
The Hen Harrier Threat Response Plan indicates that the extent of coniferous forestry in the Slieve Bloom Mountains Special Protection Area (almost exclusively Coillte owned) is contrary to the conservation interests of the species. This is without consideration of the extent of self-seeding of exotic conifers in to areas outside of the forest.
The use of exotic conifers within the Slieve Bloom Mountains Special Protection Area is damaging to environmental values. This is a Major Non Compliance.</t>
  </si>
  <si>
    <t>Reference comments against 9.3.2 above; also as mentioned above Coillte are fully participating in the Hen Harrier Response Plan.  No non compliance noted</t>
  </si>
  <si>
    <t>10.3 The Organization* shall only use alien species* when knowledge and/or experience have shown that any invasive impacts can be controlled and effective mitigation measures are in place. 
10.3.1 Alien species are used only when: 
1) direct experience and/or the results of independent scientific research demonstrate that invasive impacts can be controlled; and 
2) effective mitigation measures (scientifically or empirically proven) are in place to control their spread outside the area in which they are established.
There is no direct experience or independent scientific research to demonstrate that the negative effects of the spread of exotic conifers by re-seeding can be controlled. 
There is more than sufficient evidence that Coillte is using alien species which have invasive impacts without effective control measures being in place. 
Evidence has been provided previously regarding colonisation of the lands around Forest LM09 including within Cuilcagh-Anierin Mountains Special Area of Conservation which has not been addressed by Soil Association. There is also significant evidence available of the spread of exotic conifers from the Coillte estate in to the Slieve Bloom Mountains Special Protection Area. Images can be provided but it is evident from publicly available satellite imagery that there is significant colonisation of open lands by exotic conifers. Here are just a few areas of the Slieve Bloom Mountains Special Protection Area and Special Area of Conservation which are impacted. This is just the tip of the iceberg of what is a major issue which should require certification to be suspended until such time that there is a full assessment conducted and an action plan put in place to address the issue at the national scale.  Further investigation by Soil Association is required to assess impacts in other areas. The burden lies with Soil Association to determine whether the Certificate Holder has demonstrated compliance with the Standard.</t>
  </si>
  <si>
    <t>This issue has been addressed in detail during audits in 2022, 2023 and 2024.  Also note CAR close out plan. The Standard Operating Procedure ensures that invasive impacts are being monitored and can be controlled</t>
  </si>
  <si>
    <t>10.3.3 The spread of invasive species introduced by The Organisation is controlled at the expense of The Organisation.  
This is not being done. Some control of self –seeding conifers is being carried out by volunteer groups but this work is not being funded by Coillte – the polluter is not paying. Most self-seeding is not being controlled at all. Major Non Compliance.</t>
  </si>
  <si>
    <t>This issue has been addressed in detail during audits in 2022, 2023 and 2024.  Also note CAR close out plan and reference comments under 6.7 above</t>
  </si>
  <si>
    <t xml:space="preserve">10.3.4 Management of the invasive impacts of alien species is undertaken in co-operation with statutory bodies where relevant, and in co-ordination with neighbours where possible.
Since management is not being done across the board compliance with this indicator cannot be assured. The burden lies with the Certificate Holder to demonstrate compliance. Selective compliance is not full compliance. There needs to be an estate wide approach to the assessment of this indicator. </t>
  </si>
  <si>
    <t xml:space="preserve">10.3.4.1: If wild mammal populations cannot be maintained at a level that ensures they are not causing ecological damage, then sensitive areas - including regeneration sites, coppice coupes and areas with vulnerable flora - are protected from browsing and other damage.
Deer populations are out of control in some areas. The auditors must ensure that the Certificate Holder demonstrates broad compliance and not just accept selective compliance as being sufficient. </t>
  </si>
  <si>
    <t>Deer management is being undertaken and Coillte is an active member of deer management groups to assist in tackling the issue at landscape scale.</t>
  </si>
  <si>
    <t>10.5 The Organization* shall use silvicultural* practices that are ecologically appropriate for the vegetation, species, sites and management objectives*.
10.5.1 Appropriate silvicultural systems are adopted which are suited to species, sites, wind risk, tree health risks and forest management objectives and which stipulate soundly based planting, establishment, thinning, felling and regeneration plans.
The impacts of Storm Darragh and Storm Éowyn have clearly demonstrated that Coillte’s basic silvicultural system is not ecologically appropriate in the context of wind risk alone.
Trees are planted too close together to ensure that they are wind firm. Prior to the two storms Coillte had in excess of 1000ha of windblow mapped on the forest inventory. Coillte’s basic forest model is not future proofed.  The environmental impact of the two major storms has not been assessed – only the financial implications seem to matter to Coillte and the forest industry. Trees are still lying in aquatic setback areas; exposed rootplates have massively increased the risk of sediment entering watercourses with no mitigation applied. Windblown trees are lying on adjacent property which includes sensitive habitats. Coillte have not undertaken a thorough environmental assessment of the impacts of the storms let alone applied any mitigation. 
I have been informed that no insurance company will insure forests in Ireland over 24 years of age against wind blow. This alone should demonstrate that the basic silvicultural system used in Ireland is not viable at the scale that it is used. It is not ecologically appropriate on any site where wind blow is a significant risk – which is the majority of the island. 
Windthrow is not a new issue; the COFORD Report ‘Understanding and managing windthrow‘ (2018) states;
During the period 1971 to 1998 windthrown volumes accounted for 15.1% of the total volume sold during that period (Fitzpatrick, 2000). More recent statistics (covering the period between 1992 and 2015) from Coillte Teo indicate the annual average volume of windblown timber sold was 241,000 m3 (Anon, 2016 cited in McInerney et al., 2016).</t>
  </si>
  <si>
    <t>A detailed presentation was given during audit summarising Coillte's management of windblow post storm.  Coillte updated the public about the work required because of Storm Eowyn - this can be seen on their website.  No non compliance noted regarding choice of silvicultural systems</t>
  </si>
  <si>
    <t xml:space="preserve">10.5.1.1 Where species, sites, wind risk, tree health risk and management objectives allow, a range of silvicultural approaches, and in particular lower impact silvicultural systems, are adopted with the aim of diversifying ages, species and stand structures.
Lower impact silvicultural systems are not defined in the Standard. The Indicator is not verifiable in the absence of a definition of what lower impact silvicultural systems are. Coillte has mapped area for Low Impact Silvicultural Systems – this implies that anything that is not using a Low Impact Silvicultural Systems is using either Medium or High Impact System – should FSC be certifying any timber from silvicultural systems that are not Low Impact? 
</t>
  </si>
  <si>
    <t>The auditors, who have relevant qualifications and experience, do not experience any difficulties auditing against this indicator.</t>
  </si>
  <si>
    <t>10.6 The Organization* shall minimize or avoid the use of fertilizers*. When fertilizers* are used, The Organization* shall demonstrate that use is equally or more ecologically and economically beneficial than use of silvicultural* systems that do not require fertilizers, and prevent, mitigate, and/or repair damage to environmental values*, including soils.
10.6.1 The use of fertilizers is minimized in general, and not used on:
1) oligotrophic or ultraoligotrophic sites;
2) priority habitats;
3) around priority plant species;
4) around veteran trees; and
5) water bodies that have recorded a Q4 or Q5 status since the Water Framework Directive came into effect.
I have suspicions that fertilisers are being used in Oligotrophic catchments. It is for Soil Association to verify compliance.
I am not aware of any evidence that demonstrates that the use of fertilisers on exotic conifer sites is more ecologically beneficial than the use of silvicultural systems that do not require fertilizers. 
Coillte have made an application for aerial fertilisation of a project area which is within an oilgotrpophic catchment. The application did not demonstrate compliance with the Indicator.
AIE requests have been submitted to Coillte in respect of this indicator and I reserve the right to add to my submission.</t>
  </si>
  <si>
    <t>Regarding the comment about aerial fertilisation, this was addressed in February / Marh 2025 - Complaint 6687 refers.  No non compliance was noted. On the wider subject of fertiliser use, the AIE request referenced was seen during audit; also the response, where Coillte had provided a list of all fertiliser usage. Coillte's decision -making regarding whether fertiliser is required has been examined and seen to be fully compliant</t>
  </si>
  <si>
    <t xml:space="preserve">10.7 The Organization* shall use integrated pest management and silviculture* systems which avoid, or aim at eliminating, the use of chemical pesticides*. The Organization* shall not use any chemical pesticides* prohibited by FSC policy. When pesticides* are used, The Organization* shall prevent, mitigate, and/or repair damage to environmental values* and human health.
FSC policy prohibits the use of pesticides which would be contrary to the law. Coillte have systematically (and over a prolonged period) been applying pesticides within European Designated Sites – this is contrary to SI155 of 2012. This continues to this day and is a Major Non Compliance </t>
  </si>
  <si>
    <t>Pesticide usage evaluated during audit and no illegal usage noted</t>
  </si>
  <si>
    <t>10.7.1.1 Where integrated pest management (IPM) identifies the need to use a permitted chemical pesticide as a last resort, an environmental and social risk assessment (ESRA) is conducted according to FSC-POL-30-001 to identify the nature and degree of risk together with the measures for mitigation, and the monitoring requirements.
An AIE request has been submitted to Coillte in respect of this indicator and I reserve the right to add to my submission..</t>
  </si>
  <si>
    <t>ESRAs in place for all chemical usage - this has been checked at every annual audit for several years as part of standard audit requirements</t>
  </si>
  <si>
    <t>10.7.5 If pesticides are used, application methods minimize quantities used, while achieving effective results, and provide effective protection to surrounding landscapes.
Non compliant because pesticides are being applied within European Designated Sites and in areas where there are known Rare, Threatened or Endangered Species.  Coillte cannot demonstrate that there is effective protection to surrounding landscapes (which must include environmental values).</t>
  </si>
  <si>
    <t>Pesticide usage evaluated during audit and no non compliant usage noted. Considerable detail was provided regarding usage of acetamiprid eg felling licence condition for a restock site within and SPA explicitly stated ' if required to combat pine weevil, treat plants off-site in the nursery using an insecticide approved for use in forestry by the Pesticide Registration and Control Division, DAFM.  Where additional onsite treatment is needed apply using manual spot spraying only and not within 50 metres of any aquatic zone or 15 metres of any relevant watercourse.  Pre treated plans are permitted to be planted in European sites, such as SPAS</t>
  </si>
  <si>
    <t xml:space="preserve">10.7.5.2 An environmental and social risk assessment (ESRA) is undertaken, including engagement with different stakeholders at international, national and management unit levels to identify:
1) Lower risk alternatives,
2) Minimal effective application quantities,
3) Conditions for chemical pesticide use; and
4) Adequate mitigation and monitoring measures (from POL-30-001 V3).
I am not aware of any specific stakeholder engagement in relation to the above and I have not been consulted. An AIE request has been submitted to Coillte in respect of this indicator and I reserve the right to add to my submission. Based on available evidence this is a non compliance.
</t>
  </si>
  <si>
    <t>As has been checked at audit on an annual basis since the FSC Pesticides Policy came into effect, stakeholder consultation is undertaken.</t>
  </si>
  <si>
    <t>10.7.7 When pesticides are used:
1) The selected pesticide, application method, timing and pattern of use offers the least risk to humans and non-target species;
2) Objective evidence demonstrates that the pesticide is the only effective, practical, and cost-effective way to control the pest; and
3) Damage to environmental values and human health from pesticide use is mitigated or repaired.
An AIE request has been submitted to Coillte in respect of this indicator and I reserve the right to add to my submission.</t>
  </si>
  <si>
    <t>As has been checked at audit on an annual basis since the FSC Pesticides Policy came into effect, Coillte are fully compliant</t>
  </si>
  <si>
    <t>10.10 The Organization* shall manage infrastructural development, transport activities and silviculture* so that water resources and soils are protected, and disturbance of and damage to rare and threatened species*, habitats*, ecosystems* and landscape values* are prevented, mitigated and/or repaired.
10.10.1 Development, maintenance and use of infrastructure, as well as transport activities, are managed to protect the environmental values identified in Criterion 6.1.
Coillte continues to construct new Forest Roads on deep peat sites – this is not consistent with this indicator. This includes constructing Forest Roads across non-forested land including bog and heath. Non compliance. One example is CN93132 which is under appeal to the Forestry Appeals Committee.</t>
  </si>
  <si>
    <t xml:space="preserve">Reference the response above to stakeholder feedback in Row 7 above, which references the same issue.  </t>
  </si>
  <si>
    <t>10.10.2.1 Operational plans include specific provisions to prevent erosion by identifying and marking on operational maps areas which are susceptible to erosion/slippage, and in which practices must ensure no increased erosion or reduction in soil stability (which could impact adjacent ecosystems). These maps form part of felling licence applications and are disseminated to all workers, including contractors.
Coillte felling licence applications do not identify areas which are susceptible to erosion/slippage. No evidence of consultation with GSI or use of relevant resource publicly available through that source.</t>
  </si>
  <si>
    <t>This has been addressed in 2022, 2023 and 2024 audits and no non compliance noted. At landscape design planning stage site specific soil types which have been determined using Teagasc Soils Dataset are noted,  Also site spcific soil compositions are detailed and necessary measures are identified,.  No non compliance noted during document review, manager interview or site visit</t>
  </si>
  <si>
    <t>10.10.2.2 Management practices are adopted that minimise diffuse pollution into soils or water resources arising from forest operations.
Multiple examples of breaches of licence conditions as identified by the Regulator (from a low inspection rate) show that there is not compliance with this Indicator.</t>
  </si>
  <si>
    <t xml:space="preserve">10.10.2.3 Measures to maintain and/or enhance long-term soil and hydrological functions are implemented.
This cannot be demonstrated because Coillte’s basic silvicultural practices do not have regard for soil function. There are no metrics for monitoring the soil health of Coillte plantations – soil health includes soil biological health. The burden is on Coillte to demonstrate compliance. </t>
  </si>
  <si>
    <t>10.10.3 Disturbance or damages to water courses, water bodies, soils, rare and threatened species, habitats, ecosystems and landscape values are prevented, mitigated and repaired in a timely manner, and management activities modified to prevent further damage.
Multiple examples of breaches of licence conditions as identified by the Regulator (from a low inspection rate) show that there is not compliance with this Indicator.</t>
  </si>
  <si>
    <t>10.10.3.1 The Organisation engages and cooperates with local authorities in the event of damage to public road network or public infrastructure that results from forestry and ancillary activities, and accepts and implements the decision of the local roads authority when asked to pay reasonable reparation costs.
No evidence to demonstrate compliance. An AIE request has been submitted to Coillte in respect of this indicator and I reserve the right to add to my submission. Based on available evidence this is a non compliance.</t>
  </si>
  <si>
    <t>Coillte acknowledges the importance of maintaining positive working relationships with local authorities and is committed to acting responsibly where forestry operations impact public road networks for infrastructure.  In line with indicator 10.10.3.1 Coillte engages and cooperates with local roads authorities when such impacts occur and accepts and implements decisions related to reasonable reparation costs where appropriate. These matters are typically addressed at a local operational level - Estates team interviewed during audit confirmed this is the case.  Where issues such as road surface wear, verge damage or culvert issues are identified or in cases where Coillte proactively engages with local authority on potential issues.  During interview with Coillte managers it was apparent that, in many cases, this collaborative, on-site engagement results in mutually agreed remediation actions without the need for formal record or enforcement.  No non conformance was noted during site visits, which included travel along the public road network</t>
  </si>
  <si>
    <t xml:space="preserve">10.11 The Organization* shall manage activities associated with harvesting and extraction of timber and non-timber forest products* so that environmental values* are conserved, merchantable waste is reduced, and damage to other products and services is avoided.
10.11.1 Harvesting and extraction practices for timber and NTFPs are implemented in a manner that conserves environmental values as identified in Criteria 4.5 and 6.1, and High Conservation Values identified in Criteria 9.1 and 9.2.
10.11.2. The potential negative impacts of clear cuts* (e.g., regarding habitat connectivity, environmental and landscape values, soil and water quality, risk of wind damage for the remaining stand) are independently assessed and mitigated. If clear cuts* are implemented, all independent assessments are made publicly available, at no cost.
Major non compliance. Re-stocking is an activity associated with harvesting as it is a condition of any felling licence. Coillte frequently submit applications for felling licences where Leitrim County Council objects to the re-stocking proposal but the application is granted as requested by the Regulator. Leitrim County Council, as the Planning Authority for County Leitrim is the competent authority on matters of landscape. Therefore Coillte cannot be in compliance with this Indicator in County Leitrim. Leitrim County Council has formally appealed against two licences to the Forestry Appeals Committee on landscape grounds. This is the first time that a public authority has appealed against a decision of the Minister on a felling licence. </t>
  </si>
  <si>
    <t>This matter has been addressed during previous audits. During this audit the two appeals by Leitrim council were reviewed. No non compliance noted.  Also reference comments under 6.8.2 above</t>
  </si>
  <si>
    <t>Describes self as local indigenous community member of Wicklow Mountains</t>
  </si>
  <si>
    <t>Coillte operates shockingly poor community liaison, and community management throughout Ireland, and in my home valley too. They treat communities as a hindrance, and do not change behaviour, despite box-ticking exercises to highlight they have "community liaison". In fact the organisation does not participate meaningful in collaborations across the country. MOUs were recently signed (cynically) with Fisheries, and Parks Service, mainly to address requirements upcoming with certifications, such as FSC certification. Genuine participation in comprehensive environmental management, where forests are a part of the watershed, or eco-region is not taking place. Coillte has recently hired over 30 ecologists, mainly to further their ultimate goal- which is a dash for cash. Coillte currently has stands of very valuable timber at harvesting age, and is doing all it can to get the chainsaws and clear-fell happening. Some European countries have not operated clearfelling in over 100 years (Switzerland, Germany, Lichtenstein) and Ireland is at error to continue this environmentally devastating practice in Ireland. on the Lugdu􀆯 (1000 hectare valley in Glendalough National Park, also my ancestral home), I and my family am being threatened, and bullied by Coillte. No liaison is taking place. Some legitimate concerns i have about logging and loss of bird life, otter life, batlife, owl-life, and both merlin, and peregrine impacts have not been listened to. My reasonable, and calm (all in writing) complaints have not been received well, nor addressed by Coillte. My family graves, and the souls of my ancesters, in this ancient, religious and cultural (1000 years older than Dublin) settlement in Ireland is currently being thrashed by Coillte, and through the small-Ireland networks, most of the state players (environment, parks service, and DAFM) are too understa􀆯ed, and hoodwinked by the Coillte Logging Behometh, to be able to do anything about it. Coillte doesnt operate with authentic forestry management planning, and cynically engages in green washing (reference shutting down of Coillte Nature, as soon as that "project" became too complicated and too technically demanding. Finally a bonus system which operates in Coillte, which pays performance bonuses to sta􀆯 for logging results (timber and timber product sales) is highly suspect and encourage bad nature and community and environment performance. Coillte in general across Ireland is considered a bad neighbour, but we in Ireland are not able to articulate this nor to understand systems, like Soil Association audits, PEFC or other control measures, not to know how to appeal. The licencing process and the appeals process (for appealing a licence issued) in the Department (DAFM) is not fit for purpose, and Coillte takes advantage of this, by having a special channel (another example of cosy are-they-or-arent they government relationships) to the licencing process. Finally in small town ireland, all the major forestry players rely on Coillte business and goodwill, so little complaints are made.</t>
  </si>
  <si>
    <t>An online meeting was held with the stakeholder, as he was working abroad at time of audit.  This meeting was to clarify the feedback he had provided and during this meeting it was agreed that there were 8 main points.  These are listed below and addressed individually.  On the last day of the audit ie considerably later than the deadline for stakeholder feedback for this audit, the stakeholder submitted 14 questions via email to Soil Assocation.  Some of these comments overlapped with the feedback already provided, so are addressed below, some had already been addressed at 2024 audit, some related to questions submitted by another stakeholder ( see submission above from Council) and some were questions to Soil Association about procedural matters, so outwith the direct scope of this audit in terms of reporting in this section.</t>
  </si>
  <si>
    <t>Same individual as above</t>
  </si>
  <si>
    <t>Felling licences are issued in sub 25ha blocks.  Coillte are doing this deliberately in order to 'keep under the threshold', as if coupe size is over 25ha further environmental assessments are required.</t>
  </si>
  <si>
    <t>This issue was raised as part of Complaint 6053 in 2024, when the stakeholder referred to ‘ongoing splitting of over 1000 acres into sub 50 acres blocks of clearfell’.  The stakeholder appears to  misunderstand the system ie the DAFM publication 'Standards for Felling &amp; Reforestation' clearly states on page 2 under section 3.2 'Clearfell coupe size and greening - up requirement' that the maximum allowable size for any single clearfell coupe is 25ha.  It goes on to state 'No other coupe within 120m can be clearfelled until the original coupe has greened up, and no less than 12 months after completion of the felling.  The above applies generally, unless an overriding consideration such as crop stability applies.'  Coillte are, therefore, complying with requirements by having clearfell coupes of no more than 25ha.  Additionally 'in-combination reports' form part of the licence approval process which capture details of all projects completed / in progress within the five year period in the vicinity of the project area.  Examples of licence approvals along with in-combination reports seen during audit. No non compliance - legal / best practice is being followed</t>
  </si>
  <si>
    <t>It is very difficult to obtain information about planned activities - the system is extremely convoluted.  Coillte and DAFM should be doing more - they have the capacity to engage in a more detailed level of consultation / provision of information</t>
  </si>
  <si>
    <t>A clear system is in place, providing plenty of opportunities for stakeholder engagement. Coillte engages with stakeholders on a considerable number of occasions prior to felling licence applications being made ie BAU five year plans, Annual felling updates, annual BAU consultation meetings.  All licence applications are published by DAFM on the Forestry Licence Viewer and memners of the public can engage with them directly about licence applications. Coillte's stakeholder consultation process has been seen during audit to be managed effectively, efficiently and in a professional manner in accordance with Coillte's stakeholder Charter.</t>
  </si>
  <si>
    <t>Coillte are not replying to correspondence sent by the stakeholder</t>
  </si>
  <si>
    <t>This was discussed in detail with Coillte and details of email correspondence dating back for several years was seen.  No evidence of failure to reply noted and considerable evidence of ongoing dialogue.  The stakeholder is working abroad frequently so the pattern of dialogue is sporadic, but Coillte responses seen to be undertaken promptly. No non compliance noted. It is noted that this issue was also raised by the stakeholder in 2024 and investigated as part of Complaint 6053.</t>
  </si>
  <si>
    <t>It is unclear to the stakeholder what happens to stakeholder feedback submitted to Soil Association.  The stakeholder wants to engage directly with Coillte - he stated a desire to engage and a desire to understand but expressed frustration as he feels he does not have access to consultation and that neighbours / local community groups do not know how to 'get on the list' to direct their concerns about Coillte via the certification route.</t>
  </si>
  <si>
    <t>During the online meeting it was explained what happens to the feedback submitted to Soil Association. Regarding the comments about engagement with Coillte, there is a clear process for registering as a Coillte stakeholder. The stakeholder is a registered stakeholder. Coillte passes their stakeholder list to Soil Association as part of the pre audit activities.</t>
  </si>
  <si>
    <t xml:space="preserve">Coillte has 'lost' 694 out of approx 790 licence appeals for the four types of licence ie felling, thinning, spraying, road construction. </t>
  </si>
  <si>
    <t xml:space="preserve"> There are three types of licence / permission ie felling ( which includes restocking / establishment activities such as spraying), thinning and roading. No evidence can be found to support the stakeholder's assertion that Coillte are 'losing' the vast majority of appeals, nor can the figures provided by the stakeholder ie 694 out of approx 790 applications be found.  'Decision outcomes' were reviewed during audit - this information can also be obtained from the FAC website.   Out of 407 appeals in the period 2018 - 2025, 157 were affirmed, 142 remitted to DAFM to review again, 39 withdrawn, 18 decision was varied, 40 waiting to be heard / currently in progress,  10 upheld in favour of the appellant, 1 invalid appeal.</t>
  </si>
  <si>
    <t>The stakeholder personally appealed 3 licences and 'won' all three</t>
  </si>
  <si>
    <t>As above. It is noted that the appeals in question were not 'upheld in favour of the appellant'.It may be the case that the perception of what is considered to be 'winning' or 'losing' an appeal may differ between the stakeholder and Coillte.</t>
  </si>
  <si>
    <t>There is an 8km extraction route which is a pilgrim trail and beautiful ancient route, which is used for timber haulage.  It goes past the stakeholder's house. It is the only route out for the timber.  He considers it inappropriate to use this route.  He also stated that the 'right of way' for Coillte is only through 'established use'.</t>
  </si>
  <si>
    <t xml:space="preserve">This issue was dealt with in detail at 2024 audit, as part of investigation of Complaint 6053.  No non compliance was noted.  </t>
  </si>
  <si>
    <t>Lugduff has been rated as red in the most recent water quality tests undertaken by NPWS Rangers.  The stakeholder believes this rating is as a result of Coillte's activities.  Under the EU Directive on Watersheds any 'red' ratings must be improved by 2028.</t>
  </si>
  <si>
    <t xml:space="preserve">Discussed in detail with Coillte. Although it may be the stakeholder's belief that Coillte is responsible for the water quality rating at Lugduff it is unclear how / why he holds this opinion.  Engagement with Inland Fisheries Ireland ( IFI) seen for two harvesting operations in the Lugduff area; also contractor activity packs and results of water sampling undertaken during harvesting.  Details of the NPWS testing was seen during audit and it is noted that the chemicals highlighted as red 'bad' value are not associated with forestry and are likely due to the historic lead and zinc mining in the area as the EPA's Historic and Operational Mines Project 2020 - 2021 report states 'The Glendalough districts main way of extracting ore from underground was using waterwheels in the 19th century.  This involved having the processing building and adit being located close to water sources.  As a result these mines have several adit discharges that drain into Glendasan. Glenealo and Avonbeg Rivers along wiht mine waste close to these rivers.  It was confirmed that no contact has been made with Coillte from regulatory authorities suggesting that the red rating has any links to Coillte activities. </t>
  </si>
  <si>
    <t>ANNEX 3 Species list</t>
  </si>
  <si>
    <t>edit species as necessary.</t>
  </si>
  <si>
    <r>
      <t xml:space="preserve">List of main </t>
    </r>
    <r>
      <rPr>
        <sz val="11"/>
        <color indexed="10"/>
        <rFont val="Cambria"/>
        <family val="1"/>
      </rPr>
      <t>commercial</t>
    </r>
    <r>
      <rPr>
        <sz val="11"/>
        <rFont val="Cambria"/>
        <family val="1"/>
      </rPr>
      <t xml:space="preserve"> timber and non-timber species included in the scope of certificate (botanical name and common name)</t>
    </r>
  </si>
  <si>
    <t>Common Name</t>
  </si>
  <si>
    <t>Latin Name</t>
  </si>
  <si>
    <t>Tick if within scope</t>
  </si>
  <si>
    <t>Conifer</t>
  </si>
  <si>
    <t>Grand fir</t>
  </si>
  <si>
    <t>Abies grandis</t>
  </si>
  <si>
    <t>Noble fir</t>
  </si>
  <si>
    <t>Abies procera</t>
  </si>
  <si>
    <t>Lawson cypress</t>
  </si>
  <si>
    <t>Chamaecyparis lawsoniana</t>
  </si>
  <si>
    <t>Japanese larch</t>
  </si>
  <si>
    <t>Larix kaempferi</t>
  </si>
  <si>
    <t>Hybrid larch</t>
  </si>
  <si>
    <t>Larix x eurolepis</t>
  </si>
  <si>
    <t>Norway spruce</t>
  </si>
  <si>
    <t>Picea abies</t>
  </si>
  <si>
    <t>Sitka spruce</t>
  </si>
  <si>
    <t>Picea sitchensis</t>
  </si>
  <si>
    <t>Corsican pine</t>
  </si>
  <si>
    <t>Pinus nigra</t>
  </si>
  <si>
    <t>Scots pine</t>
  </si>
  <si>
    <t>Pinus sylvestris</t>
  </si>
  <si>
    <t>Douglas fir</t>
  </si>
  <si>
    <t>Pseudotsuga menziesii</t>
  </si>
  <si>
    <t>Giant sequoia</t>
  </si>
  <si>
    <t>Sequoiadendron giganteum</t>
  </si>
  <si>
    <t>Coast redwood</t>
  </si>
  <si>
    <t>Sequoia sempervirens</t>
  </si>
  <si>
    <t>Western red cedar</t>
  </si>
  <si>
    <t>Thuja plicata</t>
  </si>
  <si>
    <t>Western Hemlock</t>
  </si>
  <si>
    <t>Tsuga heterophylla</t>
  </si>
  <si>
    <t>Lodgepole pine</t>
  </si>
  <si>
    <t>Pinus contorta</t>
  </si>
  <si>
    <t>Broadleaf</t>
  </si>
  <si>
    <t>Field maple</t>
  </si>
  <si>
    <t>Acer campestre</t>
  </si>
  <si>
    <t>Sycamore</t>
  </si>
  <si>
    <t>Acer pseudoplatanus</t>
  </si>
  <si>
    <t>Alder</t>
  </si>
  <si>
    <t>Alnus glutinosa</t>
  </si>
  <si>
    <t>Silver birch</t>
  </si>
  <si>
    <t>Betula pendula</t>
  </si>
  <si>
    <t>Hornbeam</t>
  </si>
  <si>
    <t>Carpinus betulus</t>
  </si>
  <si>
    <t>Sweet chestnut</t>
  </si>
  <si>
    <t>Castanea sativa</t>
  </si>
  <si>
    <t>Hawthorn</t>
  </si>
  <si>
    <t>Crataegus monogyna</t>
  </si>
  <si>
    <t>Hazel</t>
  </si>
  <si>
    <t>Corylus avellana</t>
  </si>
  <si>
    <t>Beech</t>
  </si>
  <si>
    <t>Fagus sylvatica</t>
  </si>
  <si>
    <t>Ash</t>
  </si>
  <si>
    <t>Fraxinus excelsior</t>
  </si>
  <si>
    <t>Wild cherry</t>
  </si>
  <si>
    <t>Prunus avium</t>
  </si>
  <si>
    <t>Blackthorn</t>
  </si>
  <si>
    <t>Prunus spinosa</t>
  </si>
  <si>
    <t>Common/English oak</t>
  </si>
  <si>
    <t>Quercus robur</t>
  </si>
  <si>
    <t>Sessile oak (and hybrids)</t>
  </si>
  <si>
    <t>Quercus petraea</t>
  </si>
  <si>
    <t>Willow</t>
  </si>
  <si>
    <t>Salix spp.</t>
  </si>
  <si>
    <t>Elm spp.</t>
  </si>
  <si>
    <t>Ulmus spp.</t>
  </si>
  <si>
    <t>only small DBH regeneration</t>
  </si>
  <si>
    <t>Strawberry tree</t>
  </si>
  <si>
    <t>Arbutus unedo</t>
  </si>
  <si>
    <t>ANNEX 6 SA Certification GROUP CERTIFICATION STANDARD (GCS) CHECKLIST</t>
  </si>
  <si>
    <r>
      <t xml:space="preserve">NB - this checklist should be used in conjunction with the verifiers and guidance in the SA Cert Group Certification Standard </t>
    </r>
    <r>
      <rPr>
        <b/>
        <i/>
        <sz val="12"/>
        <color indexed="10"/>
        <rFont val="Cambria"/>
        <family val="1"/>
      </rPr>
      <t>OR Substitute the PEFC National Group checklist here as applicable.</t>
    </r>
  </si>
  <si>
    <t>Std Ref/
Audit</t>
  </si>
  <si>
    <t>GCS Requirement</t>
  </si>
  <si>
    <t>Y/N</t>
  </si>
  <si>
    <t>The group entity is a clearly defined independent legal entity.</t>
  </si>
  <si>
    <t>The Group entity shall comply with legal obligations for registration and payment of applicable fees and taxes</t>
  </si>
  <si>
    <t>The Group entity shall have a written public policy of commitment to the FSC Principles and Criteria. (FSC Assessments only)</t>
  </si>
  <si>
    <t>The structure of the group is clearly defined and documented.  There is an organisational chart showing the structure.</t>
  </si>
  <si>
    <t>The group entity can demonstrate clear authority to ensure that management at all sites complies with the Certification standard.   Owners (Group members) have signed a consent form or equivalent including a commitment to comply with all applicable certification requirements, agreeing to the obligations and responsibilities of the group entity and group membership, authorising the group entity to ensure that the sites comply with the requirements of the Certification standard, agreeing to membership of the scheme for the period of validity of the certificate, and authorising the group entity to apply for certification on the owner’s behalf.</t>
  </si>
  <si>
    <t>The division of responsibilities within the group structure is defined and documented showing who is responsible (Group manager or members) for meeting Certification standards in relation to forest management activities (eg. Management planning, monitoring, timber sales etc).</t>
  </si>
  <si>
    <t>There is written guidance which makes clear to the people concerned what  their responsibilities are within the group scheme. Group entity staff and Group members shall demonstrate relevant knowledge of the Group‘s procedures and the applicable Forest Standard, according to their responsibilities</t>
  </si>
  <si>
    <t>The Group entity shall appoint a management representative as having overall responsibility and authority for the Group entity‘s compliance with all applicable requirements of this standard.</t>
  </si>
  <si>
    <t>The Group entity shall define training needs and implement training activities and/or communication strategies relevant to the implementation of the applicable standards.</t>
  </si>
  <si>
    <t>Qualification requirements for people working on sites within the group scheme are documented and adhered to.</t>
  </si>
  <si>
    <t>There is a system to ensure that anyone working in the woodland has had appropriate training. The group entity promotes the training of contractors, and ensures that all workers have had relevant training in safe working practice and first aid.</t>
  </si>
  <si>
    <t>The Group entity shall specify in their procedures the maximum number of members that can be supported by the management system and the human and technical capacities of the Group entity.</t>
  </si>
  <si>
    <t>Specify max. no. of members here</t>
  </si>
  <si>
    <t xml:space="preserve">FSC Certification only:
The group entity has listed any forests/woodland over which the entity exercises some management control but which are not to be included in the group.  The manager has explained why these forests are not to be included in the group. </t>
  </si>
  <si>
    <t>There is no evidence that management of these forests compromises the manager’s commitment to the standards specified in the FSC standard.</t>
  </si>
  <si>
    <t xml:space="preserve">There is a master list of the documentation required to implement the group certification scheme.  The list specifies the date of last revision of the documents on the list, and specifies which personnel require copies of the documents on the list. </t>
  </si>
  <si>
    <t>The group manager carries out an annual review of the group’s documentation.  There are procedures for removing obsolete documents and ensuring that revised documents are provided to all personnel as required.</t>
  </si>
  <si>
    <t>The group entity maintains up-to-date records and documentation for all group members and sites within the group scheme including:</t>
  </si>
  <si>
    <t>a) Name of site(s) and location of site(s), with grid reference</t>
  </si>
  <si>
    <t>b) Map of site(s)</t>
  </si>
  <si>
    <t>c) Name and contact details of group member(s)</t>
  </si>
  <si>
    <t>d) Area of woodland at each site</t>
  </si>
  <si>
    <t>e) Agreement of owner/manager to join group scheme (see 1.3)</t>
  </si>
  <si>
    <t>f) Date on which site joined scheme</t>
  </si>
  <si>
    <t xml:space="preserve">g) Any documentation and records regarding recommended practices for forest management (i.e. silvicultural systems); </t>
  </si>
  <si>
    <t>h) Records of internal audits, information about any non-compliances identified and corrective actions taken (see 3.2)</t>
  </si>
  <si>
    <t>i) Other records or documentation as specified in 2.1 and 2.2</t>
  </si>
  <si>
    <t>j) Date on which any sites left the scheme, and reason for leaving</t>
  </si>
  <si>
    <t>l) The records and documentation are maintained for at least five years.</t>
  </si>
  <si>
    <t xml:space="preserve">There are clear, written procedures and eligibility criteria for new members to join the group scheme. Procedures ensure that all necessary permissions (e.g. from owners of sites) are obtained (see 1.3).  </t>
  </si>
  <si>
    <t>Procedures require that group members have been informed of all the requirements of the scheme prior to joining.  In order to achieve this the group manager provides members with:</t>
  </si>
  <si>
    <t>a) A copy of the standard to which the group is committed;</t>
  </si>
  <si>
    <t>b) A brief explanation of the certification process;</t>
  </si>
  <si>
    <t xml:space="preserve">(c)An explanation that SA Cert (and our accreditation bodies) may visit member’s woodlands for the purposes of evaluation and monitoring of the group certificate </t>
  </si>
  <si>
    <t>d) An explanation of requirements with respect to public information and consultation;</t>
  </si>
  <si>
    <t xml:space="preserve">e)  Complaints procedure for Group members </t>
  </si>
  <si>
    <t>f) An explanation of any obligations with respect to group membership, over and above the normal arrangements the group manager has made with the woodland owner, such as:</t>
  </si>
  <si>
    <t>1. Maintenance of information for monitoring purposes;</t>
  </si>
  <si>
    <t>2. Use of systems for tracking and tracing of forest products;</t>
  </si>
  <si>
    <t>3. Requirement to conform with conditions or corrective actions issued by the certification body;</t>
  </si>
  <si>
    <t>4. Any special requirements related to marketing or sales of products covered by the certificate;</t>
  </si>
  <si>
    <t>5. An explanation of any costs associated with group membership</t>
  </si>
  <si>
    <t>Group entities shall not issue any kind of certificates or declarations to their group members that could be confused with certificates issued by SA Cert to the scheme</t>
  </si>
  <si>
    <t>The Group entity (or the certification body) shall evaluate every applicant for membership of the Group and ensure that there are no major nonconformities with applicable requirements of the applicable Standard, and with any additional requirements for membership of the Group, prior to being granted membership of the Group. 
(NOTE: for applicants complying with SLIMF eligibility criteria for size, the initial evaluation may be done through a desk audit.)</t>
  </si>
  <si>
    <t>There are clear, written procedures for checking that sites meet all the requirements for group membership before they become members of the group scheme. Procedures show who is responsible for carrying out the checks, and include the creation of records (e.g. signed checklists) showing that these checks have been carried out.</t>
  </si>
  <si>
    <t>There are written and implemented rules specifying the circumstances under which sites may leave or be expelled from the scheme. 
The rules must allow for sites to be expelled from the scheme if they fail to comply with the standard or other requirements of the scheme.</t>
  </si>
  <si>
    <t>There are written procedures specifying the steps to be followed when sites leave or are expelled from the scheme.  
The procedures ensure that products and claims can no longer be made with use of the Certification Scheme and/or SA Cert names and logos, and ensure that any certificates or sub-certificates issued as part of the scheme are returned to the group manager.</t>
  </si>
  <si>
    <t>There is a written and implemented procedure to inform SA Cert prior to each surveillance of a new member joining the scheme, or of a member leaving the scheme.</t>
  </si>
  <si>
    <t xml:space="preserve">There is a documented system, implemented at the group level, which ensures that all sites that are members of the group scheme are monitored to ensure continued compliance with the requirements of the Standard.  </t>
  </si>
  <si>
    <t>The system specifies selection of samples for monitoring, reporting/records of monitoring, and training/qualifications of personnel carrying out the monitoring.</t>
  </si>
  <si>
    <t>Sampling should be stratified and on the basis of risk, similar to CB procedures</t>
  </si>
  <si>
    <t>The minimum sample to be visited annually for internal monitoring by the group entity is:
a) Groups: minimum sampling of X = √y for ‘normal’ FMUs and X= 0.6 * √y for FMUs &lt; 1,000 ha. Sampling shall be increased if HCVs are threatened or land tenure or use right disputes are pending within the group. 
b) Resource Manager Groups 
at their own discretion for the forest properties they are managing.</t>
  </si>
  <si>
    <t>There are written procedures to be followed when the group manager identifies a non-compliance with any requirement of the applicable Standards.</t>
  </si>
  <si>
    <t>The procedures ensure not only that corrective action is taken at the site of the non-compliance, but also that appropriate corrective action is taken throughout the group.</t>
  </si>
  <si>
    <t xml:space="preserve">This should include a clear description of the process to fulfil any corrective action requests issued internally and by SA Cert including timelines and implications if any of the corrective actions are not complied with </t>
  </si>
  <si>
    <t>Note to auditor - results of internal group monitoring should be assessed against the result of SA external monitoring of group members.</t>
  </si>
  <si>
    <t>The policies and procedures which are specified at the group level are listed and are supported by appropriate documentation.  Preferably the group policies and procedures should be collected within a single manual or similar document. All documents include the date of issue.</t>
  </si>
  <si>
    <t>The group scheme clearly specifies what site-specific documentation must exist in order for a site to be a member of the group, and specifies where these documents are kept.</t>
  </si>
  <si>
    <t>The group scheme clearly specifies what site-specific records are kept for all sites within the group, and specifies where these records are kept.  Records must be kept for at least five years.</t>
  </si>
  <si>
    <t>The system for selling products from sites within the group scheme is clearly defined and documented, including how the sale is made (e.g. standing sale, at roadside, etc.) specification of who is responsible for making the sale, and who issues invoices or similar documentation for sales.</t>
  </si>
  <si>
    <t>There is a documented and secure system which is implemented for maintaining custody of certified products from the point of harvesting to the point of sale.</t>
  </si>
  <si>
    <t>There is a description of the group’s requirements for identification of products at the point of sale so as to ensure that they are clearly identifiable to the buyer as coming from a certified site.  The requirements have been implemented.</t>
  </si>
  <si>
    <t>If the certified product is not physically identifiable as certified (e.g. by tagging, paint-marking, strapping), then there is a system which provides the buyer, at the point of purchase, with evidence that the products come from a certified site.</t>
  </si>
  <si>
    <t>There is a system in place which enables the group manager, and subsequently SA Cert, to monitor annual harvesting and sales from all sites within the scheme. The system is implemented.</t>
  </si>
  <si>
    <t>There is a clear description of the system by which the group members and/or the group entity issues invoices or similar documentation for product sales.  The system ensures that invoices specify:</t>
  </si>
  <si>
    <t>a) The date of sale</t>
  </si>
  <si>
    <t>b) Name and address of buyer</t>
  </si>
  <si>
    <t>c) The quantity of the sale (volume/weight)</t>
  </si>
  <si>
    <t>d) The product description (including species)</t>
  </si>
  <si>
    <t>e) Once the group is certified, the group’s certificate registration code and claim</t>
  </si>
  <si>
    <t>FSC Assessments only:
The Group entity shall ensure that all uses of the FSC Trademark are approved by the responsible certification body in advance.</t>
  </si>
  <si>
    <t>NA</t>
  </si>
  <si>
    <t>ANNEX 6a SA Certification MULTISITE CERTIFICATION STANDARD (MSC) CHECKLIST</t>
  </si>
  <si>
    <t>NB this checklist reflects requirements for PEFC Certification to 17021 standards and IAF Mandatory Document for the Audit and Certification of a Management System Operated by a Multi-Site Organization, which include the following requirements for eligibility:</t>
  </si>
  <si>
    <t>MCS Requirement</t>
  </si>
  <si>
    <t>The organization shall have a single management system.</t>
  </si>
  <si>
    <t>The Organisation shall identify its central function. The central function is part of the organization and shall not be subcontracted to an external organization.</t>
  </si>
  <si>
    <t>The central function shall have organizational authority to define, establish and maintain the single management system.</t>
  </si>
  <si>
    <t>The organization’s single management system shall be subject to a centralized management review.</t>
  </si>
  <si>
    <t>All sites shall be subject to the organization’s internal audit programme.</t>
  </si>
  <si>
    <t>The central function shall be responsible for ensuring that data is collected and analyzed from all sites and shall be able to demonstrate its authority and ability to initiate organizational change as required in regard, but not limited, to:
(i) system documentation and system changes;
(ii) management review
(iii) complaints
(iv) evaluation of corrective actions
(v) internal audit planning and evaluation of the results; and
(vi) statutory and regulatory requirements pertaining to the applicable standard(s).
Note: The central function is where operational control and authority from the top management of the organization is exerted over every site. There is no requirement for the central function to be located in a single site.</t>
  </si>
  <si>
    <t>DO NOT DELETE</t>
  </si>
  <si>
    <t>Data/Validation/list/select</t>
  </si>
  <si>
    <r>
      <t>FSC</t>
    </r>
    <r>
      <rPr>
        <vertAlign val="superscript"/>
        <sz val="10"/>
        <rFont val="Cambria"/>
        <family val="1"/>
      </rPr>
      <t>®</t>
    </r>
    <r>
      <rPr>
        <sz val="10"/>
        <rFont val="Cambria"/>
        <family val="1"/>
      </rPr>
      <t xml:space="preserve"> AAF category/ies</t>
    </r>
  </si>
  <si>
    <t>mostly plantation</t>
  </si>
  <si>
    <t>&gt;10000ha</t>
  </si>
  <si>
    <t>mostly natural/semi-natural</t>
  </si>
  <si>
    <t>&gt;1000-10000ha</t>
  </si>
  <si>
    <t>intimate mix</t>
  </si>
  <si>
    <t>100-1000ha</t>
  </si>
  <si>
    <t>SLIMF</t>
  </si>
  <si>
    <t>Annex 7 Group member details/ FMU details (Group &amp; Multiple FMU)</t>
  </si>
  <si>
    <t>Please indicate clearly if there are any national legal restrictions which do not allow publication of this kind of information.</t>
  </si>
  <si>
    <t>FMU details</t>
  </si>
  <si>
    <t>GROUP CERTIFICATES (COMPLETE BLUE &amp; GREEN SECTIONS)</t>
  </si>
  <si>
    <t xml:space="preserve">Contact details of group member (not site location) 
</t>
  </si>
  <si>
    <t>FMU DETAILS - GROUPS AND MULTIPLE FMU</t>
  </si>
  <si>
    <t>Sub-code/ref</t>
  </si>
  <si>
    <t>Group member Name (+ local /trading names if applicable)</t>
  </si>
  <si>
    <t>Entry Date</t>
  </si>
  <si>
    <t xml:space="preserve">Exit date </t>
  </si>
  <si>
    <t>Street name</t>
  </si>
  <si>
    <t>nearest city/town</t>
  </si>
  <si>
    <t>State/County</t>
  </si>
  <si>
    <t>Post code</t>
  </si>
  <si>
    <t>Number of FMUs</t>
  </si>
  <si>
    <t xml:space="preserve">FMUs as labelled in previous report for reference. </t>
  </si>
  <si>
    <t>FMU Names (create new line for each FMU)</t>
  </si>
  <si>
    <t>Geog. coordinates  longitude, latitude (non-SLIMFs)</t>
  </si>
  <si>
    <t>Area (ha)</t>
  </si>
  <si>
    <t>Size class</t>
  </si>
  <si>
    <t>Managed by</t>
  </si>
  <si>
    <t>Management category</t>
  </si>
  <si>
    <t>Main products</t>
  </si>
  <si>
    <t>HCV present?</t>
  </si>
  <si>
    <t>AAF category</t>
  </si>
  <si>
    <t>Validated Ecosystem Services Claims (Drop down list)</t>
  </si>
  <si>
    <t>Verified Ecosystem Services Claims (Drop down list)</t>
  </si>
  <si>
    <t>Year visited by SA</t>
  </si>
  <si>
    <t>AAF Category</t>
  </si>
  <si>
    <t>Private</t>
  </si>
  <si>
    <t>BAU 1 (Northwest)</t>
  </si>
  <si>
    <t>Long. -8.313604  Lat.  54.438101</t>
  </si>
  <si>
    <t>Coillte</t>
  </si>
  <si>
    <t>Roundwood</t>
  </si>
  <si>
    <t>HCV 1-6</t>
  </si>
  <si>
    <t>S1 2017, S4 2024</t>
  </si>
  <si>
    <t>BAU 2 (West)</t>
  </si>
  <si>
    <t>Long. -8.536036  Lat.  53.145089</t>
  </si>
  <si>
    <t>S4 2020 (REMOTE)</t>
  </si>
  <si>
    <t>Community</t>
  </si>
  <si>
    <t>BAU 3 (Midlands)</t>
  </si>
  <si>
    <t>Long. -7.333089 Lat. 53.600513</t>
  </si>
  <si>
    <t>S1 2022</t>
  </si>
  <si>
    <t>BAU 4 (Mid West)</t>
  </si>
  <si>
    <t>BAU 4  (South East Leinster)</t>
  </si>
  <si>
    <t>Long. -6.501535  Lat.  52.878707</t>
  </si>
  <si>
    <t>RA 2021 (Hybrid)</t>
  </si>
  <si>
    <t>BAU 5 (South East Leinster)</t>
  </si>
  <si>
    <t xml:space="preserve">BAU 5 (Central Munster) </t>
  </si>
  <si>
    <t>Long. -8.07963   Lat.  52.478763</t>
  </si>
  <si>
    <t>S1 2017 S3 2019</t>
  </si>
  <si>
    <t>BAU 6 (South Central)</t>
  </si>
  <si>
    <t xml:space="preserve">BAU 6 (South West Munster) </t>
  </si>
  <si>
    <t>Long. -9.20212   Lat.  52.069325</t>
  </si>
  <si>
    <t>S2 2018, S2 2023</t>
  </si>
  <si>
    <t xml:space="preserve">TOTAL: </t>
  </si>
  <si>
    <t>…</t>
  </si>
  <si>
    <t>Sampling methodology : PEFC™</t>
  </si>
  <si>
    <t>drafted by:</t>
  </si>
  <si>
    <t>MR</t>
  </si>
  <si>
    <t>NB Amendments 2019 in blue</t>
  </si>
  <si>
    <t xml:space="preserve">Approved </t>
  </si>
  <si>
    <t>Reference</t>
  </si>
  <si>
    <r>
      <t>FM PEFC ST 1002 2010 Group FM Certification &amp;</t>
    </r>
    <r>
      <rPr>
        <sz val="10"/>
        <color rgb="FF00B0F0"/>
        <rFont val="Arial"/>
        <family val="2"/>
      </rPr>
      <t xml:space="preserve"> IAF Mandatory Document for the Certification of Multiple Sites Based on Sampling – IAF MD 1:2018, and APPENDIX 4 of PEFC UK scheme (2016): Sampling Procedure and Calculation Methodology for Forest management certification auditing of multiple sites against the UKWAS. </t>
    </r>
    <r>
      <rPr>
        <i/>
        <sz val="10"/>
        <color rgb="FF00B0F0"/>
        <rFont val="Arial"/>
        <family val="2"/>
      </rPr>
      <t xml:space="preserve">NB confirmation on file (under PEFC FM interpretations) that agreed with UKAS and PEFC that sampling figures in the Appx 4 supercede those in the IAF guide. </t>
    </r>
    <r>
      <rPr>
        <sz val="10"/>
        <color rgb="FF00B0F0"/>
        <rFont val="Arial"/>
        <family val="2"/>
      </rPr>
      <t>IAF MD 5 Issue 4 for Audit time</t>
    </r>
  </si>
  <si>
    <t>Applicability</t>
  </si>
  <si>
    <t>Multiple sites, groups, Resource Managers (PEFC UK Scheme 2016, as amended June 2020)</t>
  </si>
  <si>
    <t>Application date</t>
  </si>
  <si>
    <t>Below are the minimum sampling requirements to be used.  SA Forestry may decide to increase sampling, on the basis of eg. Risk, Stakeholder Complaints, or previous non-conformities.</t>
  </si>
  <si>
    <t>IMPORTANT:</t>
  </si>
  <si>
    <t>Fill in yellow squares - rest will automatically calculate (some examples given)</t>
  </si>
  <si>
    <t>Random sampling should ensure sample within set is representative in terms of geographical distribution and operational personnel. A minimum of 25% of the sample should be selected at random.</t>
  </si>
  <si>
    <t>Specific sites chosen will take into consideration the factors listed at the end of this page.</t>
  </si>
  <si>
    <t>Before new sites are accepted into the scheme, consider whether or not they need to be audited before joining the scheme and how this affects sampling at surveillance</t>
  </si>
  <si>
    <r>
      <t>When the organization has a hierarchical system of branches (e.g. head (central) office, national offices, regional offices, local branches), the sampling model for initial audit</t>
    </r>
    <r>
      <rPr>
        <b/>
        <sz val="10"/>
        <color rgb="FF00B0F0"/>
        <rFont val="Arial"/>
        <family val="2"/>
      </rPr>
      <t xml:space="preserve"> is defined at Step D below.</t>
    </r>
  </si>
  <si>
    <t xml:space="preserve">STEP A </t>
  </si>
  <si>
    <t>Calculate Risk</t>
  </si>
  <si>
    <t>STEP B</t>
  </si>
  <si>
    <t>Stratify sites into SLIMF / non SLIMF</t>
  </si>
  <si>
    <t>STEP C</t>
  </si>
  <si>
    <t>Calculate no. of sites to visit</t>
  </si>
  <si>
    <t>STEP D</t>
  </si>
  <si>
    <t>Calculate no. of offices to visit</t>
  </si>
  <si>
    <t>STEP E</t>
  </si>
  <si>
    <t>Decide which sites to visit</t>
  </si>
  <si>
    <t>Summary Table</t>
  </si>
  <si>
    <t>MA/RA</t>
  </si>
  <si>
    <t>Group / Multisite</t>
  </si>
  <si>
    <t>No FMUs</t>
  </si>
  <si>
    <t>Total FMUs to sample</t>
  </si>
  <si>
    <t>Offices to visit</t>
  </si>
  <si>
    <t>STEP A</t>
  </si>
  <si>
    <t>Risk Factor</t>
  </si>
  <si>
    <t>Example Comments below - PLEASE COMPLETE</t>
  </si>
  <si>
    <t>PLEASE COMPLETE Score (High, Low, Medium)</t>
  </si>
  <si>
    <t>The size of the sites and number of employees (eg. more than 50 employees on a site)</t>
  </si>
  <si>
    <t xml:space="preserve">&lt;50 employees on all sites. </t>
  </si>
  <si>
    <t>Low</t>
  </si>
  <si>
    <t>The complexity or risk level of the activity and of the management system;</t>
  </si>
  <si>
    <t>Simple and straightforward management system</t>
  </si>
  <si>
    <t>Variations in working practices(eg. shift working);</t>
  </si>
  <si>
    <t>High variation in working practices - different contractors at each site, different types of forest</t>
  </si>
  <si>
    <t>High</t>
  </si>
  <si>
    <t>Variations in activities undertaken;</t>
  </si>
  <si>
    <t>See above : High</t>
  </si>
  <si>
    <t>Significance and extent of aspects and associated impacts for environmental management systems (EMS)</t>
  </si>
  <si>
    <t>low impact management</t>
  </si>
  <si>
    <t>Records of complaints and other relevant aspects of corrective and preventive action</t>
  </si>
  <si>
    <t>no complaints received and relatively few CARs</t>
  </si>
  <si>
    <t>Multinational?</t>
  </si>
  <si>
    <t>all in one country</t>
  </si>
  <si>
    <t>Results of internal audits and management review</t>
  </si>
  <si>
    <t>Previous year's internal audits show low number corrective actions</t>
  </si>
  <si>
    <t>TOTAL</t>
  </si>
  <si>
    <t>Medium</t>
  </si>
  <si>
    <t>STEP B &amp; C</t>
  </si>
  <si>
    <t>Note 1 PEFC UK have confirmed that PA (Stage 1) is not mandatory in UK (see email on file July 2019)</t>
  </si>
  <si>
    <t>Note 2: PEFC UK have confirmed that no need to stratify by size of site since no size limits in UKWAS (see email on file July 2019)</t>
  </si>
  <si>
    <t>Risk</t>
  </si>
  <si>
    <t>no. FMUs</t>
  </si>
  <si>
    <t>Surv</t>
  </si>
  <si>
    <t>Low Risk</t>
  </si>
  <si>
    <t>Medium Risk</t>
  </si>
  <si>
    <t>High Risk</t>
  </si>
  <si>
    <t>STEP D (Regional /local office sample is optional)</t>
  </si>
  <si>
    <t>Factors to consider:</t>
  </si>
  <si>
    <t xml:space="preserve">specific management functions and/or documentation requested by the Lead Auditor which is not performed/available at the Head Office.
</t>
  </si>
  <si>
    <t>stakeholder input relevant to selected office</t>
  </si>
  <si>
    <t>forest activity relevant to selected office</t>
  </si>
  <si>
    <t>other management function (eg. administration)</t>
  </si>
  <si>
    <t>geographical spread and balance</t>
  </si>
  <si>
    <t>density of personnel relevant to selected office</t>
  </si>
  <si>
    <t>efficiency with respect to time and other resources</t>
  </si>
  <si>
    <t xml:space="preserve">No Offices </t>
  </si>
  <si>
    <r>
      <t xml:space="preserve">No. Regional/local Offices to sample </t>
    </r>
    <r>
      <rPr>
        <b/>
        <sz val="10"/>
        <color rgb="FF00B0F0"/>
        <rFont val="Arial"/>
        <family val="2"/>
      </rPr>
      <t>(if chosen)</t>
    </r>
  </si>
  <si>
    <r>
      <t xml:space="preserve">NB Head office must always be visited.  Additional regional/local offices </t>
    </r>
    <r>
      <rPr>
        <b/>
        <u/>
        <sz val="10"/>
        <color rgb="FF00B0F0"/>
        <rFont val="Arial"/>
        <family val="2"/>
      </rPr>
      <t>may</t>
    </r>
    <r>
      <rPr>
        <sz val="10"/>
        <color rgb="FF00B0F0"/>
        <rFont val="Arial"/>
        <family val="2"/>
      </rPr>
      <t xml:space="preserve"> be sampled depending on the factors above and should be </t>
    </r>
    <r>
      <rPr>
        <b/>
        <u/>
        <sz val="10"/>
        <color rgb="FF00B0F0"/>
        <rFont val="Arial"/>
        <family val="2"/>
      </rPr>
      <t>no</t>
    </r>
    <r>
      <rPr>
        <sz val="10"/>
        <color rgb="FF00B0F0"/>
        <rFont val="Arial"/>
        <family val="2"/>
      </rPr>
      <t xml:space="preserve"> </t>
    </r>
    <r>
      <rPr>
        <b/>
        <u/>
        <sz val="10"/>
        <color rgb="FF00B0F0"/>
        <rFont val="Arial"/>
        <family val="2"/>
      </rPr>
      <t>more</t>
    </r>
    <r>
      <rPr>
        <sz val="10"/>
        <color rgb="FF00B0F0"/>
        <rFont val="Arial"/>
        <family val="2"/>
      </rPr>
      <t xml:space="preserve"> than SQRT(no. of offices). 
</t>
    </r>
  </si>
  <si>
    <t>Decide which sites to visit based on the following factors:</t>
  </si>
  <si>
    <t>Results of internal site audits and management reviews or previous certification audits;</t>
  </si>
  <si>
    <t>Records of complaints and other relevant aspects of corrective and preventive action;</t>
  </si>
  <si>
    <t>Significant variations in the size of the sites;</t>
  </si>
  <si>
    <t>Variations in shift patterns and work procedures;</t>
  </si>
  <si>
    <t>Complexity of the management system and processes conducted at the sites;</t>
  </si>
  <si>
    <t>Modifications since the last certification audit;</t>
  </si>
  <si>
    <t>Maturity of the management system and knowledge of the organization;</t>
  </si>
  <si>
    <t>Environmental issues and extent of aspects and associated impacts for environmental Management Systems (EMS);</t>
  </si>
  <si>
    <t xml:space="preserve">Differences in culture, language and regulatory requirements; </t>
  </si>
  <si>
    <t>Geographical dispersion;</t>
  </si>
  <si>
    <t>Whether the sites are permanent, temporary or virtual.</t>
  </si>
  <si>
    <t>any outsourcing of any activities included in the scope of the management system;</t>
  </si>
  <si>
    <t>the risks associated with the products, processes or activities of the organization;</t>
  </si>
  <si>
    <t>whether audits are combined, joint or integrated.</t>
  </si>
  <si>
    <t>Soil Association  
Certification Decision</t>
  </si>
  <si>
    <t>Description of client / certificate holder</t>
  </si>
  <si>
    <t>Name:</t>
  </si>
  <si>
    <t>Code:</t>
  </si>
  <si>
    <t># of sites:</t>
  </si>
  <si>
    <t># of ha:</t>
  </si>
  <si>
    <t>Presence of indigenous people:</t>
  </si>
  <si>
    <t>Summary of audit</t>
  </si>
  <si>
    <t>Type</t>
  </si>
  <si>
    <t>Names of auditors:</t>
  </si>
  <si>
    <t>Ian Rowland, Oliviu Iorgu, Antonia Dunwoody, Diana Gugliemotti</t>
  </si>
  <si>
    <t>Report Reviewer</t>
  </si>
  <si>
    <t>Janette Mckay</t>
  </si>
  <si>
    <t xml:space="preserve">SA Certification staff member recommending certification decision </t>
  </si>
  <si>
    <t>Report summary</t>
  </si>
  <si>
    <t># of pre-conditions</t>
  </si>
  <si>
    <t># of MAJOR conditions</t>
  </si>
  <si>
    <t># of Minor conditions</t>
  </si>
  <si>
    <t># of observations</t>
  </si>
  <si>
    <t>Describe any potentially contentious issues.</t>
  </si>
  <si>
    <t>Location of report</t>
  </si>
  <si>
    <t>Filed under: Forestry/Certification records</t>
  </si>
  <si>
    <t>Recommendation</t>
  </si>
  <si>
    <t>I have reviewed the report of this assessment (including stakeholder consultation and peer review summary as appropriate) and</t>
  </si>
  <si>
    <t>I recommend that the certification decision for approval by SA Cert subject to compliance with the CARs listed above.</t>
  </si>
  <si>
    <t>I recommend that the certification decision is referred to the SA certification committee for approval.</t>
  </si>
  <si>
    <t>I recommend that the certificate be  withdrawn/suspended/terminated</t>
  </si>
  <si>
    <t>Date:</t>
  </si>
  <si>
    <t>Approval</t>
  </si>
  <si>
    <t>Certification Decision:</t>
  </si>
  <si>
    <t>Approved: Maintain /grant certification</t>
  </si>
  <si>
    <t>Certification subject to closure of Pre-conditions</t>
  </si>
  <si>
    <t>Withdraw/Suspend/Terminate certification</t>
  </si>
  <si>
    <t>Certification Decision made on behalf of Soil Association Certification Ltd:</t>
  </si>
  <si>
    <t>Soil Association Certification •  United Kingdom</t>
  </si>
  <si>
    <t>Email forestry@soilassocation.org ● www.soilassociation.org/forestry</t>
  </si>
  <si>
    <r>
      <t xml:space="preserve">
Product 
Schedule</t>
    </r>
    <r>
      <rPr>
        <b/>
        <sz val="22"/>
        <rFont val="Cambria"/>
        <family val="1"/>
      </rPr>
      <t xml:space="preserve">
</t>
    </r>
  </si>
  <si>
    <t xml:space="preserve">This schedule details the products which are included in the scope of the company's certification. It shall accompany the PEFC certificate. If the product scope changes a new schedule will be issued. </t>
  </si>
  <si>
    <t xml:space="preserve">Certificate scope including products and certified sites may also be checked on the PEFC database www.pefc.org </t>
  </si>
  <si>
    <t>Address:</t>
  </si>
  <si>
    <t>Date of issue:</t>
  </si>
  <si>
    <t>Date of expiry:</t>
  </si>
  <si>
    <t>Product Groups available from this certificate holder include:</t>
  </si>
  <si>
    <t>PEFC Status</t>
  </si>
  <si>
    <t>Product Category</t>
  </si>
  <si>
    <t>Product code</t>
  </si>
  <si>
    <t>Species</t>
  </si>
  <si>
    <t>PEFC 100%</t>
  </si>
  <si>
    <t>Roundwood (logs)</t>
  </si>
  <si>
    <t>1,3: Abies grandis, Abies procera, Chamaecyparis lawsoniana, Larix decidua, Larix kaempferi, Larix x eurolepis, Picea abies, Picea sitchensis, Pinus contorta, Pinus nigra, Pinus sylvestris, Pseudotsuga menziesii, Sequoiadendron giganteum, Sequoia sempervirens, Thuja plicata, Tsuga heterophyll, Acer campestre, Acer pseudoplatanus, Alnus glutinosa, Betula pendula, Carpinus betulus, Castanea sativa, Crataegus monogyna, Corylus avellana, Fagus sylvatica, Fraxinus excelsior, Prunus avium, Prunus spinosa, Quercus robur, Quercus petraea, Salix spp., Ulmus spp</t>
  </si>
  <si>
    <t>Fuel wood</t>
  </si>
  <si>
    <t>1, 3: Abies grandis, Abies procera, Chamaecyparis lawsoniana, Larix decidua, Larix kaempferi, Larix x eurolepis, Picea abies, Picea sitchensis, Pinus contorta, Pinus nigra, Pinus sylvestris, Pseudotsuga menziesii, Sequoiadendron giganteum, Sequoia sempervirens, Thuja plicata, Tsuga heterophylla, Acer campestre, Acer pseudoplatanus, Alnus glutinosa, Betula pendula, Carpinus betulus, Castanea sativa, Crataegus monogyna, Corylus avellana, Fagus sylvatica, Fraxinus excelsior, Prunus avium, Prunus spinosa, Quercus robur, Quercus petraea, Salix spp., Ulmus spp.</t>
  </si>
  <si>
    <t>Signed:</t>
  </si>
  <si>
    <t>Email forestry@soilassociation.org ● www.soilassociation.org/forestry</t>
  </si>
  <si>
    <t>PEFC Licence Code PEFC / 16-44-917</t>
  </si>
  <si>
    <t>Annex D.  PEFC Product Codes</t>
  </si>
  <si>
    <t xml:space="preserve">PEFC Product Codes </t>
  </si>
  <si>
    <t xml:space="preserve">PEFC List of species </t>
  </si>
  <si>
    <t>Code</t>
  </si>
  <si>
    <t>Coniferous</t>
  </si>
  <si>
    <t xml:space="preserve">All woods derived from trees classified botanically as Gymnospermae - e.g. fir (Abies), parana pine (Araucaria), deodar (Cedrus), ginkgo (Ginkgo), larch (Larix), spruce (Picea), pine, chir, kail (Pinus), etc. These are generally referred to as softwoods. </t>
  </si>
  <si>
    <t>Non-coniferous tropical</t>
  </si>
  <si>
    <t>All woods derived from trees classified botanically as Angiospermae - e.g., maple (Acer), alder (Alnus), ebony (Diospyros), beech (Fagus), lignum vitae (Guiaicum), poplar (Populus), oak (Quercus), sal (Shorea), teak (Tectona), casuarina (Casuarina), etc. These are generally referred to as broadleaved or hardwoods.</t>
  </si>
  <si>
    <t>Non-coniferous woods originating from tropical countries.</t>
  </si>
  <si>
    <t>Sawlogs and veneer logs</t>
  </si>
  <si>
    <t>Non-coniferous other</t>
  </si>
  <si>
    <t>Non-coniferous woods originating from countries other than tropical.</t>
  </si>
  <si>
    <t>Pulpwood</t>
  </si>
  <si>
    <t>Not specified</t>
  </si>
  <si>
    <t>Chips and particles</t>
  </si>
  <si>
    <t>Wood residues</t>
  </si>
  <si>
    <t>Other industrial roundwood</t>
  </si>
  <si>
    <t>Fuelwood and charcoal</t>
  </si>
  <si>
    <t>Fuelwood (incl chips, residues, pellets, brickets, etc.)</t>
  </si>
  <si>
    <t>Charcoal</t>
  </si>
  <si>
    <t>Sawnwood and sleepers</t>
  </si>
  <si>
    <t>Railway sleepers</t>
  </si>
  <si>
    <t>Sawnwood</t>
  </si>
  <si>
    <t>Engineered wood products</t>
  </si>
  <si>
    <t xml:space="preserve">Laminated Lumber Products </t>
  </si>
  <si>
    <t>Finger Jointed Lumber</t>
  </si>
  <si>
    <t>Glue Laminated Products (Glulam)</t>
  </si>
  <si>
    <t>Laminated Veneer Lumber (LVL)</t>
  </si>
  <si>
    <t>Parallel Strand Lumber (PSL)</t>
  </si>
  <si>
    <t>I-Joists / I-Beams</t>
  </si>
  <si>
    <t>Trusses &amp; Engineered Panels</t>
  </si>
  <si>
    <t>Other</t>
  </si>
  <si>
    <t>Wood based panels</t>
  </si>
  <si>
    <t>Veneer sheets</t>
  </si>
  <si>
    <t>Plywood</t>
  </si>
  <si>
    <t>Particle board</t>
  </si>
  <si>
    <t>OSB</t>
  </si>
  <si>
    <t>Other particle board</t>
  </si>
  <si>
    <t>Fibreboard</t>
  </si>
  <si>
    <t>MDF</t>
  </si>
  <si>
    <t>HDF</t>
  </si>
  <si>
    <t>Softboard</t>
  </si>
  <si>
    <t>Hardboard</t>
  </si>
  <si>
    <t>Insulating board</t>
  </si>
  <si>
    <t>Pulp</t>
  </si>
  <si>
    <t>Mechanical</t>
  </si>
  <si>
    <t>Semichemical</t>
  </si>
  <si>
    <t>Dissolving</t>
  </si>
  <si>
    <t>Chemical</t>
  </si>
  <si>
    <t>Unbleached sulphite pulp</t>
  </si>
  <si>
    <t>Bleached sulphite pulp</t>
  </si>
  <si>
    <t>Unbleached sulphate (kraft) pulp</t>
  </si>
  <si>
    <t>Bleached sulphate (kraft) pulp</t>
  </si>
  <si>
    <t>Recovered paper</t>
  </si>
  <si>
    <t>Paper and paper board</t>
  </si>
  <si>
    <t>Graphic papers</t>
  </si>
  <si>
    <t>Newsprint</t>
  </si>
  <si>
    <t xml:space="preserve">Uncoated mechanical </t>
  </si>
  <si>
    <t>Uncoated woodfree</t>
  </si>
  <si>
    <t>Coated papers</t>
  </si>
  <si>
    <t>Household and sanitary paper</t>
  </si>
  <si>
    <t>Packaging materials</t>
  </si>
  <si>
    <t>Case materials</t>
  </si>
  <si>
    <t>Folding boxboards</t>
  </si>
  <si>
    <t>Wrapping papers</t>
  </si>
  <si>
    <t>Other papers mainly for packaging</t>
  </si>
  <si>
    <t>Other paper and paperboard</t>
  </si>
  <si>
    <t>Converted paper products</t>
  </si>
  <si>
    <t>Printed matter</t>
  </si>
  <si>
    <t>Wood manufacturers</t>
  </si>
  <si>
    <t>Packaging, cable drums, pallets</t>
  </si>
  <si>
    <t>Packaging and crates</t>
  </si>
  <si>
    <t>Cable drums</t>
  </si>
  <si>
    <t>Pallets</t>
  </si>
  <si>
    <t>Furniture</t>
  </si>
  <si>
    <t>Builders carpentry</t>
  </si>
  <si>
    <t>Windows</t>
  </si>
  <si>
    <t>Doors</t>
  </si>
  <si>
    <t>Shingles and shakes</t>
  </si>
  <si>
    <t>Floors</t>
  </si>
  <si>
    <t>Others</t>
  </si>
  <si>
    <t>Decorative wood</t>
  </si>
  <si>
    <t>Tools and turned wood</t>
  </si>
  <si>
    <t>Tools</t>
  </si>
  <si>
    <t>Children toys</t>
  </si>
  <si>
    <t>Sport goods</t>
  </si>
  <si>
    <t>Musical instruments</t>
  </si>
  <si>
    <t>Exterior products</t>
  </si>
  <si>
    <t>Buildings and their parts</t>
  </si>
  <si>
    <t>Garden Furniture/Outdoor Products</t>
  </si>
  <si>
    <t>Garden furniture</t>
  </si>
  <si>
    <t>Playground equipment</t>
  </si>
  <si>
    <t>Decking</t>
  </si>
  <si>
    <t>Cork and cork products</t>
  </si>
  <si>
    <t>Natural cork and cork waste</t>
  </si>
  <si>
    <t>Cork manufactures</t>
  </si>
  <si>
    <t>Energy</t>
  </si>
  <si>
    <t>Non-wood products</t>
  </si>
  <si>
    <t>Reminder Checklist for Agenda for Opening Meeting (taken from ISO 19001)</t>
  </si>
  <si>
    <t>Introductions and confirmation of roles of audit team, including Technical Experts, Observers. Confirmation of audit objectives scope and criteria</t>
  </si>
  <si>
    <t>Confirmation of Audit Plan, including; timetable, objectives and scope (Standards used, Products, Sites, etc).</t>
  </si>
  <si>
    <t>Changes to PEFC Band</t>
  </si>
  <si>
    <t>Methods and procedures used to conduct the audit, including sampling process, and language to be used</t>
  </si>
  <si>
    <t>Formal communication channels between the audit team and auditee (Additional evidence may be provided through email subsequent to audit, etc).</t>
  </si>
  <si>
    <t>Confirmation of resources/facilities required by the audit team.</t>
  </si>
  <si>
    <t>Confirmation of matters relating to confidentiality and information security</t>
  </si>
  <si>
    <t>Conducting staff interviews in the absence of (line) management.</t>
  </si>
  <si>
    <t>Confirming relevant work safety, emergency and security procedures for the audit team.</t>
  </si>
  <si>
    <t>Method of reporting audit findings:- grading of CARs, and keeping Client informed as Audit progresses</t>
  </si>
  <si>
    <t>Information on how to deal with possible findings during the audit</t>
  </si>
  <si>
    <t>Review of issues/CARs raised during previous audits.</t>
  </si>
  <si>
    <t>Conditions under which audit may be terminated (Auditor unable to perform auditing role; lack of cooperation, concern regarding health &amp; safety, etc).</t>
  </si>
  <si>
    <t>SA Certification Complaints/Appeals system on the conduct or conclusions of an Audit (IP-GEN-004 available on website).</t>
  </si>
  <si>
    <t>Information about the Closing meeting, and Client questions.</t>
  </si>
  <si>
    <t>Reminder Checklist for Agenda for Closing Meeting (taken from ISO 19011)</t>
  </si>
  <si>
    <t>Audit review and advising that audit evidence is based on sampling process.</t>
  </si>
  <si>
    <t>Discussion on CARs; their grading, normative reference, timeframe for closure and consequences of not meeting closure deadlines.</t>
  </si>
  <si>
    <t>Collation of Client's Plan for Correction as applicable (if not already collated prior to the Closing meeting)</t>
  </si>
  <si>
    <t>Audit follow up:- Report Review, including review of Client's Plan for Correction, and final audit/certification decision.</t>
  </si>
  <si>
    <t>Recording of any divergent opinions where they could not be resolved.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</si>
</sst>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809]dd\ mmmm\ yyyy;@"/>
  </numFmts>
  <fonts count="172">
    <font>
      <sz val="11"/>
      <name val="Palatino"/>
      <family val="1"/>
    </font>
    <font>
      <sz val="10"/>
      <name val="Arial"/>
      <family val="2"/>
    </font>
    <font>
      <sz val="8"/>
      <color indexed="81"/>
      <name val="Tahoma"/>
      <family val="2"/>
    </font>
    <font>
      <b/>
      <sz val="11"/>
      <name val="Palatino"/>
      <family val="1"/>
    </font>
    <font>
      <sz val="11"/>
      <name val="Palatino"/>
      <family val="1"/>
    </font>
    <font>
      <sz val="11"/>
      <color indexed="12"/>
      <name val="Palatino"/>
      <family val="1"/>
    </font>
    <font>
      <sz val="8"/>
      <name val="Palatino"/>
      <family val="1"/>
    </font>
    <font>
      <b/>
      <sz val="8"/>
      <color indexed="81"/>
      <name val="Tahoma"/>
      <family val="2"/>
    </font>
    <font>
      <b/>
      <sz val="10"/>
      <name val="Arial"/>
      <family val="2"/>
    </font>
    <font>
      <sz val="10"/>
      <name val="Arial"/>
      <family val="2"/>
    </font>
    <font>
      <sz val="8"/>
      <name val="Arial"/>
      <family val="2"/>
    </font>
    <font>
      <b/>
      <sz val="8"/>
      <name val="Arial"/>
      <family val="2"/>
    </font>
    <font>
      <sz val="12"/>
      <name val="Arial"/>
      <family val="2"/>
    </font>
    <font>
      <b/>
      <sz val="12"/>
      <name val="Arial"/>
      <family val="2"/>
    </font>
    <font>
      <b/>
      <sz val="8"/>
      <color indexed="9"/>
      <name val="Arial"/>
      <family val="2"/>
    </font>
    <font>
      <sz val="11"/>
      <color indexed="10"/>
      <name val="Palatino"/>
      <family val="1"/>
    </font>
    <font>
      <b/>
      <sz val="9"/>
      <name val="Arial"/>
      <family val="2"/>
    </font>
    <font>
      <sz val="7"/>
      <name val="Arial"/>
      <family val="2"/>
    </font>
    <font>
      <sz val="7"/>
      <color indexed="63"/>
      <name val="Arial"/>
      <family val="2"/>
    </font>
    <font>
      <b/>
      <sz val="7"/>
      <name val="Arial"/>
      <family val="2"/>
    </font>
    <font>
      <sz val="11"/>
      <name val="Cambria"/>
      <family val="1"/>
    </font>
    <font>
      <b/>
      <i/>
      <sz val="11"/>
      <color indexed="12"/>
      <name val="Cambria"/>
      <family val="1"/>
    </font>
    <font>
      <sz val="11"/>
      <color indexed="12"/>
      <name val="Cambria"/>
      <family val="1"/>
    </font>
    <font>
      <b/>
      <sz val="11"/>
      <color indexed="12"/>
      <name val="Cambria"/>
      <family val="1"/>
    </font>
    <font>
      <sz val="11"/>
      <color indexed="10"/>
      <name val="Cambria"/>
      <family val="1"/>
    </font>
    <font>
      <b/>
      <sz val="11"/>
      <color indexed="10"/>
      <name val="Cambria"/>
      <family val="1"/>
    </font>
    <font>
      <b/>
      <i/>
      <sz val="11"/>
      <color indexed="30"/>
      <name val="Cambria"/>
      <family val="1"/>
    </font>
    <font>
      <b/>
      <sz val="10"/>
      <name val="Cambria"/>
      <family val="1"/>
    </font>
    <font>
      <b/>
      <sz val="22"/>
      <name val="Cambria"/>
      <family val="1"/>
    </font>
    <font>
      <b/>
      <sz val="9"/>
      <color indexed="81"/>
      <name val="Tahoma"/>
      <family val="2"/>
    </font>
    <font>
      <sz val="9"/>
      <color indexed="81"/>
      <name val="Tahoma"/>
      <family val="2"/>
    </font>
    <font>
      <i/>
      <sz val="11"/>
      <color indexed="10"/>
      <name val="Cambria"/>
      <family val="1"/>
    </font>
    <font>
      <sz val="14"/>
      <name val="Cambria"/>
      <family val="1"/>
    </font>
    <font>
      <b/>
      <i/>
      <sz val="11"/>
      <name val="Cambria"/>
      <family val="1"/>
    </font>
    <font>
      <sz val="14"/>
      <color indexed="10"/>
      <name val="Cambria"/>
      <family val="1"/>
    </font>
    <font>
      <b/>
      <i/>
      <sz val="11"/>
      <color indexed="10"/>
      <name val="Cambria"/>
      <family val="1"/>
    </font>
    <font>
      <b/>
      <sz val="11"/>
      <name val="Cambria"/>
      <family val="1"/>
    </font>
    <font>
      <sz val="10"/>
      <name val="Cambria"/>
      <family val="1"/>
    </font>
    <font>
      <b/>
      <i/>
      <sz val="12"/>
      <color indexed="10"/>
      <name val="Cambria"/>
      <family val="1"/>
    </font>
    <font>
      <vertAlign val="superscript"/>
      <sz val="10"/>
      <name val="Cambria"/>
      <family val="1"/>
    </font>
    <font>
      <i/>
      <sz val="11"/>
      <color indexed="12"/>
      <name val="Cambria"/>
      <family val="1"/>
    </font>
    <font>
      <b/>
      <u/>
      <vertAlign val="superscript"/>
      <sz val="11"/>
      <name val="Cambria"/>
      <family val="1"/>
    </font>
    <font>
      <b/>
      <u/>
      <sz val="11"/>
      <name val="Cambria"/>
      <family val="1"/>
    </font>
    <font>
      <sz val="11"/>
      <name val="Calibri"/>
      <family val="2"/>
    </font>
    <font>
      <sz val="11"/>
      <color indexed="8"/>
      <name val="Cambria"/>
      <family val="1"/>
    </font>
    <font>
      <sz val="11"/>
      <color theme="1"/>
      <name val="Calibri"/>
      <family val="2"/>
      <scheme val="minor"/>
    </font>
    <font>
      <b/>
      <sz val="20"/>
      <name val="Cambria"/>
      <family val="1"/>
      <scheme val="major"/>
    </font>
    <font>
      <sz val="11"/>
      <name val="Cambria"/>
      <family val="1"/>
      <scheme val="major"/>
    </font>
    <font>
      <sz val="10"/>
      <name val="Cambria"/>
      <family val="1"/>
      <scheme val="major"/>
    </font>
    <font>
      <sz val="12"/>
      <name val="Cambria"/>
      <family val="1"/>
      <scheme val="major"/>
    </font>
    <font>
      <sz val="14"/>
      <name val="Cambria"/>
      <family val="1"/>
      <scheme val="major"/>
    </font>
    <font>
      <b/>
      <sz val="11"/>
      <name val="Cambria"/>
      <family val="1"/>
      <scheme val="major"/>
    </font>
    <font>
      <sz val="11"/>
      <color indexed="12"/>
      <name val="Cambria"/>
      <family val="1"/>
      <scheme val="major"/>
    </font>
    <font>
      <i/>
      <sz val="11"/>
      <color indexed="12"/>
      <name val="Cambria"/>
      <family val="1"/>
      <scheme val="major"/>
    </font>
    <font>
      <b/>
      <i/>
      <sz val="11"/>
      <color indexed="12"/>
      <name val="Cambria"/>
      <family val="1"/>
      <scheme val="major"/>
    </font>
    <font>
      <b/>
      <sz val="10"/>
      <name val="Cambria"/>
      <family val="1"/>
      <scheme val="major"/>
    </font>
    <font>
      <i/>
      <sz val="11"/>
      <name val="Cambria"/>
      <family val="1"/>
      <scheme val="major"/>
    </font>
    <font>
      <sz val="8"/>
      <name val="Cambria"/>
      <family val="1"/>
      <scheme val="major"/>
    </font>
    <font>
      <b/>
      <sz val="24"/>
      <name val="Cambria"/>
      <family val="1"/>
      <scheme val="major"/>
    </font>
    <font>
      <i/>
      <sz val="10"/>
      <color indexed="12"/>
      <name val="Cambria"/>
      <family val="1"/>
      <scheme val="major"/>
    </font>
    <font>
      <b/>
      <sz val="12"/>
      <name val="Cambria"/>
      <family val="1"/>
      <scheme val="major"/>
    </font>
    <font>
      <sz val="11"/>
      <color rgb="FF0000FF"/>
      <name val="Cambria"/>
      <family val="1"/>
      <scheme val="major"/>
    </font>
    <font>
      <sz val="10"/>
      <color indexed="12"/>
      <name val="Cambria"/>
      <family val="1"/>
      <scheme val="major"/>
    </font>
    <font>
      <sz val="11"/>
      <color indexed="10"/>
      <name val="Cambria"/>
      <family val="1"/>
      <scheme val="major"/>
    </font>
    <font>
      <b/>
      <i/>
      <sz val="11"/>
      <name val="Cambria"/>
      <family val="1"/>
      <scheme val="major"/>
    </font>
    <font>
      <sz val="11"/>
      <color rgb="FFFF0000"/>
      <name val="Cambria"/>
      <family val="1"/>
      <scheme val="major"/>
    </font>
    <font>
      <b/>
      <sz val="11"/>
      <color rgb="FFFF0000"/>
      <name val="Cambria"/>
      <family val="1"/>
      <scheme val="major"/>
    </font>
    <font>
      <sz val="11"/>
      <color rgb="FFFF0000"/>
      <name val="Palatino"/>
      <family val="1"/>
    </font>
    <font>
      <b/>
      <strike/>
      <sz val="11"/>
      <color rgb="FFFF0000"/>
      <name val="Cambria"/>
      <family val="1"/>
      <scheme val="major"/>
    </font>
    <font>
      <strike/>
      <sz val="11"/>
      <color rgb="FFFF0000"/>
      <name val="Cambria"/>
      <family val="1"/>
      <scheme val="major"/>
    </font>
    <font>
      <sz val="14"/>
      <color rgb="FFFF0000"/>
      <name val="Cambria"/>
      <family val="1"/>
      <scheme val="major"/>
    </font>
    <font>
      <i/>
      <sz val="11"/>
      <color rgb="FFFF0000"/>
      <name val="Cambria"/>
      <family val="1"/>
      <scheme val="major"/>
    </font>
    <font>
      <sz val="11"/>
      <name val="Calibri"/>
      <family val="2"/>
      <scheme val="minor"/>
    </font>
    <font>
      <i/>
      <sz val="10"/>
      <color theme="3"/>
      <name val="Cambria"/>
      <family val="1"/>
      <scheme val="major"/>
    </font>
    <font>
      <sz val="11"/>
      <color theme="1"/>
      <name val="Cambria"/>
      <family val="1"/>
      <scheme val="major"/>
    </font>
    <font>
      <b/>
      <i/>
      <u/>
      <sz val="11"/>
      <color indexed="12"/>
      <name val="Cambria"/>
      <family val="1"/>
      <scheme val="major"/>
    </font>
    <font>
      <i/>
      <sz val="11"/>
      <color rgb="FF0000FF"/>
      <name val="Cambria"/>
      <family val="1"/>
      <scheme val="major"/>
    </font>
    <font>
      <i/>
      <sz val="11"/>
      <color theme="1"/>
      <name val="Cambria"/>
      <family val="1"/>
      <scheme val="major"/>
    </font>
    <font>
      <b/>
      <u/>
      <sz val="11"/>
      <name val="Cambria"/>
      <family val="1"/>
      <scheme val="major"/>
    </font>
    <font>
      <sz val="14"/>
      <color indexed="12"/>
      <name val="Cambria"/>
      <family val="1"/>
      <scheme val="major"/>
    </font>
    <font>
      <sz val="14"/>
      <color rgb="FF0000FF"/>
      <name val="Cambria"/>
      <family val="1"/>
      <scheme val="major"/>
    </font>
    <font>
      <sz val="11"/>
      <color rgb="FF0000FF"/>
      <name val="Palatino"/>
      <family val="1"/>
    </font>
    <font>
      <sz val="9"/>
      <name val="Cambria"/>
      <family val="1"/>
      <scheme val="major"/>
    </font>
    <font>
      <b/>
      <i/>
      <sz val="12"/>
      <name val="Cambria"/>
      <family val="1"/>
      <scheme val="major"/>
    </font>
    <font>
      <sz val="11"/>
      <color rgb="FF000000"/>
      <name val="Cambria"/>
      <family val="1"/>
      <scheme val="major"/>
    </font>
    <font>
      <b/>
      <sz val="11"/>
      <color rgb="FF000000"/>
      <name val="Cambria"/>
      <family val="1"/>
      <scheme val="major"/>
    </font>
    <font>
      <sz val="11"/>
      <color rgb="FF000000"/>
      <name val="Cambria"/>
      <family val="1"/>
    </font>
    <font>
      <b/>
      <sz val="11"/>
      <color rgb="FF000000"/>
      <name val="Cambria"/>
      <family val="1"/>
    </font>
    <font>
      <b/>
      <sz val="11"/>
      <name val="Calibri"/>
      <family val="2"/>
      <scheme val="minor"/>
    </font>
    <font>
      <sz val="10"/>
      <name val="Calibri"/>
      <family val="2"/>
    </font>
    <font>
      <b/>
      <sz val="10"/>
      <name val="Calibri"/>
      <family val="2"/>
    </font>
    <font>
      <sz val="11"/>
      <color rgb="FF000000"/>
      <name val="Calibri"/>
      <family val="2"/>
      <scheme val="minor"/>
    </font>
    <font>
      <b/>
      <sz val="11"/>
      <color rgb="FF000000"/>
      <name val="Calibri"/>
      <family val="2"/>
      <scheme val="minor"/>
    </font>
    <font>
      <sz val="11"/>
      <color rgb="FF000000"/>
      <name val="Calibri"/>
      <family val="2"/>
    </font>
    <font>
      <b/>
      <sz val="11"/>
      <color rgb="FF000000"/>
      <name val="Calibri"/>
      <family val="2"/>
    </font>
    <font>
      <sz val="11"/>
      <color rgb="FF000000"/>
      <name val="Cambria"/>
      <family val="1"/>
      <scheme val="major"/>
    </font>
    <font>
      <sz val="11"/>
      <color rgb="FF0000FF"/>
      <name val="Cambria"/>
      <family val="1"/>
    </font>
    <font>
      <sz val="13.5"/>
      <color rgb="FF000000"/>
      <name val="Times New Roman"/>
      <family val="1"/>
    </font>
    <font>
      <sz val="10"/>
      <color rgb="FF000000"/>
      <name val="Cambria"/>
      <family val="1"/>
    </font>
    <font>
      <sz val="10"/>
      <color rgb="FF000000"/>
      <name val="Cambria"/>
      <family val="1"/>
      <scheme val="major"/>
    </font>
    <font>
      <b/>
      <sz val="11"/>
      <name val="Calibri"/>
      <family val="2"/>
    </font>
    <font>
      <sz val="11"/>
      <color indexed="12"/>
      <name val="Calibri"/>
      <family val="2"/>
    </font>
    <font>
      <sz val="11"/>
      <color rgb="FF0000FF"/>
      <name val="Calibri"/>
      <family val="2"/>
    </font>
    <font>
      <sz val="11"/>
      <color rgb="FF444444"/>
      <name val="Cambria"/>
      <family val="1"/>
      <scheme val="major"/>
    </font>
    <font>
      <sz val="11"/>
      <color rgb="FF000000"/>
      <name val="Arial"/>
      <family val="2"/>
    </font>
    <font>
      <sz val="11"/>
      <name val="Arial"/>
      <family val="2"/>
    </font>
    <font>
      <sz val="9"/>
      <color rgb="FF000000"/>
      <name val="Arial"/>
      <family val="2"/>
    </font>
    <font>
      <i/>
      <sz val="9"/>
      <color rgb="FF000000"/>
      <name val="Arial"/>
      <family val="2"/>
    </font>
    <font>
      <i/>
      <sz val="8"/>
      <name val="Cambria"/>
      <family val="1"/>
      <scheme val="major"/>
    </font>
    <font>
      <b/>
      <sz val="10"/>
      <color theme="0"/>
      <name val="Cambria"/>
      <family val="1"/>
      <scheme val="major"/>
    </font>
    <font>
      <b/>
      <sz val="14"/>
      <name val="Cambria"/>
      <family val="1"/>
      <scheme val="major"/>
    </font>
    <font>
      <b/>
      <sz val="10"/>
      <color indexed="50"/>
      <name val="Cambria"/>
      <family val="1"/>
    </font>
    <font>
      <b/>
      <sz val="10"/>
      <color theme="6" tint="0.59999389629810485"/>
      <name val="Cambria"/>
      <family val="1"/>
    </font>
    <font>
      <b/>
      <sz val="10"/>
      <color rgb="FF000000"/>
      <name val="Cambria"/>
      <family val="1"/>
      <scheme val="major"/>
    </font>
    <font>
      <b/>
      <sz val="10"/>
      <color rgb="FF000000"/>
      <name val="Cambria"/>
      <family val="1"/>
    </font>
    <font>
      <b/>
      <sz val="11"/>
      <color theme="1"/>
      <name val="Cambria"/>
      <family val="1"/>
      <scheme val="major"/>
    </font>
    <font>
      <sz val="9"/>
      <color theme="1"/>
      <name val="Cambria"/>
      <family val="1"/>
      <scheme val="major"/>
    </font>
    <font>
      <b/>
      <sz val="10"/>
      <color rgb="FF000000"/>
      <name val="Calibri Light"/>
      <family val="2"/>
    </font>
    <font>
      <b/>
      <sz val="14"/>
      <color rgb="FFFF0000"/>
      <name val="Cambria"/>
      <family val="1"/>
    </font>
    <font>
      <sz val="11"/>
      <color rgb="FF000000"/>
      <name val="Calibri Light"/>
      <family val="2"/>
    </font>
    <font>
      <sz val="11"/>
      <color rgb="FF000000"/>
      <name val="Palatino"/>
      <family val="1"/>
    </font>
    <font>
      <sz val="10"/>
      <color rgb="FF000000"/>
      <name val="Calibri Light"/>
      <family val="2"/>
    </font>
    <font>
      <sz val="12"/>
      <color rgb="FF000000"/>
      <name val="Cambria"/>
      <family val="1"/>
    </font>
    <font>
      <sz val="10"/>
      <color rgb="FFFF0000"/>
      <name val="Cambria"/>
      <family val="1"/>
    </font>
    <font>
      <sz val="10"/>
      <color rgb="FFFF0000"/>
      <name val="Calibri Light"/>
      <family val="2"/>
    </font>
    <font>
      <i/>
      <sz val="10"/>
      <color rgb="FF000000"/>
      <name val="Cambria"/>
      <family val="1"/>
    </font>
    <font>
      <sz val="8"/>
      <color rgb="FF000000"/>
      <name val="Cambria"/>
      <family val="1"/>
    </font>
    <font>
      <sz val="10"/>
      <color rgb="FF000000"/>
      <name val="Arial"/>
      <family val="2"/>
    </font>
    <font>
      <b/>
      <sz val="10"/>
      <color indexed="8"/>
      <name val="Cambria"/>
      <family val="1"/>
    </font>
    <font>
      <sz val="10"/>
      <color indexed="8"/>
      <name val="Cambria"/>
      <family val="1"/>
    </font>
    <font>
      <sz val="10"/>
      <color theme="1"/>
      <name val="Arial"/>
      <family val="2"/>
    </font>
    <font>
      <b/>
      <sz val="10"/>
      <color theme="1"/>
      <name val="Cambria"/>
      <family val="1"/>
    </font>
    <font>
      <b/>
      <sz val="11"/>
      <color theme="1"/>
      <name val="Cambria"/>
      <family val="1"/>
    </font>
    <font>
      <b/>
      <sz val="11"/>
      <color indexed="8"/>
      <name val="Cambria"/>
      <family val="1"/>
    </font>
    <font>
      <sz val="11"/>
      <color theme="1"/>
      <name val="Cambria"/>
      <family val="1"/>
    </font>
    <font>
      <sz val="10"/>
      <color theme="1"/>
      <name val="Cambria"/>
      <family val="1"/>
    </font>
    <font>
      <b/>
      <sz val="10"/>
      <color theme="1"/>
      <name val="Cambria"/>
      <family val="1"/>
      <scheme val="major"/>
    </font>
    <font>
      <sz val="10"/>
      <color theme="1"/>
      <name val="Cambria"/>
      <family val="1"/>
      <scheme val="major"/>
    </font>
    <font>
      <b/>
      <sz val="10"/>
      <color rgb="FFFF0000"/>
      <name val="Cambria"/>
      <family val="1"/>
      <scheme val="major"/>
    </font>
    <font>
      <sz val="11"/>
      <color rgb="FF000000"/>
      <name val="Calibri Light"/>
      <family val="1"/>
    </font>
    <font>
      <b/>
      <sz val="12"/>
      <color indexed="18"/>
      <name val="Arial"/>
      <family val="2"/>
    </font>
    <font>
      <sz val="10"/>
      <color rgb="FF00B0F0"/>
      <name val="Arial"/>
      <family val="2"/>
    </font>
    <font>
      <i/>
      <sz val="10"/>
      <color rgb="FF00B0F0"/>
      <name val="Arial"/>
      <family val="2"/>
    </font>
    <font>
      <b/>
      <sz val="10"/>
      <color indexed="10"/>
      <name val="Arial"/>
      <family val="2"/>
    </font>
    <font>
      <sz val="10"/>
      <color indexed="10"/>
      <name val="Arial"/>
      <family val="2"/>
    </font>
    <font>
      <b/>
      <sz val="10"/>
      <color rgb="FF00B0F0"/>
      <name val="Arial"/>
      <family val="2"/>
    </font>
    <font>
      <b/>
      <sz val="10"/>
      <color rgb="FFFF0000"/>
      <name val="Arial"/>
      <family val="2"/>
    </font>
    <font>
      <i/>
      <sz val="11"/>
      <name val="Palatino"/>
      <family val="1"/>
    </font>
    <font>
      <b/>
      <i/>
      <sz val="10"/>
      <name val="Arial"/>
      <family val="2"/>
    </font>
    <font>
      <i/>
      <sz val="11"/>
      <color rgb="FF00B0F0"/>
      <name val="Palatino"/>
      <family val="1"/>
    </font>
    <font>
      <b/>
      <u/>
      <sz val="10"/>
      <color rgb="FF00B0F0"/>
      <name val="Arial"/>
      <family val="2"/>
    </font>
    <font>
      <i/>
      <sz val="10"/>
      <name val="Cambria"/>
      <family val="1"/>
      <scheme val="major"/>
    </font>
    <font>
      <sz val="10"/>
      <name val="Calibri Light"/>
      <family val="2"/>
    </font>
    <font>
      <vertAlign val="superscript"/>
      <sz val="10"/>
      <name val="Calibri Light"/>
      <family val="2"/>
    </font>
    <font>
      <sz val="11"/>
      <name val="Calibri Light"/>
      <family val="2"/>
    </font>
    <font>
      <u/>
      <sz val="10"/>
      <name val="Calibri Light"/>
      <family val="2"/>
    </font>
    <font>
      <sz val="10"/>
      <color rgb="FF222222"/>
      <name val="Calibri Light"/>
      <family val="2"/>
    </font>
    <font>
      <b/>
      <sz val="10"/>
      <color indexed="50"/>
      <name val="Cambria"/>
      <family val="1"/>
      <scheme val="major"/>
    </font>
    <font>
      <b/>
      <sz val="10"/>
      <color theme="6" tint="0.59999389629810485"/>
      <name val="Cambria"/>
      <family val="1"/>
      <scheme val="major"/>
    </font>
    <font>
      <b/>
      <i/>
      <sz val="10"/>
      <color indexed="30"/>
      <name val="Cambria"/>
      <family val="1"/>
      <scheme val="major"/>
    </font>
    <font>
      <b/>
      <i/>
      <sz val="10"/>
      <name val="Cambria"/>
      <family val="1"/>
      <scheme val="major"/>
    </font>
    <font>
      <sz val="10"/>
      <color rgb="FFFF0000"/>
      <name val="Cambria"/>
      <family val="1"/>
      <scheme val="major"/>
    </font>
    <font>
      <sz val="10"/>
      <color rgb="FF444444"/>
      <name val="Cambria"/>
      <family val="1"/>
      <scheme val="major"/>
    </font>
    <font>
      <i/>
      <sz val="10"/>
      <color theme="1"/>
      <name val="Cambria"/>
      <family val="1"/>
      <scheme val="major"/>
    </font>
    <font>
      <b/>
      <sz val="22"/>
      <color theme="1"/>
      <name val="Arial"/>
      <family val="2"/>
    </font>
    <font>
      <b/>
      <sz val="11"/>
      <color theme="0"/>
      <name val="Arial"/>
      <family val="2"/>
    </font>
    <font>
      <sz val="11"/>
      <color theme="9"/>
      <name val="Arial"/>
      <family val="2"/>
    </font>
    <font>
      <sz val="11"/>
      <color theme="1"/>
      <name val="Arial"/>
      <family val="2"/>
    </font>
    <font>
      <sz val="8"/>
      <color rgb="FF000000"/>
      <name val="Tahoma"/>
      <family val="2"/>
    </font>
    <font>
      <b/>
      <sz val="9"/>
      <color rgb="FF000000"/>
      <name val="Tahoma"/>
      <family val="2"/>
    </font>
    <font>
      <sz val="9"/>
      <color rgb="FF000000"/>
      <name val="Tahoma"/>
      <family val="2"/>
    </font>
    <font>
      <sz val="11"/>
      <color theme="1"/>
      <name val="Cambria (Body)"/>
    </font>
  </fonts>
  <fills count="34">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55"/>
        <bgColor indexed="64"/>
      </patternFill>
    </fill>
    <fill>
      <patternFill patternType="solid">
        <fgColor indexed="15"/>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solid">
        <fgColor indexed="49"/>
        <bgColor indexed="64"/>
      </patternFill>
    </fill>
    <fill>
      <patternFill patternType="solid">
        <fgColor rgb="FF92D050"/>
        <bgColor indexed="64"/>
      </patternFill>
    </fill>
    <fill>
      <patternFill patternType="solid">
        <fgColor theme="0"/>
        <bgColor indexed="64"/>
      </patternFill>
    </fill>
    <fill>
      <patternFill patternType="solid">
        <fgColor rgb="FF00B050"/>
        <bgColor indexed="64"/>
      </patternFill>
    </fill>
    <fill>
      <patternFill patternType="solid">
        <fgColor rgb="FFFFFF00"/>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FF99"/>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rgb="FF92CDDC"/>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FF"/>
        <bgColor indexed="64"/>
      </patternFill>
    </fill>
    <fill>
      <patternFill patternType="solid">
        <fgColor rgb="FFFFFFFF"/>
        <bgColor rgb="FF000000"/>
      </patternFill>
    </fill>
    <fill>
      <patternFill patternType="solid">
        <fgColor rgb="FF00CC66"/>
        <bgColor indexed="64"/>
      </patternFill>
    </fill>
    <fill>
      <patternFill patternType="solid">
        <fgColor theme="6" tint="0.59999389629810485"/>
        <bgColor indexed="64"/>
      </patternFill>
    </fill>
    <fill>
      <patternFill patternType="solid">
        <fgColor rgb="FF00B050"/>
        <bgColor rgb="FF00B050"/>
      </patternFill>
    </fill>
    <fill>
      <patternFill patternType="solid">
        <fgColor rgb="FFB4C6E7"/>
        <bgColor rgb="FF000000"/>
      </patternFill>
    </fill>
    <fill>
      <patternFill patternType="solid">
        <fgColor theme="0" tint="-0.34998626667073579"/>
        <bgColor indexed="64"/>
      </patternFill>
    </fill>
    <fill>
      <patternFill patternType="solid">
        <fgColor rgb="FFFF0000"/>
        <bgColor indexed="64"/>
      </patternFill>
    </fill>
    <fill>
      <patternFill patternType="solid">
        <fgColor theme="9"/>
        <bgColor theme="9"/>
      </patternFill>
    </fill>
  </fills>
  <borders count="50">
    <border>
      <left/>
      <right/>
      <top/>
      <bottom/>
      <diagonal/>
    </border>
    <border>
      <left style="thin">
        <color indexed="64"/>
      </left>
      <right style="thin">
        <color indexed="64"/>
      </right>
      <top/>
      <bottom/>
      <diagonal/>
    </border>
    <border>
      <left/>
      <right/>
      <top/>
      <bottom style="thick">
        <color indexed="64"/>
      </bottom>
      <diagonal/>
    </border>
    <border>
      <left/>
      <right style="thin">
        <color indexed="64"/>
      </right>
      <top/>
      <bottom/>
      <diagonal/>
    </border>
    <border>
      <left/>
      <right style="medium">
        <color indexed="64"/>
      </right>
      <top/>
      <bottom/>
      <diagonal/>
    </border>
    <border>
      <left/>
      <right style="medium">
        <color indexed="64"/>
      </right>
      <top style="thick">
        <color indexed="64"/>
      </top>
      <bottom style="thick">
        <color indexed="64"/>
      </bottom>
      <diagonal/>
    </border>
    <border>
      <left/>
      <right style="medium">
        <color indexed="64"/>
      </right>
      <top/>
      <bottom style="medium">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thick">
        <color indexed="64"/>
      </right>
      <top/>
      <bottom style="medium">
        <color indexed="64"/>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thick">
        <color indexed="64"/>
      </top>
      <bottom style="thick">
        <color indexed="64"/>
      </bottom>
      <diagonal/>
    </border>
    <border>
      <left style="medium">
        <color indexed="64"/>
      </left>
      <right/>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bottom/>
      <diagonal/>
    </border>
    <border>
      <left style="medium">
        <color rgb="FF00B050"/>
      </left>
      <right style="medium">
        <color rgb="FF00B050"/>
      </right>
      <top style="medium">
        <color rgb="FF00B050"/>
      </top>
      <bottom style="medium">
        <color rgb="FF00B050"/>
      </bottom>
      <diagonal/>
    </border>
    <border>
      <left style="thin">
        <color indexed="64"/>
      </left>
      <right style="medium">
        <color rgb="FF00B050"/>
      </right>
      <top style="medium">
        <color rgb="FF00B050"/>
      </top>
      <bottom style="medium">
        <color rgb="FF00B050"/>
      </bottom>
      <diagonal/>
    </border>
    <border>
      <left style="thin">
        <color indexed="64"/>
      </left>
      <right style="medium">
        <color rgb="FF00B050"/>
      </right>
      <top style="medium">
        <color rgb="FF00B050"/>
      </top>
      <bottom/>
      <diagonal/>
    </border>
    <border>
      <left style="thin">
        <color indexed="64"/>
      </left>
      <right style="medium">
        <color rgb="FF00B050"/>
      </right>
      <top/>
      <bottom/>
      <diagonal/>
    </border>
    <border>
      <left style="thin">
        <color indexed="64"/>
      </left>
      <right style="medium">
        <color rgb="FF00B050"/>
      </right>
      <top/>
      <bottom style="medium">
        <color rgb="FF00B05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8"/>
      </left>
      <right style="thin">
        <color indexed="8"/>
      </right>
      <top/>
      <bottom/>
      <diagonal/>
    </border>
    <border>
      <left/>
      <right/>
      <top/>
      <bottom style="thin">
        <color theme="9"/>
      </bottom>
      <diagonal/>
    </border>
    <border>
      <left style="thin">
        <color theme="9"/>
      </left>
      <right/>
      <top style="thin">
        <color theme="9"/>
      </top>
      <bottom/>
      <diagonal/>
    </border>
  </borders>
  <cellStyleXfs count="14">
    <xf numFmtId="0" fontId="0" fillId="0" borderId="0"/>
    <xf numFmtId="0" fontId="4" fillId="0" borderId="0"/>
    <xf numFmtId="0" fontId="45" fillId="0" borderId="0"/>
    <xf numFmtId="0" fontId="45" fillId="0" borderId="0"/>
    <xf numFmtId="0" fontId="45" fillId="0" borderId="0"/>
    <xf numFmtId="0" fontId="1" fillId="0" borderId="0"/>
    <xf numFmtId="0" fontId="1" fillId="0" borderId="0"/>
    <xf numFmtId="0" fontId="4" fillId="0" borderId="0"/>
    <xf numFmtId="0" fontId="1" fillId="0" borderId="0"/>
    <xf numFmtId="0" fontId="9" fillId="0" borderId="0"/>
    <xf numFmtId="0" fontId="4" fillId="0" borderId="0"/>
    <xf numFmtId="0" fontId="9" fillId="0" borderId="0"/>
    <xf numFmtId="0" fontId="120" fillId="0" borderId="0" applyNumberFormat="0" applyBorder="0" applyProtection="0"/>
    <xf numFmtId="0" fontId="4" fillId="0" borderId="0"/>
  </cellStyleXfs>
  <cellXfs count="975">
    <xf numFmtId="0" fontId="0" fillId="0" borderId="0" xfId="0"/>
    <xf numFmtId="0" fontId="5" fillId="0" borderId="0" xfId="0" applyFont="1" applyAlignment="1">
      <alignment vertical="top" wrapText="1"/>
    </xf>
    <xf numFmtId="0" fontId="3" fillId="0" borderId="0" xfId="0" applyFont="1" applyAlignment="1">
      <alignment vertical="top" wrapText="1"/>
    </xf>
    <xf numFmtId="0" fontId="9" fillId="2" borderId="1" xfId="0" applyFont="1" applyFill="1" applyBorder="1"/>
    <xf numFmtId="49" fontId="12" fillId="0" borderId="0" xfId="0" applyNumberFormat="1" applyFont="1" applyAlignment="1">
      <alignment wrapText="1"/>
    </xf>
    <xf numFmtId="0" fontId="14" fillId="2" borderId="1" xfId="0" applyFont="1" applyFill="1" applyBorder="1" applyAlignment="1">
      <alignment horizontal="center" wrapText="1"/>
    </xf>
    <xf numFmtId="0" fontId="10" fillId="2" borderId="1" xfId="0" applyFont="1" applyFill="1" applyBorder="1" applyAlignment="1">
      <alignment wrapText="1"/>
    </xf>
    <xf numFmtId="49" fontId="13" fillId="0" borderId="0" xfId="0" applyNumberFormat="1" applyFont="1" applyAlignment="1">
      <alignment wrapText="1"/>
    </xf>
    <xf numFmtId="0" fontId="10" fillId="2" borderId="1" xfId="0" applyFont="1" applyFill="1" applyBorder="1" applyAlignment="1">
      <alignment vertical="top" wrapText="1"/>
    </xf>
    <xf numFmtId="0" fontId="11" fillId="2" borderId="1" xfId="0" applyFont="1" applyFill="1" applyBorder="1" applyAlignment="1">
      <alignment horizontal="center" wrapText="1"/>
    </xf>
    <xf numFmtId="0" fontId="0" fillId="11" borderId="0" xfId="0" applyFill="1" applyAlignment="1">
      <alignment vertical="top" wrapText="1"/>
    </xf>
    <xf numFmtId="0" fontId="5" fillId="11" borderId="0" xfId="0" applyFont="1" applyFill="1" applyAlignment="1">
      <alignment vertical="top" wrapText="1"/>
    </xf>
    <xf numFmtId="49" fontId="13" fillId="3" borderId="2" xfId="0" applyNumberFormat="1" applyFont="1" applyFill="1" applyBorder="1" applyAlignment="1">
      <alignment wrapText="1"/>
    </xf>
    <xf numFmtId="49" fontId="12" fillId="0" borderId="3" xfId="0" applyNumberFormat="1" applyFont="1" applyBorder="1" applyAlignment="1">
      <alignment wrapText="1"/>
    </xf>
    <xf numFmtId="0" fontId="13" fillId="3" borderId="0" xfId="0" applyFont="1" applyFill="1" applyAlignment="1">
      <alignment horizontal="left" vertical="top" wrapText="1"/>
    </xf>
    <xf numFmtId="0" fontId="13" fillId="3" borderId="4" xfId="0" applyFont="1" applyFill="1" applyBorder="1" applyAlignment="1">
      <alignment horizontal="left" vertical="top" wrapText="1"/>
    </xf>
    <xf numFmtId="0" fontId="16" fillId="4" borderId="5" xfId="0" applyFont="1" applyFill="1" applyBorder="1" applyAlignment="1">
      <alignment vertical="top" wrapText="1"/>
    </xf>
    <xf numFmtId="0" fontId="17" fillId="0" borderId="6" xfId="0" applyFont="1" applyBorder="1" applyAlignment="1">
      <alignment vertical="top" wrapText="1"/>
    </xf>
    <xf numFmtId="0" fontId="19" fillId="4" borderId="7" xfId="0" applyFont="1" applyFill="1" applyBorder="1" applyAlignment="1">
      <alignment vertical="top" wrapText="1"/>
    </xf>
    <xf numFmtId="0" fontId="19" fillId="4" borderId="8" xfId="0" applyFont="1" applyFill="1" applyBorder="1" applyAlignment="1">
      <alignment vertical="top" wrapText="1"/>
    </xf>
    <xf numFmtId="0" fontId="18" fillId="0" borderId="9" xfId="0" applyFont="1" applyBorder="1" applyAlignment="1">
      <alignment vertical="top" wrapText="1"/>
    </xf>
    <xf numFmtId="0" fontId="17" fillId="0" borderId="10" xfId="0" applyFont="1" applyBorder="1" applyAlignment="1">
      <alignment vertical="top" wrapText="1"/>
    </xf>
    <xf numFmtId="0" fontId="17" fillId="0" borderId="4" xfId="0" applyFont="1" applyBorder="1" applyAlignment="1">
      <alignment vertical="top" wrapText="1"/>
    </xf>
    <xf numFmtId="0" fontId="18" fillId="0" borderId="11" xfId="0" applyFont="1" applyBorder="1" applyAlignment="1">
      <alignment vertical="top" wrapText="1"/>
    </xf>
    <xf numFmtId="0" fontId="17" fillId="0" borderId="7" xfId="0" applyFont="1" applyBorder="1" applyAlignment="1">
      <alignment vertical="top" wrapText="1"/>
    </xf>
    <xf numFmtId="0" fontId="17" fillId="0" borderId="8" xfId="0" applyFont="1" applyBorder="1" applyAlignment="1">
      <alignment vertical="top" wrapText="1"/>
    </xf>
    <xf numFmtId="0" fontId="17" fillId="2" borderId="6" xfId="0" applyFont="1" applyFill="1" applyBorder="1" applyAlignment="1">
      <alignment vertical="top" wrapText="1"/>
    </xf>
    <xf numFmtId="0" fontId="17" fillId="2" borderId="10" xfId="0" applyFont="1" applyFill="1" applyBorder="1" applyAlignment="1">
      <alignment vertical="top" wrapText="1"/>
    </xf>
    <xf numFmtId="0" fontId="17" fillId="2" borderId="7" xfId="0" applyFont="1" applyFill="1" applyBorder="1" applyAlignment="1">
      <alignment vertical="top" wrapText="1"/>
    </xf>
    <xf numFmtId="0" fontId="19" fillId="4" borderId="4" xfId="0" applyFont="1" applyFill="1" applyBorder="1" applyAlignment="1">
      <alignment vertical="top" wrapText="1"/>
    </xf>
    <xf numFmtId="0" fontId="19" fillId="4" borderId="11" xfId="0" applyFont="1" applyFill="1" applyBorder="1" applyAlignment="1">
      <alignment vertical="top" wrapText="1"/>
    </xf>
    <xf numFmtId="0" fontId="16" fillId="0" borderId="0" xfId="0" applyFont="1" applyAlignment="1">
      <alignment vertical="top" wrapText="1"/>
    </xf>
    <xf numFmtId="0" fontId="17" fillId="0" borderId="0" xfId="0" applyFont="1" applyAlignment="1">
      <alignment vertical="top" wrapText="1"/>
    </xf>
    <xf numFmtId="0" fontId="18" fillId="0" borderId="0" xfId="0" applyFont="1" applyAlignment="1">
      <alignment vertical="top" wrapText="1"/>
    </xf>
    <xf numFmtId="0" fontId="8" fillId="2" borderId="1" xfId="0" applyFont="1" applyFill="1" applyBorder="1"/>
    <xf numFmtId="0" fontId="46" fillId="0" borderId="0" xfId="0" applyFont="1" applyAlignment="1">
      <alignment horizontal="center" vertical="center" wrapText="1"/>
    </xf>
    <xf numFmtId="0" fontId="47" fillId="0" borderId="0" xfId="0" applyFont="1"/>
    <xf numFmtId="0" fontId="48" fillId="0" borderId="0" xfId="0" applyFont="1"/>
    <xf numFmtId="0" fontId="48" fillId="5" borderId="0" xfId="0" applyFont="1" applyFill="1"/>
    <xf numFmtId="0" fontId="49" fillId="0" borderId="0" xfId="0" applyFont="1"/>
    <xf numFmtId="0" fontId="48" fillId="6" borderId="0" xfId="0" applyFont="1" applyFill="1"/>
    <xf numFmtId="0" fontId="50" fillId="0" borderId="0" xfId="0" applyFont="1"/>
    <xf numFmtId="0" fontId="50" fillId="0" borderId="0" xfId="0" applyFont="1" applyAlignment="1">
      <alignment wrapText="1"/>
    </xf>
    <xf numFmtId="0" fontId="48" fillId="0" borderId="0" xfId="0" applyFont="1" applyAlignment="1">
      <alignment vertical="top"/>
    </xf>
    <xf numFmtId="0" fontId="48" fillId="6" borderId="0" xfId="0" applyFont="1" applyFill="1" applyAlignment="1">
      <alignment vertical="top"/>
    </xf>
    <xf numFmtId="0" fontId="50" fillId="0" borderId="0" xfId="0" applyFont="1" applyAlignment="1">
      <alignment vertical="top"/>
    </xf>
    <xf numFmtId="0" fontId="50" fillId="0" borderId="0" xfId="0" applyFont="1" applyAlignment="1">
      <alignment vertical="top" wrapText="1"/>
    </xf>
    <xf numFmtId="0" fontId="51" fillId="0" borderId="12" xfId="5" applyFont="1" applyBorder="1" applyAlignment="1">
      <alignment wrapText="1"/>
    </xf>
    <xf numFmtId="0" fontId="51" fillId="0" borderId="12" xfId="5" applyFont="1" applyBorder="1" applyAlignment="1">
      <alignment horizontal="center" wrapText="1"/>
    </xf>
    <xf numFmtId="15" fontId="51" fillId="0" borderId="12" xfId="5" applyNumberFormat="1" applyFont="1" applyBorder="1" applyAlignment="1">
      <alignment horizontal="center" wrapText="1"/>
    </xf>
    <xf numFmtId="15" fontId="51" fillId="0" borderId="0" xfId="5" applyNumberFormat="1" applyFont="1" applyAlignment="1">
      <alignment horizontal="center" wrapText="1"/>
    </xf>
    <xf numFmtId="15" fontId="47" fillId="0" borderId="0" xfId="5" applyNumberFormat="1" applyFont="1" applyAlignment="1">
      <alignment wrapText="1"/>
    </xf>
    <xf numFmtId="0" fontId="47" fillId="0" borderId="0" xfId="0" applyFont="1" applyAlignment="1">
      <alignment vertical="top"/>
    </xf>
    <xf numFmtId="0" fontId="47" fillId="0" borderId="0" xfId="0" applyFont="1" applyAlignment="1">
      <alignment horizontal="center" vertical="top"/>
    </xf>
    <xf numFmtId="0" fontId="47" fillId="0" borderId="0" xfId="0" applyFont="1" applyAlignment="1">
      <alignment vertical="top" wrapText="1"/>
    </xf>
    <xf numFmtId="0" fontId="51" fillId="0" borderId="0" xfId="0" applyFont="1" applyAlignment="1">
      <alignment vertical="top" wrapText="1"/>
    </xf>
    <xf numFmtId="0" fontId="52" fillId="0" borderId="0" xfId="0" applyFont="1" applyAlignment="1">
      <alignment vertical="top" wrapText="1"/>
    </xf>
    <xf numFmtId="0" fontId="47" fillId="0" borderId="0" xfId="0" applyFont="1" applyAlignment="1">
      <alignment horizontal="left" vertical="top" wrapText="1"/>
    </xf>
    <xf numFmtId="0" fontId="51" fillId="7" borderId="0" xfId="0" applyFont="1" applyFill="1" applyAlignment="1">
      <alignment vertical="top" wrapText="1"/>
    </xf>
    <xf numFmtId="0" fontId="47" fillId="7" borderId="0" xfId="0" applyFont="1" applyFill="1" applyAlignment="1">
      <alignment vertical="top" wrapText="1"/>
    </xf>
    <xf numFmtId="0" fontId="52" fillId="7" borderId="0" xfId="0" applyFont="1" applyFill="1" applyAlignment="1">
      <alignment vertical="top" wrapText="1"/>
    </xf>
    <xf numFmtId="0" fontId="52" fillId="7" borderId="0" xfId="0" applyFont="1" applyFill="1" applyAlignment="1">
      <alignment horizontal="left" vertical="top" wrapText="1"/>
    </xf>
    <xf numFmtId="0" fontId="47" fillId="7" borderId="0" xfId="0" applyFont="1" applyFill="1"/>
    <xf numFmtId="0" fontId="47" fillId="0" borderId="12" xfId="0" applyFont="1" applyBorder="1" applyAlignment="1">
      <alignment vertical="top" wrapText="1"/>
    </xf>
    <xf numFmtId="49" fontId="51" fillId="0" borderId="0" xfId="0" applyNumberFormat="1" applyFont="1" applyAlignment="1">
      <alignment vertical="top"/>
    </xf>
    <xf numFmtId="0" fontId="51" fillId="0" borderId="0" xfId="0" applyFont="1" applyAlignment="1">
      <alignment horizontal="left" vertical="top"/>
    </xf>
    <xf numFmtId="0" fontId="51" fillId="11" borderId="14" xfId="8" applyFont="1" applyFill="1" applyBorder="1" applyAlignment="1">
      <alignment vertical="top" wrapText="1"/>
    </xf>
    <xf numFmtId="0" fontId="51" fillId="11" borderId="15" xfId="8" applyFont="1" applyFill="1" applyBorder="1" applyAlignment="1">
      <alignment vertical="top" wrapText="1"/>
    </xf>
    <xf numFmtId="0" fontId="51" fillId="0" borderId="0" xfId="0" applyFont="1"/>
    <xf numFmtId="0" fontId="47" fillId="0" borderId="12" xfId="0" applyFont="1" applyBorder="1"/>
    <xf numFmtId="0" fontId="47" fillId="14" borderId="0" xfId="0" applyFont="1" applyFill="1"/>
    <xf numFmtId="0" fontId="55" fillId="8" borderId="12" xfId="0" applyFont="1" applyFill="1" applyBorder="1" applyAlignment="1">
      <alignment vertical="top" wrapText="1"/>
    </xf>
    <xf numFmtId="0" fontId="48" fillId="0" borderId="12" xfId="0" applyFont="1" applyBorder="1" applyAlignment="1">
      <alignment vertical="top" wrapText="1"/>
    </xf>
    <xf numFmtId="0" fontId="48" fillId="0" borderId="0" xfId="0" applyFont="1" applyAlignment="1">
      <alignment vertical="top" wrapText="1"/>
    </xf>
    <xf numFmtId="0" fontId="48" fillId="0" borderId="12" xfId="0" applyFont="1" applyBorder="1" applyAlignment="1">
      <alignment horizontal="right" vertical="top" wrapText="1"/>
    </xf>
    <xf numFmtId="0" fontId="56" fillId="0" borderId="0" xfId="0" applyFont="1"/>
    <xf numFmtId="0" fontId="48" fillId="0" borderId="0" xfId="0" applyFont="1" applyAlignment="1">
      <alignment horizontal="center" vertical="top"/>
    </xf>
    <xf numFmtId="0" fontId="51" fillId="0" borderId="16" xfId="0" applyFont="1" applyBorder="1" applyAlignment="1">
      <alignment vertical="top"/>
    </xf>
    <xf numFmtId="0" fontId="47" fillId="0" borderId="17" xfId="0" applyFont="1" applyBorder="1" applyAlignment="1">
      <alignment vertical="top"/>
    </xf>
    <xf numFmtId="0" fontId="47" fillId="0" borderId="18" xfId="0" applyFont="1" applyBorder="1" applyAlignment="1">
      <alignment vertical="top"/>
    </xf>
    <xf numFmtId="0" fontId="47" fillId="0" borderId="3" xfId="0" applyFont="1" applyBorder="1" applyAlignment="1">
      <alignment horizontal="left" vertical="top"/>
    </xf>
    <xf numFmtId="0" fontId="47" fillId="0" borderId="19" xfId="0" applyFont="1" applyBorder="1" applyAlignment="1">
      <alignment vertical="top"/>
    </xf>
    <xf numFmtId="0" fontId="47" fillId="0" borderId="17" xfId="0" applyFont="1" applyBorder="1" applyAlignment="1">
      <alignment vertical="top" wrapText="1"/>
    </xf>
    <xf numFmtId="0" fontId="52" fillId="0" borderId="3" xfId="0" applyFont="1" applyBorder="1" applyAlignment="1">
      <alignment vertical="top" wrapText="1"/>
    </xf>
    <xf numFmtId="0" fontId="52" fillId="0" borderId="3" xfId="7" applyFont="1" applyBorder="1" applyAlignment="1">
      <alignment vertical="top" wrapText="1"/>
    </xf>
    <xf numFmtId="0" fontId="47" fillId="0" borderId="3" xfId="0" applyFont="1" applyBorder="1" applyAlignment="1">
      <alignment vertical="top" wrapText="1"/>
    </xf>
    <xf numFmtId="0" fontId="57" fillId="0" borderId="0" xfId="0" applyFont="1"/>
    <xf numFmtId="0" fontId="57" fillId="0" borderId="0" xfId="0" applyFont="1" applyAlignment="1">
      <alignment horizontal="center" vertical="top"/>
    </xf>
    <xf numFmtId="0" fontId="47" fillId="0" borderId="21" xfId="0" applyFont="1" applyBorder="1"/>
    <xf numFmtId="0" fontId="46" fillId="0" borderId="13" xfId="7" applyFont="1" applyBorder="1" applyAlignment="1" applyProtection="1">
      <alignment horizontal="center" vertical="center" wrapText="1"/>
      <protection locked="0"/>
    </xf>
    <xf numFmtId="0" fontId="48" fillId="9" borderId="0" xfId="6" applyFont="1" applyFill="1"/>
    <xf numFmtId="0" fontId="48" fillId="0" borderId="0" xfId="6" applyFont="1"/>
    <xf numFmtId="0" fontId="48" fillId="0" borderId="0" xfId="7" applyFont="1" applyAlignment="1">
      <alignment horizontal="center" vertical="top"/>
    </xf>
    <xf numFmtId="0" fontId="58" fillId="0" borderId="0" xfId="7" applyFont="1" applyAlignment="1">
      <alignment horizontal="center" vertical="center" wrapText="1"/>
    </xf>
    <xf numFmtId="0" fontId="47" fillId="0" borderId="0" xfId="7" applyFont="1" applyAlignment="1">
      <alignment vertical="top"/>
    </xf>
    <xf numFmtId="0" fontId="47" fillId="0" borderId="0" xfId="7" applyFont="1" applyAlignment="1">
      <alignment horizontal="left" vertical="top"/>
    </xf>
    <xf numFmtId="15" fontId="47" fillId="0" borderId="0" xfId="7" applyNumberFormat="1" applyFont="1" applyAlignment="1">
      <alignment horizontal="left" vertical="top"/>
    </xf>
    <xf numFmtId="0" fontId="48" fillId="0" borderId="0" xfId="7" applyFont="1"/>
    <xf numFmtId="0" fontId="51" fillId="0" borderId="12" xfId="6" applyFont="1" applyBorder="1" applyAlignment="1">
      <alignment horizontal="center" vertical="center" wrapText="1"/>
    </xf>
    <xf numFmtId="0" fontId="51" fillId="0" borderId="12" xfId="7" applyFont="1" applyBorder="1" applyAlignment="1">
      <alignment horizontal="center" vertical="center" wrapText="1"/>
    </xf>
    <xf numFmtId="0" fontId="51" fillId="9" borderId="0" xfId="6" applyFont="1" applyFill="1" applyAlignment="1">
      <alignment horizontal="center" vertical="center" wrapText="1"/>
    </xf>
    <xf numFmtId="0" fontId="51" fillId="0" borderId="0" xfId="6" applyFont="1" applyAlignment="1">
      <alignment horizontal="center" vertical="center" wrapText="1"/>
    </xf>
    <xf numFmtId="0" fontId="59" fillId="9" borderId="0" xfId="6" applyFont="1" applyFill="1"/>
    <xf numFmtId="0" fontId="59" fillId="0" borderId="0" xfId="6" applyFont="1"/>
    <xf numFmtId="0" fontId="48" fillId="0" borderId="12" xfId="7" applyFont="1" applyBorder="1" applyAlignment="1">
      <alignment horizontal="left" vertical="top" wrapText="1"/>
    </xf>
    <xf numFmtId="0" fontId="48" fillId="0" borderId="12" xfId="6" applyFont="1" applyBorder="1" applyAlignment="1">
      <alignment horizontal="left" vertical="top" wrapText="1"/>
    </xf>
    <xf numFmtId="0" fontId="52" fillId="0" borderId="0" xfId="7" applyFont="1" applyAlignment="1">
      <alignment horizontal="left" vertical="top" wrapText="1"/>
    </xf>
    <xf numFmtId="0" fontId="51" fillId="0" borderId="16" xfId="7" applyFont="1" applyBorder="1" applyAlignment="1">
      <alignment vertical="top"/>
    </xf>
    <xf numFmtId="0" fontId="47" fillId="0" borderId="22" xfId="7" applyFont="1" applyBorder="1" applyAlignment="1">
      <alignment vertical="top" wrapText="1"/>
    </xf>
    <xf numFmtId="0" fontId="47" fillId="0" borderId="22" xfId="7" applyFont="1" applyBorder="1" applyAlignment="1">
      <alignment vertical="top"/>
    </xf>
    <xf numFmtId="0" fontId="47" fillId="0" borderId="17" xfId="7" applyFont="1" applyBorder="1" applyAlignment="1">
      <alignment vertical="top" wrapText="1"/>
    </xf>
    <xf numFmtId="15" fontId="47" fillId="0" borderId="20" xfId="7" applyNumberFormat="1" applyFont="1" applyBorder="1" applyAlignment="1">
      <alignment vertical="top" wrapText="1"/>
    </xf>
    <xf numFmtId="0" fontId="57" fillId="0" borderId="0" xfId="7" applyFont="1" applyAlignment="1">
      <alignment horizontal="center" vertical="top"/>
    </xf>
    <xf numFmtId="164" fontId="47" fillId="15" borderId="1" xfId="0" applyNumberFormat="1" applyFont="1" applyFill="1" applyBorder="1" applyAlignment="1">
      <alignment horizontal="left" vertical="top" wrapText="1"/>
    </xf>
    <xf numFmtId="164" fontId="47" fillId="15" borderId="18" xfId="0" applyNumberFormat="1" applyFont="1" applyFill="1" applyBorder="1" applyAlignment="1">
      <alignment horizontal="left" vertical="top" wrapText="1"/>
    </xf>
    <xf numFmtId="0" fontId="53" fillId="0" borderId="3" xfId="0" applyFont="1" applyBorder="1" applyAlignment="1">
      <alignment vertical="top" wrapText="1"/>
    </xf>
    <xf numFmtId="164" fontId="60" fillId="15" borderId="12" xfId="0" applyNumberFormat="1" applyFont="1" applyFill="1" applyBorder="1" applyAlignment="1">
      <alignment horizontal="left" vertical="center"/>
    </xf>
    <xf numFmtId="0" fontId="60" fillId="15" borderId="12" xfId="0" applyFont="1" applyFill="1" applyBorder="1" applyAlignment="1">
      <alignment vertical="center"/>
    </xf>
    <xf numFmtId="0" fontId="60" fillId="15" borderId="12" xfId="0" applyFont="1" applyFill="1" applyBorder="1" applyAlignment="1">
      <alignment vertical="center" wrapText="1"/>
    </xf>
    <xf numFmtId="0" fontId="60" fillId="7" borderId="0" xfId="0" applyFont="1" applyFill="1" applyAlignment="1">
      <alignment vertical="center" wrapText="1"/>
    </xf>
    <xf numFmtId="0" fontId="60" fillId="0" borderId="0" xfId="0" applyFont="1" applyAlignment="1">
      <alignment vertical="center"/>
    </xf>
    <xf numFmtId="0" fontId="51" fillId="15" borderId="16" xfId="0" applyFont="1" applyFill="1" applyBorder="1" applyAlignment="1">
      <alignment horizontal="left" vertical="top" wrapText="1"/>
    </xf>
    <xf numFmtId="0" fontId="51" fillId="15" borderId="17" xfId="0" applyFont="1" applyFill="1" applyBorder="1" applyAlignment="1">
      <alignment vertical="top" wrapText="1"/>
    </xf>
    <xf numFmtId="0" fontId="51" fillId="14" borderId="0" xfId="0" applyFont="1" applyFill="1" applyAlignment="1">
      <alignment vertical="top" wrapText="1"/>
    </xf>
    <xf numFmtId="0" fontId="51" fillId="15" borderId="18" xfId="0" applyFont="1" applyFill="1" applyBorder="1" applyAlignment="1">
      <alignment horizontal="left" vertical="top" wrapText="1"/>
    </xf>
    <xf numFmtId="0" fontId="51" fillId="15" borderId="20" xfId="0" applyFont="1" applyFill="1" applyBorder="1" applyAlignment="1">
      <alignment vertical="top" wrapText="1"/>
    </xf>
    <xf numFmtId="0" fontId="47" fillId="15" borderId="1" xfId="0" applyFont="1" applyFill="1" applyBorder="1" applyAlignment="1">
      <alignment horizontal="left" vertical="top" wrapText="1"/>
    </xf>
    <xf numFmtId="0" fontId="51" fillId="0" borderId="3" xfId="0" applyFont="1" applyBorder="1" applyAlignment="1">
      <alignment vertical="top" wrapText="1"/>
    </xf>
    <xf numFmtId="0" fontId="47" fillId="14" borderId="0" xfId="0" applyFont="1" applyFill="1" applyAlignment="1">
      <alignment vertical="top" wrapText="1"/>
    </xf>
    <xf numFmtId="0" fontId="61" fillId="0" borderId="3" xfId="0" applyFont="1" applyBorder="1" applyAlignment="1">
      <alignment vertical="top" wrapText="1"/>
    </xf>
    <xf numFmtId="0" fontId="51" fillId="15" borderId="13" xfId="0" applyFont="1" applyFill="1" applyBorder="1" applyAlignment="1">
      <alignment vertical="top" wrapText="1"/>
    </xf>
    <xf numFmtId="0" fontId="51" fillId="15" borderId="1" xfId="0" applyFont="1" applyFill="1" applyBorder="1" applyAlignment="1">
      <alignment horizontal="left" vertical="top" wrapText="1"/>
    </xf>
    <xf numFmtId="0" fontId="52" fillId="0" borderId="3" xfId="0" applyFont="1" applyBorder="1" applyAlignment="1">
      <alignment horizontal="left" vertical="top" wrapText="1"/>
    </xf>
    <xf numFmtId="0" fontId="52" fillId="14" borderId="0" xfId="0" applyFont="1" applyFill="1" applyAlignment="1">
      <alignment horizontal="left" vertical="top" wrapText="1"/>
    </xf>
    <xf numFmtId="0" fontId="52" fillId="14" borderId="0" xfId="0" applyFont="1" applyFill="1" applyAlignment="1">
      <alignment vertical="top" wrapText="1"/>
    </xf>
    <xf numFmtId="0" fontId="52" fillId="15" borderId="1" xfId="0" applyFont="1" applyFill="1" applyBorder="1" applyAlignment="1">
      <alignment horizontal="left" vertical="top" wrapText="1"/>
    </xf>
    <xf numFmtId="2" fontId="51" fillId="15" borderId="1" xfId="0" applyNumberFormat="1" applyFont="1" applyFill="1" applyBorder="1" applyAlignment="1">
      <alignment horizontal="left" vertical="top" wrapText="1"/>
    </xf>
    <xf numFmtId="164" fontId="51" fillId="11" borderId="16" xfId="0" applyNumberFormat="1" applyFont="1" applyFill="1" applyBorder="1" applyAlignment="1">
      <alignment horizontal="left" vertical="top"/>
    </xf>
    <xf numFmtId="0" fontId="51" fillId="11" borderId="17" xfId="0" applyFont="1" applyFill="1" applyBorder="1" applyAlignment="1">
      <alignment vertical="top" wrapText="1"/>
    </xf>
    <xf numFmtId="0" fontId="51" fillId="11" borderId="18" xfId="0" applyFont="1" applyFill="1" applyBorder="1" applyAlignment="1">
      <alignment horizontal="left" vertical="top"/>
    </xf>
    <xf numFmtId="0" fontId="51" fillId="11" borderId="20" xfId="0" applyFont="1" applyFill="1" applyBorder="1" applyAlignment="1">
      <alignment vertical="top" wrapText="1"/>
    </xf>
    <xf numFmtId="0" fontId="47" fillId="0" borderId="14" xfId="0" applyFont="1" applyBorder="1" applyAlignment="1">
      <alignment vertical="top" wrapText="1"/>
    </xf>
    <xf numFmtId="0" fontId="47" fillId="0" borderId="15" xfId="0" applyFont="1" applyBorder="1" applyAlignment="1">
      <alignment vertical="top" wrapText="1"/>
    </xf>
    <xf numFmtId="0" fontId="51" fillId="11" borderId="13" xfId="0" applyFont="1" applyFill="1" applyBorder="1" applyAlignment="1">
      <alignment vertical="top" wrapText="1"/>
    </xf>
    <xf numFmtId="0" fontId="51" fillId="0" borderId="14" xfId="0" applyFont="1" applyBorder="1" applyAlignment="1">
      <alignment vertical="top" wrapText="1"/>
    </xf>
    <xf numFmtId="0" fontId="47" fillId="0" borderId="1" xfId="0" applyFont="1" applyBorder="1" applyAlignment="1">
      <alignment vertical="top" wrapText="1"/>
    </xf>
    <xf numFmtId="0" fontId="51" fillId="0" borderId="1" xfId="0" applyFont="1" applyBorder="1" applyAlignment="1">
      <alignment vertical="top" wrapText="1"/>
    </xf>
    <xf numFmtId="0" fontId="52" fillId="0" borderId="1" xfId="0" applyFont="1" applyBorder="1" applyAlignment="1">
      <alignment horizontal="left" vertical="top" wrapText="1"/>
    </xf>
    <xf numFmtId="0" fontId="51" fillId="0" borderId="1" xfId="0" applyFont="1" applyBorder="1" applyAlignment="1">
      <alignment horizontal="left" vertical="top" wrapText="1"/>
    </xf>
    <xf numFmtId="0" fontId="51" fillId="14" borderId="0" xfId="0" applyFont="1" applyFill="1" applyAlignment="1">
      <alignment horizontal="left" vertical="top" wrapText="1"/>
    </xf>
    <xf numFmtId="0" fontId="52" fillId="0" borderId="1" xfId="0" applyFont="1" applyBorder="1" applyAlignment="1">
      <alignment vertical="top" wrapText="1"/>
    </xf>
    <xf numFmtId="2" fontId="51" fillId="11" borderId="18" xfId="0" applyNumberFormat="1" applyFont="1" applyFill="1" applyBorder="1" applyAlignment="1">
      <alignment horizontal="left" vertical="top"/>
    </xf>
    <xf numFmtId="0" fontId="62" fillId="11" borderId="18" xfId="0" applyFont="1" applyFill="1" applyBorder="1" applyAlignment="1">
      <alignment horizontal="left" vertical="top" wrapText="1"/>
    </xf>
    <xf numFmtId="0" fontId="52" fillId="11" borderId="19" xfId="0" applyFont="1" applyFill="1" applyBorder="1" applyAlignment="1">
      <alignment horizontal="left" vertical="top"/>
    </xf>
    <xf numFmtId="0" fontId="51" fillId="11" borderId="0" xfId="0" applyFont="1" applyFill="1" applyAlignment="1">
      <alignment horizontal="left" vertical="top"/>
    </xf>
    <xf numFmtId="0" fontId="47" fillId="11" borderId="18" xfId="0" applyFont="1" applyFill="1" applyBorder="1" applyAlignment="1">
      <alignment horizontal="left"/>
    </xf>
    <xf numFmtId="0" fontId="51" fillId="7" borderId="0" xfId="0" applyFont="1" applyFill="1" applyAlignment="1">
      <alignment horizontal="left" vertical="top" wrapText="1"/>
    </xf>
    <xf numFmtId="0" fontId="51" fillId="11" borderId="12" xfId="0" applyFont="1" applyFill="1" applyBorder="1" applyAlignment="1">
      <alignment vertical="top" wrapText="1"/>
    </xf>
    <xf numFmtId="0" fontId="47" fillId="0" borderId="0" xfId="0" applyFont="1" applyAlignment="1">
      <alignment wrapText="1"/>
    </xf>
    <xf numFmtId="0" fontId="51" fillId="16" borderId="0" xfId="8" applyFont="1" applyFill="1" applyAlignment="1">
      <alignment horizontal="left" vertical="top"/>
    </xf>
    <xf numFmtId="0" fontId="51" fillId="16" borderId="0" xfId="8" applyFont="1" applyFill="1" applyAlignment="1">
      <alignment vertical="top" wrapText="1"/>
    </xf>
    <xf numFmtId="0" fontId="47" fillId="16" borderId="0" xfId="8" applyFont="1" applyFill="1" applyAlignment="1">
      <alignment vertical="top"/>
    </xf>
    <xf numFmtId="0" fontId="48" fillId="16" borderId="0" xfId="8" applyFont="1" applyFill="1" applyAlignment="1">
      <alignment vertical="top" wrapText="1"/>
    </xf>
    <xf numFmtId="0" fontId="47" fillId="0" borderId="0" xfId="8" applyFont="1"/>
    <xf numFmtId="0" fontId="51" fillId="16" borderId="14" xfId="8" applyFont="1" applyFill="1" applyBorder="1" applyAlignment="1">
      <alignment horizontal="left" vertical="top" wrapText="1"/>
    </xf>
    <xf numFmtId="0" fontId="51" fillId="16" borderId="14" xfId="8" applyFont="1" applyFill="1" applyBorder="1" applyAlignment="1">
      <alignment vertical="top" wrapText="1"/>
    </xf>
    <xf numFmtId="0" fontId="51" fillId="16" borderId="14" xfId="8" applyFont="1" applyFill="1" applyBorder="1" applyAlignment="1">
      <alignment vertical="top"/>
    </xf>
    <xf numFmtId="0" fontId="51" fillId="16" borderId="23" xfId="8" applyFont="1" applyFill="1" applyBorder="1" applyAlignment="1">
      <alignment horizontal="left" vertical="top"/>
    </xf>
    <xf numFmtId="0" fontId="51" fillId="16" borderId="24" xfId="8" applyFont="1" applyFill="1" applyBorder="1" applyAlignment="1">
      <alignment vertical="top" wrapText="1"/>
    </xf>
    <xf numFmtId="0" fontId="51" fillId="16" borderId="15" xfId="8" applyFont="1" applyFill="1" applyBorder="1" applyAlignment="1">
      <alignment horizontal="left" vertical="top"/>
    </xf>
    <xf numFmtId="0" fontId="47" fillId="0" borderId="15" xfId="8" applyFont="1" applyBorder="1" applyAlignment="1">
      <alignment vertical="top" wrapText="1"/>
    </xf>
    <xf numFmtId="0" fontId="47" fillId="0" borderId="15" xfId="8" applyFont="1" applyBorder="1" applyAlignment="1">
      <alignment vertical="top"/>
    </xf>
    <xf numFmtId="0" fontId="48" fillId="0" borderId="15" xfId="8" applyFont="1" applyBorder="1" applyAlignment="1">
      <alignment vertical="top" wrapText="1"/>
    </xf>
    <xf numFmtId="0" fontId="51" fillId="16" borderId="12" xfId="8" applyFont="1" applyFill="1" applyBorder="1" applyAlignment="1">
      <alignment horizontal="left" vertical="top"/>
    </xf>
    <xf numFmtId="0" fontId="47" fillId="0" borderId="12" xfId="8" applyFont="1" applyBorder="1" applyAlignment="1">
      <alignment vertical="top" wrapText="1"/>
    </xf>
    <xf numFmtId="0" fontId="47" fillId="0" borderId="12" xfId="8" applyFont="1" applyBorder="1" applyAlignment="1">
      <alignment vertical="top"/>
    </xf>
    <xf numFmtId="0" fontId="48" fillId="0" borderId="12" xfId="8" applyFont="1" applyBorder="1" applyAlignment="1">
      <alignment vertical="top" wrapText="1"/>
    </xf>
    <xf numFmtId="0" fontId="51" fillId="0" borderId="0" xfId="8" applyFont="1" applyAlignment="1">
      <alignment horizontal="left" vertical="top"/>
    </xf>
    <xf numFmtId="0" fontId="47" fillId="0" borderId="0" xfId="8" applyFont="1" applyAlignment="1">
      <alignment vertical="top" wrapText="1"/>
    </xf>
    <xf numFmtId="0" fontId="47" fillId="0" borderId="0" xfId="8" applyFont="1" applyAlignment="1">
      <alignment vertical="top"/>
    </xf>
    <xf numFmtId="0" fontId="48" fillId="0" borderId="0" xfId="8" applyFont="1" applyAlignment="1">
      <alignment vertical="top" wrapText="1"/>
    </xf>
    <xf numFmtId="0" fontId="51" fillId="0" borderId="12" xfId="8" applyFont="1" applyBorder="1" applyAlignment="1">
      <alignment vertical="top" wrapText="1"/>
    </xf>
    <xf numFmtId="0" fontId="51" fillId="16" borderId="16" xfId="8" applyFont="1" applyFill="1" applyBorder="1" applyAlignment="1">
      <alignment horizontal="left" vertical="top"/>
    </xf>
    <xf numFmtId="0" fontId="51" fillId="16" borderId="22" xfId="8" applyFont="1" applyFill="1" applyBorder="1" applyAlignment="1">
      <alignment vertical="top" wrapText="1"/>
    </xf>
    <xf numFmtId="0" fontId="51" fillId="16" borderId="23" xfId="8" applyFont="1" applyFill="1" applyBorder="1" applyAlignment="1">
      <alignment horizontal="left" vertical="top" wrapText="1"/>
    </xf>
    <xf numFmtId="0" fontId="51" fillId="0" borderId="0" xfId="8" applyFont="1" applyAlignment="1">
      <alignment vertical="top" wrapText="1"/>
    </xf>
    <xf numFmtId="2" fontId="51" fillId="16" borderId="23" xfId="8" applyNumberFormat="1" applyFont="1" applyFill="1" applyBorder="1" applyAlignment="1">
      <alignment horizontal="left" vertical="top"/>
    </xf>
    <xf numFmtId="0" fontId="54" fillId="0" borderId="12" xfId="8" applyFont="1" applyBorder="1" applyAlignment="1">
      <alignment vertical="top" wrapText="1"/>
    </xf>
    <xf numFmtId="0" fontId="51" fillId="0" borderId="0" xfId="8" applyFont="1" applyAlignment="1">
      <alignment horizontal="left" vertical="top" wrapText="1"/>
    </xf>
    <xf numFmtId="0" fontId="51" fillId="16" borderId="19" xfId="8" applyFont="1" applyFill="1" applyBorder="1" applyAlignment="1">
      <alignment horizontal="left" vertical="top"/>
    </xf>
    <xf numFmtId="0" fontId="51" fillId="16" borderId="21" xfId="8" applyFont="1" applyFill="1" applyBorder="1" applyAlignment="1">
      <alignment vertical="top" wrapText="1"/>
    </xf>
    <xf numFmtId="0" fontId="48" fillId="16" borderId="3" xfId="8" applyFont="1" applyFill="1" applyBorder="1" applyAlignment="1">
      <alignment vertical="top" wrapText="1"/>
    </xf>
    <xf numFmtId="0" fontId="51" fillId="16" borderId="18" xfId="8" applyFont="1" applyFill="1" applyBorder="1" applyAlignment="1">
      <alignment horizontal="left" vertical="top"/>
    </xf>
    <xf numFmtId="0" fontId="47" fillId="16" borderId="21" xfId="8" applyFont="1" applyFill="1" applyBorder="1" applyAlignment="1">
      <alignment vertical="top"/>
    </xf>
    <xf numFmtId="0" fontId="48" fillId="16" borderId="20" xfId="8" applyFont="1" applyFill="1" applyBorder="1" applyAlignment="1">
      <alignment vertical="top" wrapText="1"/>
    </xf>
    <xf numFmtId="0" fontId="47" fillId="16" borderId="24" xfId="8" applyFont="1" applyFill="1" applyBorder="1" applyAlignment="1">
      <alignment vertical="top"/>
    </xf>
    <xf numFmtId="0" fontId="48" fillId="16" borderId="13" xfId="8" applyFont="1" applyFill="1" applyBorder="1" applyAlignment="1">
      <alignment vertical="top" wrapText="1"/>
    </xf>
    <xf numFmtId="0" fontId="63" fillId="0" borderId="12" xfId="8" applyFont="1" applyBorder="1" applyAlignment="1">
      <alignment vertical="top" wrapText="1"/>
    </xf>
    <xf numFmtId="0" fontId="47" fillId="16" borderId="22" xfId="8" applyFont="1" applyFill="1" applyBorder="1" applyAlignment="1">
      <alignment vertical="top"/>
    </xf>
    <xf numFmtId="0" fontId="48" fillId="16" borderId="17" xfId="8" applyFont="1" applyFill="1" applyBorder="1" applyAlignment="1">
      <alignment vertical="top" wrapText="1"/>
    </xf>
    <xf numFmtId="0" fontId="64" fillId="16" borderId="21" xfId="8" applyFont="1" applyFill="1" applyBorder="1" applyAlignment="1">
      <alignment vertical="top" wrapText="1"/>
    </xf>
    <xf numFmtId="0" fontId="51" fillId="11" borderId="23" xfId="8" applyFont="1" applyFill="1" applyBorder="1" applyAlignment="1">
      <alignment horizontal="left" vertical="top"/>
    </xf>
    <xf numFmtId="0" fontId="51" fillId="11" borderId="24" xfId="8" applyFont="1" applyFill="1" applyBorder="1" applyAlignment="1">
      <alignment vertical="top" wrapText="1"/>
    </xf>
    <xf numFmtId="0" fontId="51" fillId="16" borderId="16" xfId="8" applyFont="1" applyFill="1" applyBorder="1" applyAlignment="1">
      <alignment horizontal="left" vertical="top" wrapText="1"/>
    </xf>
    <xf numFmtId="0" fontId="47" fillId="16" borderId="24" xfId="0" applyFont="1" applyFill="1" applyBorder="1" applyAlignment="1">
      <alignment vertical="top"/>
    </xf>
    <xf numFmtId="0" fontId="47" fillId="16" borderId="13" xfId="0" applyFont="1" applyFill="1" applyBorder="1" applyAlignment="1">
      <alignment vertical="top"/>
    </xf>
    <xf numFmtId="0" fontId="47" fillId="16" borderId="24" xfId="0" applyFont="1" applyFill="1" applyBorder="1" applyAlignment="1">
      <alignment vertical="top" wrapText="1"/>
    </xf>
    <xf numFmtId="0" fontId="47" fillId="16" borderId="13" xfId="0" applyFont="1" applyFill="1" applyBorder="1" applyAlignment="1">
      <alignment vertical="top" wrapText="1"/>
    </xf>
    <xf numFmtId="0" fontId="47" fillId="11" borderId="24" xfId="0" applyFont="1" applyFill="1" applyBorder="1" applyAlignment="1">
      <alignment vertical="top" wrapText="1"/>
    </xf>
    <xf numFmtId="0" fontId="47" fillId="11" borderId="13" xfId="0" applyFont="1" applyFill="1" applyBorder="1" applyAlignment="1">
      <alignment vertical="top" wrapText="1"/>
    </xf>
    <xf numFmtId="0" fontId="47" fillId="16" borderId="22" xfId="0" applyFont="1" applyFill="1" applyBorder="1" applyAlignment="1">
      <alignment vertical="top" wrapText="1"/>
    </xf>
    <xf numFmtId="0" fontId="47" fillId="16" borderId="17" xfId="0" applyFont="1" applyFill="1" applyBorder="1" applyAlignment="1">
      <alignment vertical="top" wrapText="1"/>
    </xf>
    <xf numFmtId="0" fontId="51" fillId="12" borderId="12" xfId="8" applyFont="1" applyFill="1" applyBorder="1" applyAlignment="1">
      <alignment vertical="top" wrapText="1"/>
    </xf>
    <xf numFmtId="0" fontId="51" fillId="12" borderId="15" xfId="8" applyFont="1" applyFill="1" applyBorder="1" applyAlignment="1">
      <alignment vertical="top" wrapText="1"/>
    </xf>
    <xf numFmtId="0" fontId="47" fillId="16" borderId="21" xfId="0" applyFont="1" applyFill="1" applyBorder="1" applyAlignment="1">
      <alignment vertical="top" wrapText="1"/>
    </xf>
    <xf numFmtId="0" fontId="47" fillId="16" borderId="20" xfId="0" applyFont="1" applyFill="1" applyBorder="1" applyAlignment="1">
      <alignment vertical="top" wrapText="1"/>
    </xf>
    <xf numFmtId="0" fontId="47" fillId="16" borderId="0" xfId="0" applyFont="1" applyFill="1" applyAlignment="1">
      <alignment vertical="top" wrapText="1"/>
    </xf>
    <xf numFmtId="0" fontId="47" fillId="16" borderId="3" xfId="0" applyFont="1" applyFill="1" applyBorder="1" applyAlignment="1">
      <alignment vertical="top" wrapText="1"/>
    </xf>
    <xf numFmtId="0" fontId="47" fillId="16" borderId="0" xfId="0" applyFont="1" applyFill="1" applyAlignment="1">
      <alignment vertical="top"/>
    </xf>
    <xf numFmtId="0" fontId="47" fillId="16" borderId="3" xfId="0" applyFont="1" applyFill="1" applyBorder="1" applyAlignment="1">
      <alignment vertical="top"/>
    </xf>
    <xf numFmtId="0" fontId="47" fillId="16" borderId="21" xfId="0" applyFont="1" applyFill="1" applyBorder="1" applyAlignment="1">
      <alignment vertical="top"/>
    </xf>
    <xf numFmtId="0" fontId="47" fillId="16" borderId="20" xfId="0" applyFont="1" applyFill="1" applyBorder="1" applyAlignment="1">
      <alignment vertical="top"/>
    </xf>
    <xf numFmtId="0" fontId="55" fillId="11" borderId="0" xfId="0" applyFont="1" applyFill="1" applyAlignment="1">
      <alignment vertical="top"/>
    </xf>
    <xf numFmtId="0" fontId="48" fillId="11" borderId="0" xfId="0" applyFont="1" applyFill="1" applyAlignment="1">
      <alignment vertical="top"/>
    </xf>
    <xf numFmtId="0" fontId="55" fillId="11" borderId="12" xfId="0" applyFont="1" applyFill="1" applyBorder="1" applyAlignment="1">
      <alignment vertical="top"/>
    </xf>
    <xf numFmtId="0" fontId="55" fillId="11" borderId="12" xfId="0" applyFont="1" applyFill="1" applyBorder="1" applyAlignment="1">
      <alignment vertical="top" wrapText="1"/>
    </xf>
    <xf numFmtId="0" fontId="55" fillId="11" borderId="0" xfId="0" applyFont="1" applyFill="1" applyAlignment="1">
      <alignment vertical="top" wrapText="1"/>
    </xf>
    <xf numFmtId="0" fontId="52" fillId="0" borderId="3" xfId="0" applyFont="1" applyBorder="1" applyAlignment="1">
      <alignment vertical="top"/>
    </xf>
    <xf numFmtId="0" fontId="51" fillId="15" borderId="12" xfId="0" applyFont="1" applyFill="1" applyBorder="1" applyAlignment="1">
      <alignment horizontal="left" vertical="top" wrapText="1"/>
    </xf>
    <xf numFmtId="0" fontId="51" fillId="15" borderId="12" xfId="0" applyFont="1" applyFill="1" applyBorder="1" applyAlignment="1">
      <alignment wrapText="1"/>
    </xf>
    <xf numFmtId="0" fontId="52" fillId="18" borderId="15" xfId="0" applyFont="1" applyFill="1" applyBorder="1" applyAlignment="1">
      <alignment vertical="top" wrapText="1"/>
    </xf>
    <xf numFmtId="0" fontId="52" fillId="18" borderId="12" xfId="0" applyFont="1" applyFill="1" applyBorder="1" applyAlignment="1">
      <alignment vertical="top" wrapText="1"/>
    </xf>
    <xf numFmtId="0" fontId="47" fillId="7" borderId="0" xfId="0" applyFont="1" applyFill="1" applyAlignment="1">
      <alignment horizontal="left" vertical="top" wrapText="1"/>
    </xf>
    <xf numFmtId="0" fontId="66" fillId="15" borderId="1" xfId="0" applyFont="1" applyFill="1" applyBorder="1" applyAlignment="1">
      <alignment horizontal="left" vertical="top" wrapText="1"/>
    </xf>
    <xf numFmtId="0" fontId="47" fillId="15" borderId="18" xfId="0" applyFont="1" applyFill="1" applyBorder="1" applyAlignment="1">
      <alignment horizontal="left" vertical="top" wrapText="1"/>
    </xf>
    <xf numFmtId="0" fontId="65" fillId="15" borderId="18" xfId="0" applyFont="1" applyFill="1" applyBorder="1" applyAlignment="1">
      <alignment horizontal="left" vertical="top" wrapText="1"/>
    </xf>
    <xf numFmtId="0" fontId="52" fillId="0" borderId="15" xfId="0" applyFont="1" applyBorder="1" applyAlignment="1">
      <alignment vertical="top" wrapText="1"/>
    </xf>
    <xf numFmtId="0" fontId="56" fillId="0" borderId="3" xfId="0" applyFont="1" applyBorder="1" applyAlignment="1">
      <alignment vertical="top" wrapText="1"/>
    </xf>
    <xf numFmtId="164" fontId="65" fillId="15" borderId="1" xfId="0" applyNumberFormat="1" applyFont="1" applyFill="1" applyBorder="1" applyAlignment="1">
      <alignment horizontal="left" vertical="top" wrapText="1"/>
    </xf>
    <xf numFmtId="0" fontId="67" fillId="11" borderId="0" xfId="0" applyFont="1" applyFill="1" applyAlignment="1">
      <alignment vertical="top" wrapText="1"/>
    </xf>
    <xf numFmtId="0" fontId="65" fillId="15" borderId="1" xfId="0" applyFont="1" applyFill="1" applyBorder="1" applyAlignment="1">
      <alignment horizontal="left" vertical="top" wrapText="1"/>
    </xf>
    <xf numFmtId="0" fontId="66" fillId="15" borderId="18" xfId="0" applyFont="1" applyFill="1" applyBorder="1" applyAlignment="1">
      <alignment horizontal="left" vertical="top" wrapText="1"/>
    </xf>
    <xf numFmtId="0" fontId="66" fillId="15" borderId="13" xfId="0" applyFont="1" applyFill="1" applyBorder="1" applyAlignment="1">
      <alignment vertical="top" wrapText="1"/>
    </xf>
    <xf numFmtId="0" fontId="68" fillId="14" borderId="0" xfId="0" applyFont="1" applyFill="1" applyAlignment="1">
      <alignment vertical="top" wrapText="1"/>
    </xf>
    <xf numFmtId="0" fontId="68" fillId="0" borderId="0" xfId="0" applyFont="1" applyAlignment="1">
      <alignment vertical="top" wrapText="1"/>
    </xf>
    <xf numFmtId="0" fontId="69" fillId="0" borderId="0" xfId="0" applyFont="1"/>
    <xf numFmtId="0" fontId="69" fillId="15" borderId="1" xfId="0" applyFont="1" applyFill="1" applyBorder="1" applyAlignment="1">
      <alignment horizontal="left" vertical="top" wrapText="1"/>
    </xf>
    <xf numFmtId="0" fontId="69" fillId="0" borderId="3" xfId="0" applyFont="1" applyBorder="1" applyAlignment="1">
      <alignment vertical="top" wrapText="1"/>
    </xf>
    <xf numFmtId="0" fontId="69" fillId="14" borderId="0" xfId="0" applyFont="1" applyFill="1" applyAlignment="1">
      <alignment vertical="top" wrapText="1"/>
    </xf>
    <xf numFmtId="0" fontId="69" fillId="0" borderId="0" xfId="0" applyFont="1" applyAlignment="1">
      <alignment vertical="top" wrapText="1"/>
    </xf>
    <xf numFmtId="0" fontId="47" fillId="11" borderId="12" xfId="0" applyFont="1" applyFill="1" applyBorder="1" applyAlignment="1">
      <alignment vertical="top" wrapText="1"/>
    </xf>
    <xf numFmtId="0" fontId="70" fillId="11" borderId="0" xfId="0" applyFont="1" applyFill="1" applyAlignment="1">
      <alignment vertical="top"/>
    </xf>
    <xf numFmtId="0" fontId="71" fillId="11" borderId="3" xfId="0" applyFont="1" applyFill="1" applyBorder="1" applyAlignment="1">
      <alignment vertical="top" wrapText="1"/>
    </xf>
    <xf numFmtId="0" fontId="53" fillId="11" borderId="3" xfId="0" applyFont="1" applyFill="1" applyBorder="1" applyAlignment="1">
      <alignment vertical="top" wrapText="1"/>
    </xf>
    <xf numFmtId="0" fontId="66" fillId="11" borderId="3" xfId="0" applyFont="1" applyFill="1" applyBorder="1" applyAlignment="1">
      <alignment vertical="top" wrapText="1"/>
    </xf>
    <xf numFmtId="0" fontId="52" fillId="11" borderId="3" xfId="0" applyFont="1" applyFill="1" applyBorder="1" applyAlignment="1">
      <alignment vertical="top" wrapText="1"/>
    </xf>
    <xf numFmtId="0" fontId="65" fillId="11" borderId="3" xfId="0" applyFont="1" applyFill="1" applyBorder="1" applyAlignment="1">
      <alignment vertical="top" wrapText="1"/>
    </xf>
    <xf numFmtId="0" fontId="51" fillId="13" borderId="12" xfId="0" applyFont="1" applyFill="1" applyBorder="1" applyAlignment="1">
      <alignment vertical="top" wrapText="1"/>
    </xf>
    <xf numFmtId="0" fontId="72" fillId="14" borderId="0" xfId="0" applyFont="1" applyFill="1"/>
    <xf numFmtId="0" fontId="72" fillId="0" borderId="0" xfId="0" applyFont="1"/>
    <xf numFmtId="0" fontId="72" fillId="19" borderId="0" xfId="0" applyFont="1" applyFill="1"/>
    <xf numFmtId="0" fontId="48" fillId="0" borderId="23" xfId="7" applyFont="1" applyBorder="1" applyAlignment="1">
      <alignment horizontal="center" vertical="center"/>
    </xf>
    <xf numFmtId="0" fontId="47" fillId="16" borderId="21" xfId="0" applyFont="1" applyFill="1" applyBorder="1" applyAlignment="1">
      <alignment horizontal="center" vertical="top" wrapText="1"/>
    </xf>
    <xf numFmtId="0" fontId="61" fillId="0" borderId="1" xfId="0" applyFont="1" applyBorder="1" applyAlignment="1">
      <alignment vertical="top" wrapText="1"/>
    </xf>
    <xf numFmtId="0" fontId="51" fillId="11" borderId="22" xfId="8" applyFont="1" applyFill="1" applyBorder="1" applyAlignment="1">
      <alignment vertical="top" wrapText="1"/>
    </xf>
    <xf numFmtId="0" fontId="51" fillId="11" borderId="0" xfId="8" applyFont="1" applyFill="1" applyAlignment="1">
      <alignment vertical="top" wrapText="1"/>
    </xf>
    <xf numFmtId="0" fontId="51" fillId="11" borderId="21" xfId="8" applyFont="1" applyFill="1" applyBorder="1" applyAlignment="1">
      <alignment vertical="top" wrapText="1"/>
    </xf>
    <xf numFmtId="0" fontId="48" fillId="14" borderId="0" xfId="0" applyFont="1" applyFill="1" applyAlignment="1">
      <alignment vertical="top" wrapText="1"/>
    </xf>
    <xf numFmtId="0" fontId="48" fillId="14" borderId="0" xfId="0" applyFont="1" applyFill="1"/>
    <xf numFmtId="0" fontId="55" fillId="14" borderId="0" xfId="0" applyFont="1" applyFill="1" applyAlignment="1">
      <alignment vertical="top" wrapText="1"/>
    </xf>
    <xf numFmtId="0" fontId="48" fillId="14" borderId="12" xfId="0" applyFont="1" applyFill="1" applyBorder="1" applyAlignment="1">
      <alignment vertical="top" wrapText="1"/>
    </xf>
    <xf numFmtId="0" fontId="55" fillId="11" borderId="14" xfId="0" applyFont="1" applyFill="1" applyBorder="1" applyAlignment="1">
      <alignment vertical="top"/>
    </xf>
    <xf numFmtId="0" fontId="55" fillId="20" borderId="12" xfId="0" applyFont="1" applyFill="1" applyBorder="1" applyAlignment="1">
      <alignment vertical="top"/>
    </xf>
    <xf numFmtId="0" fontId="55" fillId="20" borderId="25" xfId="0" applyFont="1" applyFill="1" applyBorder="1" applyAlignment="1">
      <alignment vertical="top" wrapText="1"/>
    </xf>
    <xf numFmtId="0" fontId="55" fillId="20" borderId="26" xfId="0" applyFont="1" applyFill="1" applyBorder="1" applyAlignment="1">
      <alignment vertical="top"/>
    </xf>
    <xf numFmtId="0" fontId="55" fillId="20" borderId="27" xfId="0" applyFont="1" applyFill="1" applyBorder="1" applyAlignment="1">
      <alignment vertical="top"/>
    </xf>
    <xf numFmtId="0" fontId="48" fillId="20" borderId="28" xfId="0" applyFont="1" applyFill="1" applyBorder="1" applyAlignment="1">
      <alignment vertical="top"/>
    </xf>
    <xf numFmtId="0" fontId="55" fillId="11" borderId="23" xfId="0" applyFont="1" applyFill="1" applyBorder="1" applyAlignment="1">
      <alignment vertical="top" wrapText="1"/>
    </xf>
    <xf numFmtId="0" fontId="55" fillId="20" borderId="12" xfId="0" applyFont="1" applyFill="1" applyBorder="1" applyAlignment="1">
      <alignment vertical="top" wrapText="1"/>
    </xf>
    <xf numFmtId="0" fontId="55" fillId="20" borderId="29" xfId="0" applyFont="1" applyFill="1" applyBorder="1" applyAlignment="1">
      <alignment vertical="top" wrapText="1"/>
    </xf>
    <xf numFmtId="0" fontId="55" fillId="20" borderId="15" xfId="0" applyFont="1" applyFill="1" applyBorder="1" applyAlignment="1">
      <alignment vertical="top" wrapText="1"/>
    </xf>
    <xf numFmtId="0" fontId="55" fillId="20" borderId="30" xfId="0" applyFont="1" applyFill="1" applyBorder="1" applyAlignment="1">
      <alignment vertical="top" wrapText="1"/>
    </xf>
    <xf numFmtId="0" fontId="55" fillId="20" borderId="31" xfId="0" applyFont="1" applyFill="1" applyBorder="1" applyAlignment="1">
      <alignment vertical="top" wrapText="1"/>
    </xf>
    <xf numFmtId="0" fontId="55" fillId="20" borderId="6" xfId="0" applyFont="1" applyFill="1" applyBorder="1" applyAlignment="1">
      <alignment vertical="top" wrapText="1"/>
    </xf>
    <xf numFmtId="0" fontId="55" fillId="11" borderId="13" xfId="0" applyFont="1" applyFill="1" applyBorder="1" applyAlignment="1">
      <alignment vertical="top" wrapText="1"/>
    </xf>
    <xf numFmtId="0" fontId="73" fillId="0" borderId="12" xfId="0" applyFont="1" applyBorder="1" applyAlignment="1">
      <alignment vertical="top" wrapText="1"/>
    </xf>
    <xf numFmtId="0" fontId="48" fillId="0" borderId="12" xfId="0" applyFont="1" applyBorder="1" applyAlignment="1">
      <alignment vertical="top"/>
    </xf>
    <xf numFmtId="0" fontId="74" fillId="0" borderId="3" xfId="0" applyFont="1" applyBorder="1" applyAlignment="1">
      <alignment vertical="top" wrapText="1"/>
    </xf>
    <xf numFmtId="164" fontId="51" fillId="15" borderId="16" xfId="0" applyNumberFormat="1" applyFont="1" applyFill="1" applyBorder="1" applyAlignment="1" applyProtection="1">
      <alignment horizontal="left" vertical="top" wrapText="1"/>
      <protection locked="0"/>
    </xf>
    <xf numFmtId="0" fontId="51" fillId="15" borderId="22" xfId="0" applyFont="1" applyFill="1" applyBorder="1" applyAlignment="1" applyProtection="1">
      <alignment vertical="top"/>
      <protection locked="0"/>
    </xf>
    <xf numFmtId="0" fontId="71" fillId="15" borderId="22" xfId="0" applyFont="1" applyFill="1" applyBorder="1" applyAlignment="1" applyProtection="1">
      <alignment vertical="top" wrapText="1"/>
      <protection locked="0"/>
    </xf>
    <xf numFmtId="0" fontId="56" fillId="15" borderId="38" xfId="0" applyFont="1" applyFill="1" applyBorder="1" applyAlignment="1" applyProtection="1">
      <alignment vertical="top" wrapText="1"/>
      <protection locked="0"/>
    </xf>
    <xf numFmtId="0" fontId="47" fillId="14" borderId="0" xfId="0" applyFont="1" applyFill="1" applyAlignment="1" applyProtection="1">
      <alignment vertical="top" wrapText="1"/>
      <protection locked="0"/>
    </xf>
    <xf numFmtId="164" fontId="51" fillId="15" borderId="18" xfId="0" applyNumberFormat="1" applyFont="1" applyFill="1" applyBorder="1" applyAlignment="1" applyProtection="1">
      <alignment horizontal="left" vertical="top" wrapText="1"/>
      <protection locked="0"/>
    </xf>
    <xf numFmtId="0" fontId="51" fillId="15" borderId="21" xfId="0" applyFont="1" applyFill="1" applyBorder="1" applyAlignment="1" applyProtection="1">
      <alignment vertical="top" wrapText="1"/>
      <protection locked="0"/>
    </xf>
    <xf numFmtId="0" fontId="75" fillId="15" borderId="20" xfId="0" applyFont="1" applyFill="1" applyBorder="1" applyAlignment="1" applyProtection="1">
      <alignment vertical="top" wrapText="1"/>
      <protection locked="0"/>
    </xf>
    <xf numFmtId="164" fontId="47" fillId="15" borderId="18" xfId="0" applyNumberFormat="1" applyFont="1" applyFill="1" applyBorder="1" applyAlignment="1" applyProtection="1">
      <alignment horizontal="left" vertical="top" wrapText="1"/>
      <protection locked="0"/>
    </xf>
    <xf numFmtId="0" fontId="47" fillId="0" borderId="16" xfId="0" applyFont="1" applyBorder="1" applyAlignment="1" applyProtection="1">
      <alignment vertical="top" wrapText="1"/>
      <protection locked="0"/>
    </xf>
    <xf numFmtId="0" fontId="74" fillId="0" borderId="22" xfId="0" applyFont="1" applyBorder="1" applyAlignment="1" applyProtection="1">
      <alignment vertical="top" wrapText="1"/>
      <protection locked="0"/>
    </xf>
    <xf numFmtId="0" fontId="53" fillId="0" borderId="17" xfId="0" applyFont="1" applyBorder="1" applyAlignment="1" applyProtection="1">
      <alignment vertical="top" wrapText="1"/>
      <protection locked="0"/>
    </xf>
    <xf numFmtId="0" fontId="47" fillId="0" borderId="18" xfId="0" applyFont="1" applyBorder="1" applyAlignment="1" applyProtection="1">
      <alignment vertical="top" wrapText="1"/>
      <protection locked="0"/>
    </xf>
    <xf numFmtId="0" fontId="74" fillId="0" borderId="0" xfId="0" applyFont="1" applyAlignment="1" applyProtection="1">
      <alignment vertical="top" wrapText="1"/>
      <protection locked="0"/>
    </xf>
    <xf numFmtId="0" fontId="48" fillId="11" borderId="18" xfId="0" applyFont="1" applyFill="1" applyBorder="1" applyAlignment="1">
      <alignment vertical="top" wrapText="1"/>
    </xf>
    <xf numFmtId="0" fontId="47" fillId="0" borderId="0" xfId="0" applyFont="1" applyAlignment="1" applyProtection="1">
      <alignment vertical="top"/>
      <protection locked="0"/>
    </xf>
    <xf numFmtId="0" fontId="65" fillId="11" borderId="0" xfId="0" applyFont="1" applyFill="1" applyAlignment="1">
      <alignment vertical="top" wrapText="1"/>
    </xf>
    <xf numFmtId="164" fontId="47" fillId="15" borderId="0" xfId="0" applyNumberFormat="1" applyFont="1" applyFill="1" applyAlignment="1" applyProtection="1">
      <alignment horizontal="left" vertical="top" wrapText="1"/>
      <protection locked="0"/>
    </xf>
    <xf numFmtId="0" fontId="47" fillId="0" borderId="0" xfId="0" applyFont="1" applyAlignment="1" applyProtection="1">
      <alignment vertical="top" wrapText="1"/>
      <protection locked="0"/>
    </xf>
    <xf numFmtId="0" fontId="56" fillId="0" borderId="0" xfId="0" applyFont="1" applyAlignment="1" applyProtection="1">
      <alignment vertical="top" wrapText="1"/>
      <protection locked="0"/>
    </xf>
    <xf numFmtId="0" fontId="51" fillId="15" borderId="24" xfId="0" applyFont="1" applyFill="1" applyBorder="1" applyAlignment="1" applyProtection="1">
      <alignment vertical="top"/>
      <protection locked="0"/>
    </xf>
    <xf numFmtId="0" fontId="56" fillId="15" borderId="13" xfId="0" applyFont="1" applyFill="1" applyBorder="1" applyAlignment="1" applyProtection="1">
      <alignment vertical="top" wrapText="1"/>
      <protection locked="0"/>
    </xf>
    <xf numFmtId="164" fontId="47" fillId="15" borderId="1" xfId="0" applyNumberFormat="1" applyFont="1" applyFill="1" applyBorder="1" applyAlignment="1" applyProtection="1">
      <alignment horizontal="left" vertical="top" wrapText="1"/>
      <protection locked="0"/>
    </xf>
    <xf numFmtId="0" fontId="47" fillId="0" borderId="38" xfId="0" applyFont="1" applyBorder="1" applyAlignment="1" applyProtection="1">
      <alignment vertical="top" wrapText="1"/>
      <protection locked="0"/>
    </xf>
    <xf numFmtId="0" fontId="56" fillId="0" borderId="3" xfId="0" applyFont="1" applyBorder="1" applyAlignment="1" applyProtection="1">
      <alignment vertical="top" wrapText="1"/>
      <protection locked="0"/>
    </xf>
    <xf numFmtId="0" fontId="76" fillId="0" borderId="3" xfId="0" applyFont="1" applyBorder="1" applyAlignment="1" applyProtection="1">
      <alignment vertical="top" wrapText="1"/>
      <protection locked="0"/>
    </xf>
    <xf numFmtId="0" fontId="53" fillId="0" borderId="3" xfId="0" applyFont="1" applyBorder="1" applyAlignment="1" applyProtection="1">
      <alignment vertical="top" wrapText="1"/>
      <protection locked="0"/>
    </xf>
    <xf numFmtId="0" fontId="47" fillId="12" borderId="0" xfId="0" applyFont="1" applyFill="1" applyAlignment="1" applyProtection="1">
      <alignment vertical="top" wrapText="1"/>
      <protection locked="0"/>
    </xf>
    <xf numFmtId="0" fontId="51" fillId="15" borderId="24" xfId="0" applyFont="1" applyFill="1" applyBorder="1" applyAlignment="1" applyProtection="1">
      <alignment vertical="top" wrapText="1"/>
      <protection locked="0"/>
    </xf>
    <xf numFmtId="0" fontId="47" fillId="15" borderId="24" xfId="0" applyFont="1" applyFill="1" applyBorder="1" applyAlignment="1" applyProtection="1">
      <alignment vertical="top" wrapText="1"/>
      <protection locked="0"/>
    </xf>
    <xf numFmtId="0" fontId="47" fillId="0" borderId="24" xfId="0" applyFont="1" applyBorder="1" applyAlignment="1" applyProtection="1">
      <alignment vertical="top" wrapText="1"/>
      <protection locked="0"/>
    </xf>
    <xf numFmtId="0" fontId="56" fillId="0" borderId="17" xfId="0" applyFont="1" applyBorder="1" applyAlignment="1" applyProtection="1">
      <alignment vertical="top" wrapText="1"/>
      <protection locked="0"/>
    </xf>
    <xf numFmtId="0" fontId="75" fillId="15" borderId="13" xfId="0" applyFont="1" applyFill="1" applyBorder="1" applyAlignment="1" applyProtection="1">
      <alignment vertical="top" wrapText="1"/>
      <protection locked="0"/>
    </xf>
    <xf numFmtId="0" fontId="76" fillId="0" borderId="0" xfId="0" applyFont="1" applyAlignment="1" applyProtection="1">
      <alignment vertical="top"/>
      <protection locked="0"/>
    </xf>
    <xf numFmtId="0" fontId="47" fillId="11" borderId="0" xfId="0" applyFont="1" applyFill="1" applyAlignment="1">
      <alignment vertical="top" wrapText="1"/>
    </xf>
    <xf numFmtId="2" fontId="74" fillId="0" borderId="0" xfId="0" applyNumberFormat="1" applyFont="1" applyAlignment="1" applyProtection="1">
      <alignment vertical="top" wrapText="1"/>
      <protection locked="0"/>
    </xf>
    <xf numFmtId="0" fontId="56" fillId="0" borderId="3" xfId="0" applyFont="1" applyBorder="1" applyAlignment="1" applyProtection="1">
      <alignment vertical="top"/>
      <protection locked="0"/>
    </xf>
    <xf numFmtId="0" fontId="47" fillId="0" borderId="39" xfId="0" applyFont="1" applyBorder="1" applyAlignment="1" applyProtection="1">
      <alignment vertical="top" wrapText="1"/>
      <protection locked="0"/>
    </xf>
    <xf numFmtId="0" fontId="40" fillId="0" borderId="3" xfId="0" applyFont="1" applyBorder="1" applyAlignment="1" applyProtection="1">
      <alignment vertical="top" wrapText="1"/>
      <protection locked="0"/>
    </xf>
    <xf numFmtId="0" fontId="47" fillId="12" borderId="18" xfId="0" applyFont="1" applyFill="1" applyBorder="1" applyAlignment="1" applyProtection="1">
      <alignment horizontal="right" vertical="top" wrapText="1"/>
      <protection locked="0"/>
    </xf>
    <xf numFmtId="0" fontId="74" fillId="12" borderId="0" xfId="0" applyFont="1" applyFill="1" applyAlignment="1" applyProtection="1">
      <alignment vertical="top" wrapText="1"/>
      <protection locked="0"/>
    </xf>
    <xf numFmtId="0" fontId="53" fillId="12" borderId="3" xfId="0" applyFont="1" applyFill="1" applyBorder="1" applyAlignment="1" applyProtection="1">
      <alignment vertical="top" wrapText="1"/>
      <protection locked="0"/>
    </xf>
    <xf numFmtId="0" fontId="47" fillId="12" borderId="18" xfId="0" applyFont="1" applyFill="1" applyBorder="1" applyAlignment="1" applyProtection="1">
      <alignment vertical="top" wrapText="1"/>
      <protection locked="0"/>
    </xf>
    <xf numFmtId="0" fontId="47" fillId="0" borderId="19" xfId="0" applyFont="1" applyBorder="1" applyAlignment="1" applyProtection="1">
      <alignment horizontal="left" vertical="top" wrapText="1"/>
      <protection locked="0"/>
    </xf>
    <xf numFmtId="0" fontId="47" fillId="0" borderId="21" xfId="0" applyFont="1" applyBorder="1" applyAlignment="1" applyProtection="1">
      <alignment vertical="top" wrapText="1"/>
      <protection locked="0"/>
    </xf>
    <xf numFmtId="0" fontId="56" fillId="0" borderId="20" xfId="0" applyFont="1" applyBorder="1" applyAlignment="1" applyProtection="1">
      <alignment vertical="top" wrapText="1"/>
      <protection locked="0"/>
    </xf>
    <xf numFmtId="164" fontId="47" fillId="15" borderId="1" xfId="0" applyNumberFormat="1" applyFont="1" applyFill="1" applyBorder="1" applyAlignment="1" applyProtection="1">
      <alignment vertical="top"/>
      <protection locked="0"/>
    </xf>
    <xf numFmtId="0" fontId="51" fillId="15" borderId="13" xfId="0" applyFont="1" applyFill="1" applyBorder="1" applyAlignment="1" applyProtection="1">
      <alignment horizontal="center" vertical="top" wrapText="1"/>
      <protection locked="0"/>
    </xf>
    <xf numFmtId="0" fontId="51" fillId="15" borderId="12" xfId="0" applyFont="1" applyFill="1" applyBorder="1" applyAlignment="1" applyProtection="1">
      <alignment horizontal="center" vertical="top" wrapText="1"/>
      <protection locked="0"/>
    </xf>
    <xf numFmtId="0" fontId="51" fillId="14" borderId="0" xfId="0" applyFont="1" applyFill="1" applyAlignment="1" applyProtection="1">
      <alignment vertical="top" wrapText="1"/>
      <protection locked="0"/>
    </xf>
    <xf numFmtId="0" fontId="47" fillId="15" borderId="13" xfId="0" applyFont="1" applyFill="1" applyBorder="1" applyAlignment="1" applyProtection="1">
      <alignment horizontal="center" vertical="top" wrapText="1"/>
      <protection locked="0"/>
    </xf>
    <xf numFmtId="0" fontId="74" fillId="0" borderId="12" xfId="0" applyFont="1" applyBorder="1" applyAlignment="1" applyProtection="1">
      <alignment horizontal="center" vertical="top" wrapText="1"/>
      <protection locked="0"/>
    </xf>
    <xf numFmtId="164" fontId="47" fillId="15" borderId="1" xfId="0" applyNumberFormat="1" applyFont="1" applyFill="1" applyBorder="1" applyAlignment="1" applyProtection="1">
      <alignment vertical="top" wrapText="1"/>
      <protection locked="0"/>
    </xf>
    <xf numFmtId="0" fontId="77" fillId="0" borderId="0" xfId="0" applyFont="1" applyAlignment="1" applyProtection="1">
      <alignment vertical="top" wrapText="1"/>
      <protection locked="0"/>
    </xf>
    <xf numFmtId="0" fontId="47" fillId="0" borderId="19" xfId="0" applyFont="1" applyBorder="1" applyAlignment="1" applyProtection="1">
      <alignment vertical="top" wrapText="1"/>
      <protection locked="0"/>
    </xf>
    <xf numFmtId="0" fontId="74" fillId="0" borderId="21" xfId="0" applyFont="1" applyBorder="1" applyAlignment="1" applyProtection="1">
      <alignment vertical="top" wrapText="1"/>
      <protection locked="0"/>
    </xf>
    <xf numFmtId="0" fontId="76" fillId="0" borderId="20" xfId="0" applyFont="1" applyBorder="1" applyAlignment="1" applyProtection="1">
      <alignment vertical="top" wrapText="1"/>
      <protection locked="0"/>
    </xf>
    <xf numFmtId="0" fontId="78" fillId="15" borderId="12" xfId="0" applyFont="1" applyFill="1" applyBorder="1" applyAlignment="1" applyProtection="1">
      <alignment vertical="top" wrapText="1"/>
      <protection locked="0"/>
    </xf>
    <xf numFmtId="0" fontId="47" fillId="15" borderId="12" xfId="0" applyFont="1" applyFill="1" applyBorder="1" applyAlignment="1" applyProtection="1">
      <alignment vertical="top" wrapText="1"/>
      <protection locked="0"/>
    </xf>
    <xf numFmtId="0" fontId="74" fillId="0" borderId="12" xfId="0" applyFont="1" applyBorder="1" applyAlignment="1" applyProtection="1">
      <alignment vertical="top" wrapText="1"/>
      <protection locked="0"/>
    </xf>
    <xf numFmtId="0" fontId="77" fillId="0" borderId="12" xfId="0" applyFont="1" applyBorder="1" applyAlignment="1" applyProtection="1">
      <alignment vertical="top" wrapText="1"/>
      <protection locked="0"/>
    </xf>
    <xf numFmtId="0" fontId="77" fillId="0" borderId="17" xfId="0" applyFont="1" applyBorder="1" applyAlignment="1" applyProtection="1">
      <alignment vertical="top" wrapText="1"/>
      <protection locked="0"/>
    </xf>
    <xf numFmtId="0" fontId="61" fillId="0" borderId="0" xfId="0" applyFont="1" applyAlignment="1" applyProtection="1">
      <alignment vertical="top" wrapText="1"/>
      <protection locked="0"/>
    </xf>
    <xf numFmtId="0" fontId="76" fillId="12" borderId="3" xfId="0" applyFont="1" applyFill="1" applyBorder="1" applyAlignment="1" applyProtection="1">
      <alignment vertical="top" wrapText="1"/>
      <protection locked="0"/>
    </xf>
    <xf numFmtId="164" fontId="47" fillId="22" borderId="18" xfId="0" applyNumberFormat="1" applyFont="1" applyFill="1" applyBorder="1" applyAlignment="1" applyProtection="1">
      <alignment horizontal="left" vertical="top" wrapText="1"/>
      <protection locked="0"/>
    </xf>
    <xf numFmtId="0" fontId="47" fillId="22" borderId="0" xfId="0" applyFont="1" applyFill="1" applyAlignment="1" applyProtection="1">
      <alignment vertical="top"/>
      <protection locked="0"/>
    </xf>
    <xf numFmtId="164" fontId="51" fillId="15" borderId="1" xfId="0" applyNumberFormat="1" applyFont="1" applyFill="1" applyBorder="1" applyAlignment="1" applyProtection="1">
      <alignment horizontal="left" vertical="top" wrapText="1"/>
      <protection locked="0"/>
    </xf>
    <xf numFmtId="0" fontId="51" fillId="15" borderId="13" xfId="0" applyFont="1" applyFill="1" applyBorder="1" applyAlignment="1" applyProtection="1">
      <alignment vertical="top" wrapText="1"/>
      <protection locked="0"/>
    </xf>
    <xf numFmtId="0" fontId="51" fillId="15" borderId="12" xfId="0" applyFont="1" applyFill="1" applyBorder="1" applyAlignment="1" applyProtection="1">
      <alignment vertical="top" wrapText="1"/>
      <protection locked="0"/>
    </xf>
    <xf numFmtId="0" fontId="76" fillId="0" borderId="13" xfId="0" applyFont="1" applyBorder="1" applyAlignment="1" applyProtection="1">
      <alignment vertical="top" wrapText="1"/>
      <protection locked="0"/>
    </xf>
    <xf numFmtId="0" fontId="76" fillId="0" borderId="12" xfId="0" applyFont="1" applyBorder="1" applyAlignment="1" applyProtection="1">
      <alignment vertical="top" wrapText="1"/>
      <protection locked="0"/>
    </xf>
    <xf numFmtId="0" fontId="74" fillId="0" borderId="13" xfId="0" applyFont="1" applyBorder="1" applyAlignment="1" applyProtection="1">
      <alignment vertical="top" wrapText="1"/>
      <protection locked="0"/>
    </xf>
    <xf numFmtId="0" fontId="51" fillId="0" borderId="12" xfId="5" applyFont="1" applyBorder="1" applyAlignment="1" applyProtection="1">
      <alignment horizontal="center" wrapText="1"/>
      <protection locked="0"/>
    </xf>
    <xf numFmtId="15" fontId="51" fillId="0" borderId="12" xfId="5" applyNumberFormat="1" applyFont="1" applyBorder="1" applyAlignment="1" applyProtection="1">
      <alignment horizontal="center" wrapText="1"/>
      <protection locked="0"/>
    </xf>
    <xf numFmtId="15" fontId="47" fillId="0" borderId="12" xfId="5" applyNumberFormat="1" applyFont="1" applyBorder="1" applyAlignment="1" applyProtection="1">
      <alignment wrapText="1"/>
      <protection locked="0"/>
    </xf>
    <xf numFmtId="0" fontId="49" fillId="0" borderId="0" xfId="0" applyFont="1" applyAlignment="1" applyProtection="1">
      <alignment vertical="top"/>
      <protection locked="0"/>
    </xf>
    <xf numFmtId="0" fontId="48" fillId="0" borderId="0" xfId="0" applyFont="1" applyAlignment="1" applyProtection="1">
      <alignment vertical="top"/>
      <protection locked="0"/>
    </xf>
    <xf numFmtId="0" fontId="70" fillId="11" borderId="0" xfId="0" applyFont="1" applyFill="1" applyAlignment="1" applyProtection="1">
      <alignment horizontal="left" vertical="top" wrapText="1"/>
      <protection locked="0"/>
    </xf>
    <xf numFmtId="0" fontId="79" fillId="0" borderId="0" xfId="0" applyFont="1" applyAlignment="1" applyProtection="1">
      <alignment horizontal="left" vertical="top" wrapText="1"/>
      <protection locked="0"/>
    </xf>
    <xf numFmtId="165" fontId="49" fillId="0" borderId="0" xfId="0" applyNumberFormat="1" applyFont="1" applyAlignment="1" applyProtection="1">
      <alignment vertical="top"/>
      <protection locked="0"/>
    </xf>
    <xf numFmtId="0" fontId="49" fillId="0" borderId="0" xfId="0" applyFont="1" applyProtection="1">
      <protection locked="0"/>
    </xf>
    <xf numFmtId="0" fontId="48" fillId="0" borderId="0" xfId="0" applyFont="1" applyProtection="1">
      <protection locked="0"/>
    </xf>
    <xf numFmtId="0" fontId="66" fillId="11" borderId="12" xfId="5" applyFont="1" applyFill="1" applyBorder="1" applyAlignment="1" applyProtection="1">
      <alignment wrapText="1"/>
      <protection locked="0"/>
    </xf>
    <xf numFmtId="0" fontId="51" fillId="0" borderId="12" xfId="5" applyFont="1" applyBorder="1" applyAlignment="1" applyProtection="1">
      <alignment wrapText="1"/>
      <protection locked="0"/>
    </xf>
    <xf numFmtId="0" fontId="47" fillId="14" borderId="0" xfId="0" applyFont="1" applyFill="1" applyAlignment="1">
      <alignment horizontal="left" vertical="top" wrapText="1"/>
    </xf>
    <xf numFmtId="0" fontId="51" fillId="15" borderId="12" xfId="0" applyFont="1" applyFill="1" applyBorder="1" applyAlignment="1">
      <alignment vertical="top" wrapText="1"/>
    </xf>
    <xf numFmtId="0" fontId="47" fillId="0" borderId="0" xfId="0" applyFont="1" applyAlignment="1">
      <alignment horizontal="center" wrapText="1"/>
    </xf>
    <xf numFmtId="0" fontId="47" fillId="0" borderId="12" xfId="0" applyFont="1" applyBorder="1" applyAlignment="1">
      <alignment horizontal="left" vertical="top" wrapText="1"/>
    </xf>
    <xf numFmtId="14" fontId="47" fillId="0" borderId="12" xfId="0" applyNumberFormat="1" applyFont="1" applyBorder="1" applyAlignment="1">
      <alignment vertical="top" wrapText="1"/>
    </xf>
    <xf numFmtId="0" fontId="52" fillId="0" borderId="12" xfId="0" applyFont="1" applyBorder="1" applyAlignment="1">
      <alignment vertical="top" wrapText="1"/>
    </xf>
    <xf numFmtId="0" fontId="47" fillId="14" borderId="12" xfId="0" applyFont="1" applyFill="1" applyBorder="1" applyAlignment="1">
      <alignment vertical="top" wrapText="1"/>
    </xf>
    <xf numFmtId="0" fontId="84" fillId="0" borderId="12" xfId="0" applyFont="1" applyBorder="1" applyAlignment="1">
      <alignment vertical="top" wrapText="1"/>
    </xf>
    <xf numFmtId="0" fontId="86" fillId="0" borderId="12" xfId="0" applyFont="1" applyBorder="1" applyAlignment="1">
      <alignment vertical="top" wrapText="1"/>
    </xf>
    <xf numFmtId="0" fontId="47" fillId="14" borderId="12" xfId="0" applyFont="1" applyFill="1" applyBorder="1" applyAlignment="1">
      <alignment horizontal="left" vertical="top" wrapText="1"/>
    </xf>
    <xf numFmtId="0" fontId="47" fillId="23" borderId="12" xfId="0" applyFont="1" applyFill="1" applyBorder="1" applyAlignment="1">
      <alignment vertical="top" wrapText="1"/>
    </xf>
    <xf numFmtId="0" fontId="47" fillId="23" borderId="15" xfId="0" applyFont="1" applyFill="1" applyBorder="1" applyAlignment="1">
      <alignment vertical="top" wrapText="1"/>
    </xf>
    <xf numFmtId="0" fontId="47" fillId="23" borderId="12" xfId="0" applyFont="1" applyFill="1" applyBorder="1" applyAlignment="1">
      <alignment horizontal="left" vertical="top" wrapText="1"/>
    </xf>
    <xf numFmtId="14" fontId="47" fillId="23" borderId="12" xfId="0" applyNumberFormat="1" applyFont="1" applyFill="1" applyBorder="1" applyAlignment="1">
      <alignment vertical="top" wrapText="1"/>
    </xf>
    <xf numFmtId="0" fontId="47" fillId="0" borderId="1" xfId="0" applyFont="1" applyBorder="1" applyAlignment="1">
      <alignment horizontal="left" vertical="top" wrapText="1"/>
    </xf>
    <xf numFmtId="0" fontId="47" fillId="0" borderId="12" xfId="0" applyFont="1" applyBorder="1" applyAlignment="1">
      <alignment horizontal="center" vertical="top" wrapText="1"/>
    </xf>
    <xf numFmtId="0" fontId="47" fillId="23" borderId="12" xfId="0" applyFont="1" applyFill="1" applyBorder="1" applyAlignment="1">
      <alignment horizontal="right" vertical="top" wrapText="1"/>
    </xf>
    <xf numFmtId="0" fontId="51" fillId="23" borderId="12" xfId="0" applyFont="1" applyFill="1" applyBorder="1" applyAlignment="1">
      <alignment horizontal="left" vertical="top" wrapText="1"/>
    </xf>
    <xf numFmtId="0" fontId="47" fillId="23" borderId="12" xfId="0" applyFont="1" applyFill="1" applyBorder="1" applyAlignment="1">
      <alignment vertical="center" wrapText="1"/>
    </xf>
    <xf numFmtId="0" fontId="91" fillId="24" borderId="12" xfId="0" applyFont="1" applyFill="1" applyBorder="1" applyAlignment="1">
      <alignment vertical="top" wrapText="1"/>
    </xf>
    <xf numFmtId="0" fontId="91" fillId="23" borderId="12" xfId="0" applyFont="1" applyFill="1" applyBorder="1" applyAlignment="1">
      <alignment vertical="top" wrapText="1"/>
    </xf>
    <xf numFmtId="0" fontId="47" fillId="23" borderId="12" xfId="0" applyFont="1" applyFill="1" applyBorder="1" applyAlignment="1">
      <alignment horizontal="center" vertical="top" wrapText="1"/>
    </xf>
    <xf numFmtId="0" fontId="93" fillId="0" borderId="12" xfId="0" applyFont="1" applyBorder="1" applyAlignment="1">
      <alignment vertical="top" wrapText="1"/>
    </xf>
    <xf numFmtId="0" fontId="72" fillId="0" borderId="12" xfId="0" applyFont="1" applyBorder="1" applyAlignment="1">
      <alignment vertical="top" wrapText="1"/>
    </xf>
    <xf numFmtId="14" fontId="72" fillId="0" borderId="12" xfId="0" applyNumberFormat="1" applyFont="1" applyBorder="1" applyAlignment="1">
      <alignment vertical="top" wrapText="1"/>
    </xf>
    <xf numFmtId="0" fontId="51" fillId="0" borderId="12" xfId="0" applyFont="1" applyBorder="1" applyAlignment="1">
      <alignment horizontal="left" vertical="top" wrapText="1"/>
    </xf>
    <xf numFmtId="0" fontId="94" fillId="0" borderId="12" xfId="0" applyFont="1" applyBorder="1" applyAlignment="1">
      <alignment vertical="top" wrapText="1"/>
    </xf>
    <xf numFmtId="2" fontId="47" fillId="0" borderId="12" xfId="0" applyNumberFormat="1" applyFont="1" applyBorder="1" applyAlignment="1">
      <alignment vertical="top" wrapText="1"/>
    </xf>
    <xf numFmtId="0" fontId="74" fillId="0" borderId="12" xfId="0" applyFont="1" applyBorder="1" applyAlignment="1">
      <alignment vertical="top" wrapText="1"/>
    </xf>
    <xf numFmtId="0" fontId="20" fillId="0" borderId="43" xfId="0" applyFont="1" applyBorder="1" applyAlignment="1">
      <alignment wrapText="1"/>
    </xf>
    <xf numFmtId="0" fontId="51" fillId="0" borderId="0" xfId="0" applyFont="1" applyAlignment="1">
      <alignment horizontal="left" vertical="top" wrapText="1"/>
    </xf>
    <xf numFmtId="0" fontId="20" fillId="0" borderId="0" xfId="0" applyFont="1" applyAlignment="1">
      <alignment wrapText="1"/>
    </xf>
    <xf numFmtId="0" fontId="47" fillId="0" borderId="3" xfId="0" applyFont="1" applyBorder="1" applyAlignment="1">
      <alignment horizontal="left" vertical="top" wrapText="1"/>
    </xf>
    <xf numFmtId="0" fontId="47" fillId="15" borderId="1" xfId="0" applyFont="1" applyFill="1" applyBorder="1" applyAlignment="1">
      <alignment vertical="top" wrapText="1"/>
    </xf>
    <xf numFmtId="0" fontId="51" fillId="15" borderId="1" xfId="0" applyFont="1" applyFill="1" applyBorder="1" applyAlignment="1">
      <alignment vertical="top" wrapText="1"/>
    </xf>
    <xf numFmtId="0" fontId="20" fillId="0" borderId="43" xfId="0" applyFont="1" applyBorder="1" applyAlignment="1">
      <alignment vertical="top" wrapText="1"/>
    </xf>
    <xf numFmtId="0" fontId="66" fillId="15" borderId="18" xfId="0" applyFont="1" applyFill="1" applyBorder="1" applyAlignment="1">
      <alignment vertical="top" wrapText="1"/>
    </xf>
    <xf numFmtId="0" fontId="20" fillId="0" borderId="0" xfId="0" applyFont="1" applyAlignment="1">
      <alignment vertical="top" wrapText="1"/>
    </xf>
    <xf numFmtId="0" fontId="47" fillId="11" borderId="18" xfId="0" applyFont="1" applyFill="1" applyBorder="1" applyAlignment="1">
      <alignment horizontal="left" vertical="top" wrapText="1"/>
    </xf>
    <xf numFmtId="0" fontId="95" fillId="0" borderId="0" xfId="0" applyFont="1"/>
    <xf numFmtId="0" fontId="20" fillId="0" borderId="3" xfId="0" applyFont="1" applyBorder="1" applyAlignment="1">
      <alignment horizontal="left" wrapText="1"/>
    </xf>
    <xf numFmtId="0" fontId="47" fillId="25" borderId="3" xfId="0" applyFont="1" applyFill="1" applyBorder="1" applyAlignment="1">
      <alignment vertical="top" wrapText="1"/>
    </xf>
    <xf numFmtId="0" fontId="20" fillId="0" borderId="14" xfId="0" applyFont="1" applyBorder="1" applyAlignment="1">
      <alignment wrapText="1"/>
    </xf>
    <xf numFmtId="0" fontId="20" fillId="0" borderId="1" xfId="0" applyFont="1" applyBorder="1" applyAlignment="1">
      <alignment wrapText="1"/>
    </xf>
    <xf numFmtId="0" fontId="96" fillId="0" borderId="1" xfId="0" applyFont="1" applyBorder="1" applyAlignment="1">
      <alignment wrapText="1"/>
    </xf>
    <xf numFmtId="0" fontId="47" fillId="11" borderId="1" xfId="0" applyFont="1" applyFill="1" applyBorder="1" applyAlignment="1">
      <alignment horizontal="left" vertical="top" wrapText="1"/>
    </xf>
    <xf numFmtId="0" fontId="61" fillId="0" borderId="0" xfId="0" applyFont="1" applyAlignment="1">
      <alignment vertical="top" wrapText="1"/>
    </xf>
    <xf numFmtId="2" fontId="51" fillId="11" borderId="18" xfId="0" applyNumberFormat="1" applyFont="1" applyFill="1" applyBorder="1" applyAlignment="1">
      <alignment horizontal="right" vertical="top"/>
    </xf>
    <xf numFmtId="0" fontId="97" fillId="0" borderId="0" xfId="0" applyFont="1"/>
    <xf numFmtId="0" fontId="51" fillId="11" borderId="18" xfId="0" applyFont="1" applyFill="1" applyBorder="1" applyAlignment="1">
      <alignment horizontal="right"/>
    </xf>
    <xf numFmtId="0" fontId="47" fillId="0" borderId="1" xfId="0" applyFont="1" applyBorder="1" applyAlignment="1">
      <alignment wrapText="1"/>
    </xf>
    <xf numFmtId="0" fontId="98" fillId="0" borderId="0" xfId="0" applyFont="1" applyAlignment="1">
      <alignment wrapText="1"/>
    </xf>
    <xf numFmtId="0" fontId="20" fillId="0" borderId="3" xfId="0" applyFont="1" applyBorder="1" applyAlignment="1">
      <alignment wrapText="1"/>
    </xf>
    <xf numFmtId="0" fontId="20" fillId="0" borderId="3" xfId="0" applyFont="1" applyBorder="1" applyAlignment="1">
      <alignment vertical="top" wrapText="1"/>
    </xf>
    <xf numFmtId="0" fontId="47" fillId="12" borderId="15" xfId="0" applyFont="1" applyFill="1" applyBorder="1" applyAlignment="1">
      <alignment vertical="top" wrapText="1"/>
    </xf>
    <xf numFmtId="0" fontId="99" fillId="11" borderId="18" xfId="0" applyFont="1" applyFill="1" applyBorder="1" applyAlignment="1">
      <alignment horizontal="left" vertical="top" wrapText="1"/>
    </xf>
    <xf numFmtId="0" fontId="100" fillId="11" borderId="17" xfId="0" applyFont="1" applyFill="1" applyBorder="1" applyAlignment="1">
      <alignment vertical="top" wrapText="1"/>
    </xf>
    <xf numFmtId="0" fontId="100" fillId="11" borderId="20" xfId="0" applyFont="1" applyFill="1" applyBorder="1" applyAlignment="1">
      <alignment vertical="top" wrapText="1"/>
    </xf>
    <xf numFmtId="0" fontId="100" fillId="0" borderId="1" xfId="0" applyFont="1" applyBorder="1" applyAlignment="1">
      <alignment vertical="top" wrapText="1"/>
    </xf>
    <xf numFmtId="0" fontId="43" fillId="0" borderId="1" xfId="0" applyFont="1" applyBorder="1" applyAlignment="1">
      <alignment vertical="top" wrapText="1"/>
    </xf>
    <xf numFmtId="0" fontId="43" fillId="0" borderId="15" xfId="0" applyFont="1" applyBorder="1" applyAlignment="1">
      <alignment vertical="top" wrapText="1"/>
    </xf>
    <xf numFmtId="0" fontId="100" fillId="11" borderId="13" xfId="0" applyFont="1" applyFill="1" applyBorder="1" applyAlignment="1">
      <alignment vertical="top" wrapText="1"/>
    </xf>
    <xf numFmtId="0" fontId="100" fillId="0" borderId="14" xfId="0" applyFont="1" applyBorder="1" applyAlignment="1">
      <alignment vertical="top" wrapText="1"/>
    </xf>
    <xf numFmtId="0" fontId="43" fillId="12" borderId="3" xfId="0" applyFont="1" applyFill="1" applyBorder="1" applyAlignment="1">
      <alignment vertical="top" wrapText="1"/>
    </xf>
    <xf numFmtId="0" fontId="100" fillId="0" borderId="1" xfId="0" applyFont="1" applyBorder="1" applyAlignment="1">
      <alignment horizontal="left" vertical="top" wrapText="1"/>
    </xf>
    <xf numFmtId="0" fontId="101" fillId="0" borderId="1" xfId="0" applyFont="1" applyBorder="1" applyAlignment="1">
      <alignment horizontal="left" vertical="top" wrapText="1"/>
    </xf>
    <xf numFmtId="0" fontId="102" fillId="0" borderId="0" xfId="0" applyFont="1" applyAlignment="1">
      <alignment vertical="top" wrapText="1"/>
    </xf>
    <xf numFmtId="0" fontId="43" fillId="0" borderId="3" xfId="0" applyFont="1" applyBorder="1" applyAlignment="1">
      <alignment vertical="top" wrapText="1"/>
    </xf>
    <xf numFmtId="0" fontId="101" fillId="0" borderId="15" xfId="0" applyFont="1" applyBorder="1" applyAlignment="1">
      <alignment vertical="top" wrapText="1"/>
    </xf>
    <xf numFmtId="0" fontId="43" fillId="12" borderId="15" xfId="0" applyFont="1" applyFill="1" applyBorder="1" applyAlignment="1">
      <alignment vertical="top" wrapText="1"/>
    </xf>
    <xf numFmtId="0" fontId="43" fillId="0" borderId="14" xfId="0" applyFont="1" applyBorder="1" applyAlignment="1">
      <alignment vertical="top" wrapText="1"/>
    </xf>
    <xf numFmtId="0" fontId="101" fillId="0" borderId="3" xfId="0" applyFont="1" applyBorder="1" applyAlignment="1">
      <alignment vertical="top" wrapText="1"/>
    </xf>
    <xf numFmtId="0" fontId="101" fillId="0" borderId="1" xfId="0" applyFont="1" applyBorder="1" applyAlignment="1">
      <alignment vertical="top" wrapText="1"/>
    </xf>
    <xf numFmtId="0" fontId="43" fillId="7" borderId="0" xfId="0" applyFont="1" applyFill="1" applyAlignment="1">
      <alignment vertical="top" wrapText="1"/>
    </xf>
    <xf numFmtId="0" fontId="20" fillId="26" borderId="3" xfId="0" applyFont="1" applyFill="1" applyBorder="1" applyAlignment="1">
      <alignment wrapText="1"/>
    </xf>
    <xf numFmtId="0" fontId="47" fillId="0" borderId="1" xfId="0" applyFont="1" applyBorder="1"/>
    <xf numFmtId="0" fontId="103" fillId="0" borderId="0" xfId="0" applyFont="1"/>
    <xf numFmtId="0" fontId="104" fillId="0" borderId="12" xfId="0" applyFont="1" applyBorder="1" applyAlignment="1">
      <alignment wrapText="1"/>
    </xf>
    <xf numFmtId="0" fontId="104" fillId="0" borderId="15" xfId="0" applyFont="1" applyBorder="1" applyAlignment="1">
      <alignment wrapText="1"/>
    </xf>
    <xf numFmtId="0" fontId="105" fillId="0" borderId="15" xfId="0" applyFont="1" applyBorder="1" applyAlignment="1">
      <alignment wrapText="1"/>
    </xf>
    <xf numFmtId="0" fontId="106" fillId="0" borderId="12" xfId="0" applyFont="1" applyBorder="1" applyAlignment="1">
      <alignment vertical="top" wrapText="1"/>
    </xf>
    <xf numFmtId="2" fontId="51" fillId="11" borderId="0" xfId="0" applyNumberFormat="1" applyFont="1" applyFill="1" applyAlignment="1">
      <alignment horizontal="left" vertical="top"/>
    </xf>
    <xf numFmtId="0" fontId="47" fillId="0" borderId="0" xfId="9" applyFont="1" applyAlignment="1">
      <alignment horizontal="left" vertical="top"/>
    </xf>
    <xf numFmtId="0" fontId="51" fillId="0" borderId="0" xfId="9" applyFont="1" applyAlignment="1" applyProtection="1">
      <alignment horizontal="left" vertical="top"/>
      <protection locked="0"/>
    </xf>
    <xf numFmtId="49" fontId="51" fillId="0" borderId="0" xfId="9" applyNumberFormat="1" applyFont="1" applyAlignment="1" applyProtection="1">
      <alignment horizontal="left" vertical="top"/>
      <protection locked="0"/>
    </xf>
    <xf numFmtId="0" fontId="55" fillId="0" borderId="0" xfId="9" applyFont="1" applyAlignment="1" applyProtection="1">
      <alignment horizontal="left" vertical="top"/>
      <protection locked="0"/>
    </xf>
    <xf numFmtId="0" fontId="47" fillId="0" borderId="0" xfId="9" applyFont="1" applyAlignment="1" applyProtection="1">
      <alignment horizontal="left" vertical="top" wrapText="1"/>
      <protection locked="0"/>
    </xf>
    <xf numFmtId="0" fontId="56" fillId="0" borderId="0" xfId="9" applyFont="1" applyAlignment="1" applyProtection="1">
      <alignment horizontal="left" vertical="top" wrapText="1"/>
      <protection locked="0"/>
    </xf>
    <xf numFmtId="0" fontId="47" fillId="0" borderId="0" xfId="9" applyFont="1" applyAlignment="1" applyProtection="1">
      <alignment horizontal="left" vertical="top"/>
      <protection locked="0"/>
    </xf>
    <xf numFmtId="0" fontId="48" fillId="27" borderId="0" xfId="9" applyFont="1" applyFill="1" applyAlignment="1">
      <alignment horizontal="left" vertical="top"/>
    </xf>
    <xf numFmtId="0" fontId="55" fillId="27" borderId="12" xfId="9" applyFont="1" applyFill="1" applyBorder="1" applyAlignment="1" applyProtection="1">
      <alignment horizontal="left" vertical="top" wrapText="1"/>
      <protection locked="0"/>
    </xf>
    <xf numFmtId="49" fontId="55" fillId="27" borderId="12" xfId="9" applyNumberFormat="1" applyFont="1" applyFill="1" applyBorder="1" applyAlignment="1" applyProtection="1">
      <alignment horizontal="left" vertical="top" wrapText="1"/>
      <protection locked="0"/>
    </xf>
    <xf numFmtId="0" fontId="55" fillId="27" borderId="12" xfId="9" applyFont="1" applyFill="1" applyBorder="1" applyAlignment="1" applyProtection="1">
      <alignment horizontal="left" vertical="top"/>
      <protection locked="0"/>
    </xf>
    <xf numFmtId="0" fontId="48" fillId="0" borderId="0" xfId="9" applyFont="1" applyAlignment="1" applyProtection="1">
      <alignment horizontal="left" vertical="top"/>
      <protection locked="0"/>
    </xf>
    <xf numFmtId="0" fontId="48" fillId="0" borderId="0" xfId="9" applyFont="1" applyAlignment="1">
      <alignment horizontal="left" vertical="top"/>
    </xf>
    <xf numFmtId="49" fontId="55" fillId="0" borderId="0" xfId="9" applyNumberFormat="1" applyFont="1" applyAlignment="1" applyProtection="1">
      <alignment horizontal="left" vertical="top"/>
      <protection locked="0"/>
    </xf>
    <xf numFmtId="0" fontId="48" fillId="0" borderId="0" xfId="9" applyFont="1" applyAlignment="1" applyProtection="1">
      <alignment horizontal="left" vertical="top" wrapText="1"/>
      <protection locked="0"/>
    </xf>
    <xf numFmtId="0" fontId="108" fillId="0" borderId="0" xfId="9" applyFont="1" applyAlignment="1" applyProtection="1">
      <alignment horizontal="left" vertical="top" wrapText="1"/>
      <protection locked="0"/>
    </xf>
    <xf numFmtId="0" fontId="57" fillId="0" borderId="0" xfId="9" applyFont="1" applyAlignment="1" applyProtection="1">
      <alignment horizontal="left" vertical="top" wrapText="1"/>
      <protection locked="0"/>
    </xf>
    <xf numFmtId="49" fontId="109" fillId="0" borderId="0" xfId="9" applyNumberFormat="1" applyFont="1" applyAlignment="1" applyProtection="1">
      <alignment horizontal="left" vertical="top"/>
      <protection locked="0"/>
    </xf>
    <xf numFmtId="0" fontId="55" fillId="19" borderId="0" xfId="9" applyFont="1" applyFill="1" applyAlignment="1" applyProtection="1">
      <alignment horizontal="left" vertical="top"/>
      <protection locked="0"/>
    </xf>
    <xf numFmtId="0" fontId="110" fillId="19" borderId="0" xfId="10" applyFont="1" applyFill="1" applyAlignment="1" applyProtection="1">
      <alignment horizontal="left" vertical="top"/>
      <protection locked="0"/>
    </xf>
    <xf numFmtId="0" fontId="108" fillId="19" borderId="0" xfId="9" applyFont="1" applyFill="1" applyAlignment="1" applyProtection="1">
      <alignment horizontal="left" vertical="top" wrapText="1"/>
      <protection locked="0"/>
    </xf>
    <xf numFmtId="0" fontId="57" fillId="19" borderId="0" xfId="9" applyFont="1" applyFill="1" applyAlignment="1" applyProtection="1">
      <alignment horizontal="left" vertical="top" wrapText="1"/>
      <protection locked="0"/>
    </xf>
    <xf numFmtId="0" fontId="48" fillId="19" borderId="0" xfId="9" applyFont="1" applyFill="1" applyAlignment="1" applyProtection="1">
      <alignment horizontal="left" vertical="top"/>
      <protection locked="0"/>
    </xf>
    <xf numFmtId="0" fontId="110" fillId="0" borderId="0" xfId="10" applyFont="1" applyAlignment="1" applyProtection="1">
      <alignment horizontal="left" vertical="top"/>
      <protection locked="0"/>
    </xf>
    <xf numFmtId="0" fontId="51" fillId="8" borderId="12" xfId="9" applyFont="1" applyFill="1" applyBorder="1" applyAlignment="1" applyProtection="1">
      <alignment vertical="top" wrapText="1"/>
      <protection locked="0"/>
    </xf>
    <xf numFmtId="0" fontId="51" fillId="0" borderId="12" xfId="9" applyFont="1" applyBorder="1" applyAlignment="1" applyProtection="1">
      <alignment vertical="top" wrapText="1"/>
      <protection locked="0"/>
    </xf>
    <xf numFmtId="0" fontId="47" fillId="12" borderId="12" xfId="9" applyFont="1" applyFill="1" applyBorder="1" applyAlignment="1" applyProtection="1">
      <alignment vertical="top" wrapText="1"/>
      <protection locked="0"/>
    </xf>
    <xf numFmtId="0" fontId="47" fillId="0" borderId="12" xfId="9" applyFont="1" applyBorder="1" applyAlignment="1" applyProtection="1">
      <alignment horizontal="left" vertical="top" wrapText="1"/>
      <protection locked="0"/>
    </xf>
    <xf numFmtId="0" fontId="55" fillId="0" borderId="0" xfId="10" applyFont="1" applyAlignment="1" applyProtection="1">
      <alignment horizontal="right" vertical="top"/>
      <protection locked="0"/>
    </xf>
    <xf numFmtId="0" fontId="55" fillId="0" borderId="0" xfId="10" applyFont="1" applyAlignment="1" applyProtection="1">
      <alignment horizontal="left" vertical="top"/>
      <protection locked="0"/>
    </xf>
    <xf numFmtId="0" fontId="48" fillId="0" borderId="0" xfId="10" applyFont="1" applyAlignment="1" applyProtection="1">
      <alignment vertical="top" wrapText="1"/>
      <protection locked="0"/>
    </xf>
    <xf numFmtId="0" fontId="60" fillId="19" borderId="0" xfId="10" applyFont="1" applyFill="1" applyAlignment="1" applyProtection="1">
      <alignment horizontal="left" vertical="top" wrapText="1"/>
      <protection locked="0"/>
    </xf>
    <xf numFmtId="0" fontId="60" fillId="19" borderId="0" xfId="10" applyFont="1" applyFill="1" applyAlignment="1" applyProtection="1">
      <alignment vertical="top" wrapText="1"/>
      <protection locked="0"/>
    </xf>
    <xf numFmtId="0" fontId="55" fillId="11" borderId="12" xfId="9" applyFont="1" applyFill="1" applyBorder="1" applyAlignment="1" applyProtection="1">
      <alignment horizontal="left" vertical="top"/>
      <protection locked="0"/>
    </xf>
    <xf numFmtId="49" fontId="55" fillId="11" borderId="12" xfId="9" applyNumberFormat="1" applyFont="1" applyFill="1" applyBorder="1" applyAlignment="1" applyProtection="1">
      <alignment horizontal="left" vertical="top"/>
      <protection locked="0"/>
    </xf>
    <xf numFmtId="0" fontId="55" fillId="11" borderId="12" xfId="9" applyFont="1" applyFill="1" applyBorder="1" applyAlignment="1" applyProtection="1">
      <alignment horizontal="left" vertical="top" wrapText="1"/>
      <protection locked="0"/>
    </xf>
    <xf numFmtId="0" fontId="108" fillId="11" borderId="12" xfId="9" applyFont="1" applyFill="1" applyBorder="1" applyAlignment="1" applyProtection="1">
      <alignment horizontal="left" vertical="top" wrapText="1"/>
      <protection locked="0"/>
    </xf>
    <xf numFmtId="0" fontId="55" fillId="28" borderId="12" xfId="9" applyFont="1" applyFill="1" applyBorder="1" applyAlignment="1" applyProtection="1">
      <alignment horizontal="left" vertical="top"/>
      <protection locked="0"/>
    </xf>
    <xf numFmtId="49" fontId="55" fillId="28" borderId="12" xfId="9" applyNumberFormat="1" applyFont="1" applyFill="1" applyBorder="1" applyAlignment="1" applyProtection="1">
      <alignment horizontal="left" vertical="top"/>
      <protection locked="0"/>
    </xf>
    <xf numFmtId="0" fontId="55" fillId="28" borderId="12" xfId="9" applyFont="1" applyFill="1" applyBorder="1" applyAlignment="1" applyProtection="1">
      <alignment horizontal="left" vertical="top" wrapText="1"/>
      <protection locked="0"/>
    </xf>
    <xf numFmtId="0" fontId="108" fillId="28" borderId="12" xfId="9" applyFont="1" applyFill="1" applyBorder="1" applyAlignment="1" applyProtection="1">
      <alignment horizontal="left" vertical="top" wrapText="1"/>
      <protection locked="0"/>
    </xf>
    <xf numFmtId="0" fontId="55" fillId="0" borderId="12" xfId="9" applyFont="1" applyBorder="1" applyAlignment="1" applyProtection="1">
      <alignment horizontal="left" vertical="top"/>
      <protection locked="0"/>
    </xf>
    <xf numFmtId="49" fontId="55" fillId="0" borderId="12" xfId="9" applyNumberFormat="1" applyFont="1" applyBorder="1" applyAlignment="1" applyProtection="1">
      <alignment horizontal="left" vertical="top"/>
      <protection locked="0"/>
    </xf>
    <xf numFmtId="0" fontId="55" fillId="0" borderId="12" xfId="9" applyFont="1" applyBorder="1" applyAlignment="1" applyProtection="1">
      <alignment horizontal="left" vertical="top" wrapText="1"/>
      <protection locked="0"/>
    </xf>
    <xf numFmtId="0" fontId="108" fillId="0" borderId="12" xfId="9" applyFont="1" applyBorder="1" applyAlignment="1" applyProtection="1">
      <alignment horizontal="left" vertical="top" wrapText="1"/>
      <protection locked="0"/>
    </xf>
    <xf numFmtId="0" fontId="57" fillId="0" borderId="12" xfId="9" applyFont="1" applyBorder="1" applyAlignment="1" applyProtection="1">
      <alignment horizontal="left" vertical="top" wrapText="1"/>
      <protection locked="0"/>
    </xf>
    <xf numFmtId="49" fontId="109" fillId="0" borderId="12" xfId="9" applyNumberFormat="1" applyFont="1" applyBorder="1" applyAlignment="1" applyProtection="1">
      <alignment horizontal="left" vertical="top"/>
      <protection locked="0"/>
    </xf>
    <xf numFmtId="0" fontId="48" fillId="0" borderId="12" xfId="9" applyFont="1" applyBorder="1" applyAlignment="1" applyProtection="1">
      <alignment horizontal="left" vertical="top" wrapText="1"/>
      <protection locked="0"/>
    </xf>
    <xf numFmtId="0" fontId="55" fillId="0" borderId="14" xfId="9" applyFont="1" applyBorder="1" applyAlignment="1" applyProtection="1">
      <alignment horizontal="left" vertical="top"/>
      <protection locked="0"/>
    </xf>
    <xf numFmtId="0" fontId="55" fillId="0" borderId="14" xfId="9" applyFont="1" applyBorder="1" applyAlignment="1" applyProtection="1">
      <alignment horizontal="left" vertical="top" wrapText="1"/>
      <protection locked="0"/>
    </xf>
    <xf numFmtId="0" fontId="48" fillId="0" borderId="14" xfId="9" applyFont="1" applyBorder="1" applyAlignment="1" applyProtection="1">
      <alignment horizontal="left" vertical="top" wrapText="1"/>
      <protection locked="0"/>
    </xf>
    <xf numFmtId="0" fontId="108" fillId="0" borderId="14" xfId="9" applyFont="1" applyBorder="1" applyAlignment="1" applyProtection="1">
      <alignment horizontal="left" vertical="top" wrapText="1"/>
      <protection locked="0"/>
    </xf>
    <xf numFmtId="0" fontId="57" fillId="0" borderId="14" xfId="9" applyFont="1" applyBorder="1" applyAlignment="1" applyProtection="1">
      <alignment horizontal="left" vertical="top" wrapText="1"/>
      <protection locked="0"/>
    </xf>
    <xf numFmtId="0" fontId="48" fillId="0" borderId="12" xfId="9" applyFont="1" applyBorder="1" applyAlignment="1" applyProtection="1">
      <alignment horizontal="left" vertical="top"/>
      <protection locked="0"/>
    </xf>
    <xf numFmtId="0" fontId="55" fillId="0" borderId="24" xfId="9" applyFont="1" applyBorder="1" applyAlignment="1" applyProtection="1">
      <alignment horizontal="left" vertical="top" wrapText="1"/>
      <protection locked="0"/>
    </xf>
    <xf numFmtId="0" fontId="55" fillId="0" borderId="23" xfId="9" applyFont="1" applyBorder="1" applyAlignment="1" applyProtection="1">
      <alignment horizontal="left" vertical="top"/>
      <protection locked="0"/>
    </xf>
    <xf numFmtId="0" fontId="98" fillId="0" borderId="44" xfId="0" applyFont="1" applyBorder="1" applyAlignment="1" applyProtection="1">
      <alignment wrapText="1"/>
      <protection locked="0"/>
    </xf>
    <xf numFmtId="0" fontId="108" fillId="0" borderId="13" xfId="9" applyFont="1" applyBorder="1" applyAlignment="1" applyProtection="1">
      <alignment horizontal="left" vertical="top" wrapText="1"/>
      <protection locked="0"/>
    </xf>
    <xf numFmtId="0" fontId="55" fillId="17" borderId="12" xfId="9" applyFont="1" applyFill="1" applyBorder="1" applyAlignment="1" applyProtection="1">
      <alignment horizontal="left" vertical="top"/>
      <protection locked="0"/>
    </xf>
    <xf numFmtId="0" fontId="108" fillId="17" borderId="12" xfId="9" applyFont="1" applyFill="1" applyBorder="1" applyAlignment="1" applyProtection="1">
      <alignment horizontal="left" vertical="top" wrapText="1"/>
      <protection locked="0"/>
    </xf>
    <xf numFmtId="0" fontId="108" fillId="28" borderId="0" xfId="9" applyFont="1" applyFill="1" applyAlignment="1" applyProtection="1">
      <alignment horizontal="left" vertical="top" wrapText="1"/>
      <protection locked="0"/>
    </xf>
    <xf numFmtId="49" fontId="47" fillId="0" borderId="0" xfId="9" applyNumberFormat="1" applyFont="1" applyAlignment="1" applyProtection="1">
      <alignment wrapText="1"/>
      <protection locked="0"/>
    </xf>
    <xf numFmtId="0" fontId="48" fillId="25" borderId="12" xfId="9" applyFont="1" applyFill="1" applyBorder="1" applyAlignment="1" applyProtection="1">
      <alignment horizontal="left" vertical="top" wrapText="1"/>
      <protection locked="0"/>
    </xf>
    <xf numFmtId="0" fontId="48" fillId="0" borderId="24" xfId="9" applyFont="1" applyBorder="1" applyAlignment="1" applyProtection="1">
      <alignment horizontal="left" vertical="top"/>
      <protection locked="0"/>
    </xf>
    <xf numFmtId="49" fontId="48" fillId="0" borderId="24" xfId="9" applyNumberFormat="1" applyFont="1" applyBorder="1" applyAlignment="1" applyProtection="1">
      <alignment horizontal="left" vertical="top"/>
      <protection locked="0"/>
    </xf>
    <xf numFmtId="0" fontId="48" fillId="0" borderId="24" xfId="9" applyFont="1" applyBorder="1" applyAlignment="1" applyProtection="1">
      <alignment horizontal="left" vertical="top" wrapText="1"/>
      <protection locked="0"/>
    </xf>
    <xf numFmtId="49" fontId="48" fillId="0" borderId="0" xfId="9" applyNumberFormat="1" applyFont="1" applyAlignment="1" applyProtection="1">
      <alignment horizontal="left" vertical="top"/>
      <protection locked="0"/>
    </xf>
    <xf numFmtId="0" fontId="48" fillId="11" borderId="12" xfId="9" applyFont="1" applyFill="1" applyBorder="1" applyAlignment="1" applyProtection="1">
      <alignment horizontal="left" vertical="top" wrapText="1"/>
      <protection locked="0"/>
    </xf>
    <xf numFmtId="0" fontId="57" fillId="11" borderId="12" xfId="9" applyFont="1" applyFill="1" applyBorder="1" applyAlignment="1" applyProtection="1">
      <alignment horizontal="left" vertical="top" wrapText="1"/>
      <protection locked="0"/>
    </xf>
    <xf numFmtId="0" fontId="48" fillId="28" borderId="12" xfId="9" applyFont="1" applyFill="1" applyBorder="1" applyAlignment="1" applyProtection="1">
      <alignment horizontal="left" vertical="top" wrapText="1"/>
      <protection locked="0"/>
    </xf>
    <xf numFmtId="0" fontId="57" fillId="28" borderId="12" xfId="9" applyFont="1" applyFill="1" applyBorder="1" applyAlignment="1" applyProtection="1">
      <alignment horizontal="left" vertical="top" wrapText="1"/>
      <protection locked="0"/>
    </xf>
    <xf numFmtId="0" fontId="51" fillId="28" borderId="12" xfId="10" applyFont="1" applyFill="1" applyBorder="1" applyAlignment="1" applyProtection="1">
      <alignment vertical="top" wrapText="1"/>
      <protection locked="0"/>
    </xf>
    <xf numFmtId="0" fontId="55" fillId="14" borderId="12" xfId="9" applyFont="1" applyFill="1" applyBorder="1" applyAlignment="1" applyProtection="1">
      <alignment horizontal="left" vertical="top"/>
      <protection locked="0"/>
    </xf>
    <xf numFmtId="49" fontId="109" fillId="14" borderId="12" xfId="9" applyNumberFormat="1" applyFont="1" applyFill="1" applyBorder="1" applyAlignment="1" applyProtection="1">
      <alignment horizontal="left" vertical="top"/>
      <protection locked="0"/>
    </xf>
    <xf numFmtId="0" fontId="55" fillId="14" borderId="12" xfId="9" applyFont="1" applyFill="1" applyBorder="1" applyAlignment="1" applyProtection="1">
      <alignment horizontal="left" vertical="top" wrapText="1"/>
      <protection locked="0"/>
    </xf>
    <xf numFmtId="0" fontId="48" fillId="14" borderId="12" xfId="9" applyFont="1" applyFill="1" applyBorder="1" applyAlignment="1" applyProtection="1">
      <alignment horizontal="left" vertical="top" wrapText="1"/>
      <protection locked="0"/>
    </xf>
    <xf numFmtId="0" fontId="108" fillId="14" borderId="12" xfId="9" applyFont="1" applyFill="1" applyBorder="1" applyAlignment="1" applyProtection="1">
      <alignment horizontal="left" vertical="top" wrapText="1"/>
      <protection locked="0"/>
    </xf>
    <xf numFmtId="0" fontId="57" fillId="14" borderId="12" xfId="9" applyFont="1" applyFill="1" applyBorder="1" applyAlignment="1" applyProtection="1">
      <alignment horizontal="left" vertical="top" wrapText="1"/>
      <protection locked="0"/>
    </xf>
    <xf numFmtId="0" fontId="99" fillId="0" borderId="12" xfId="9" applyFont="1" applyBorder="1" applyAlignment="1" applyProtection="1">
      <alignment horizontal="left" vertical="top" wrapText="1"/>
      <protection locked="0"/>
    </xf>
    <xf numFmtId="0" fontId="57" fillId="0" borderId="12" xfId="9" applyFont="1" applyBorder="1" applyAlignment="1" applyProtection="1">
      <alignment horizontal="left" vertical="top"/>
      <protection locked="0"/>
    </xf>
    <xf numFmtId="0" fontId="108" fillId="0" borderId="12" xfId="9" applyFont="1" applyBorder="1" applyAlignment="1" applyProtection="1">
      <alignment horizontal="left" vertical="top"/>
      <protection locked="0"/>
    </xf>
    <xf numFmtId="49" fontId="109" fillId="17" borderId="12" xfId="9" applyNumberFormat="1" applyFont="1" applyFill="1" applyBorder="1" applyAlignment="1" applyProtection="1">
      <alignment horizontal="left" vertical="top"/>
      <protection locked="0"/>
    </xf>
    <xf numFmtId="0" fontId="52" fillId="17" borderId="12" xfId="0" applyFont="1" applyFill="1" applyBorder="1" applyAlignment="1" applyProtection="1">
      <alignment vertical="top" wrapText="1"/>
      <protection locked="0"/>
    </xf>
    <xf numFmtId="0" fontId="47" fillId="17" borderId="12" xfId="0" applyFont="1" applyFill="1" applyBorder="1" applyAlignment="1" applyProtection="1">
      <alignment vertical="top" wrapText="1"/>
      <protection locked="0"/>
    </xf>
    <xf numFmtId="49" fontId="55" fillId="17" borderId="12" xfId="9" applyNumberFormat="1" applyFont="1" applyFill="1" applyBorder="1" applyAlignment="1" applyProtection="1">
      <alignment horizontal="left" vertical="top"/>
      <protection locked="0"/>
    </xf>
    <xf numFmtId="0" fontId="48" fillId="17" borderId="15" xfId="0" applyFont="1" applyFill="1" applyBorder="1" applyAlignment="1" applyProtection="1">
      <alignment vertical="top" wrapText="1"/>
      <protection locked="0"/>
    </xf>
    <xf numFmtId="0" fontId="57" fillId="17" borderId="12" xfId="9" applyFont="1" applyFill="1" applyBorder="1" applyAlignment="1" applyProtection="1">
      <alignment horizontal="left" vertical="top" wrapText="1"/>
      <protection locked="0"/>
    </xf>
    <xf numFmtId="49" fontId="109" fillId="12" borderId="12" xfId="9" applyNumberFormat="1" applyFont="1" applyFill="1" applyBorder="1" applyAlignment="1" applyProtection="1">
      <alignment horizontal="left" vertical="top"/>
      <protection locked="0"/>
    </xf>
    <xf numFmtId="0" fontId="48" fillId="0" borderId="21" xfId="9" applyFont="1" applyBorder="1" applyAlignment="1" applyProtection="1">
      <alignment horizontal="left" vertical="top" wrapText="1"/>
      <protection locked="0"/>
    </xf>
    <xf numFmtId="0" fontId="48" fillId="17" borderId="12" xfId="9" applyFont="1" applyFill="1" applyBorder="1" applyAlignment="1" applyProtection="1">
      <alignment horizontal="left" vertical="top" wrapText="1"/>
      <protection locked="0"/>
    </xf>
    <xf numFmtId="0" fontId="51" fillId="0" borderId="12" xfId="10" applyFont="1" applyBorder="1" applyAlignment="1" applyProtection="1">
      <alignment vertical="top" wrapText="1"/>
      <protection locked="0"/>
    </xf>
    <xf numFmtId="0" fontId="108" fillId="0" borderId="12" xfId="10" applyFont="1" applyBorder="1" applyAlignment="1" applyProtection="1">
      <alignment vertical="top" wrapText="1"/>
      <protection locked="0"/>
    </xf>
    <xf numFmtId="0" fontId="55" fillId="17" borderId="12" xfId="9" applyFont="1" applyFill="1" applyBorder="1" applyAlignment="1" applyProtection="1">
      <alignment horizontal="left" vertical="top" wrapText="1"/>
      <protection locked="0"/>
    </xf>
    <xf numFmtId="0" fontId="48" fillId="0" borderId="12" xfId="9" quotePrefix="1" applyFont="1" applyBorder="1" applyAlignment="1" applyProtection="1">
      <alignment horizontal="left" vertical="top" wrapText="1"/>
      <protection locked="0"/>
    </xf>
    <xf numFmtId="49" fontId="55" fillId="14" borderId="12" xfId="9" applyNumberFormat="1" applyFont="1" applyFill="1" applyBorder="1" applyAlignment="1" applyProtection="1">
      <alignment horizontal="left" vertical="top"/>
      <protection locked="0"/>
    </xf>
    <xf numFmtId="0" fontId="48" fillId="14" borderId="19" xfId="0" applyFont="1" applyFill="1" applyBorder="1" applyAlignment="1" applyProtection="1">
      <alignment vertical="top" wrapText="1"/>
      <protection locked="0"/>
    </xf>
    <xf numFmtId="0" fontId="57" fillId="0" borderId="0" xfId="9" applyFont="1" applyAlignment="1" applyProtection="1">
      <alignment horizontal="left" vertical="top"/>
      <protection locked="0"/>
    </xf>
    <xf numFmtId="0" fontId="51" fillId="11" borderId="12" xfId="10" applyFont="1" applyFill="1" applyBorder="1" applyAlignment="1" applyProtection="1">
      <alignment vertical="top" wrapText="1"/>
      <protection locked="0"/>
    </xf>
    <xf numFmtId="0" fontId="48" fillId="0" borderId="23" xfId="9" applyFont="1" applyBorder="1" applyAlignment="1" applyProtection="1">
      <alignment horizontal="left" vertical="top" wrapText="1"/>
      <protection locked="0"/>
    </xf>
    <xf numFmtId="0" fontId="37" fillId="0" borderId="12" xfId="0" applyFont="1" applyBorder="1" applyAlignment="1">
      <alignment wrapText="1"/>
    </xf>
    <xf numFmtId="0" fontId="47" fillId="0" borderId="12" xfId="10" applyFont="1" applyBorder="1" applyAlignment="1" applyProtection="1">
      <alignment vertical="top" wrapText="1"/>
      <protection locked="0"/>
    </xf>
    <xf numFmtId="0" fontId="51" fillId="0" borderId="14" xfId="10" applyFont="1" applyBorder="1" applyAlignment="1" applyProtection="1">
      <alignment vertical="top" wrapText="1"/>
      <protection locked="0"/>
    </xf>
    <xf numFmtId="0" fontId="20" fillId="0" borderId="12" xfId="10" applyFont="1" applyBorder="1" applyAlignment="1" applyProtection="1">
      <alignment vertical="top" wrapText="1"/>
      <protection locked="0"/>
    </xf>
    <xf numFmtId="0" fontId="55" fillId="12" borderId="12" xfId="9" applyFont="1" applyFill="1" applyBorder="1" applyAlignment="1" applyProtection="1">
      <alignment horizontal="left" vertical="top" wrapText="1"/>
      <protection locked="0"/>
    </xf>
    <xf numFmtId="0" fontId="55" fillId="0" borderId="24" xfId="9" applyFont="1" applyBorder="1" applyAlignment="1" applyProtection="1">
      <alignment horizontal="left" vertical="top"/>
      <protection locked="0"/>
    </xf>
    <xf numFmtId="49" fontId="55" fillId="0" borderId="24" xfId="9" applyNumberFormat="1" applyFont="1" applyBorder="1" applyAlignment="1" applyProtection="1">
      <alignment horizontal="left" vertical="top"/>
      <protection locked="0"/>
    </xf>
    <xf numFmtId="0" fontId="55" fillId="0" borderId="23" xfId="9" applyFont="1" applyBorder="1" applyAlignment="1" applyProtection="1">
      <alignment horizontal="left" vertical="top" wrapText="1"/>
      <protection locked="0"/>
    </xf>
    <xf numFmtId="0" fontId="48" fillId="0" borderId="23" xfId="11" applyFont="1" applyBorder="1" applyAlignment="1" applyProtection="1">
      <alignment horizontal="left" vertical="top" wrapText="1"/>
      <protection locked="0"/>
    </xf>
    <xf numFmtId="0" fontId="55" fillId="11" borderId="23" xfId="9" applyFont="1" applyFill="1" applyBorder="1" applyAlignment="1" applyProtection="1">
      <alignment horizontal="left" vertical="top" wrapText="1"/>
      <protection locked="0"/>
    </xf>
    <xf numFmtId="0" fontId="55" fillId="28" borderId="23" xfId="9" applyFont="1" applyFill="1" applyBorder="1" applyAlignment="1" applyProtection="1">
      <alignment horizontal="left" vertical="top" wrapText="1"/>
      <protection locked="0"/>
    </xf>
    <xf numFmtId="0" fontId="108" fillId="0" borderId="15" xfId="9" applyFont="1" applyBorder="1" applyAlignment="1" applyProtection="1">
      <alignment horizontal="left" vertical="top" wrapText="1"/>
      <protection locked="0"/>
    </xf>
    <xf numFmtId="0" fontId="37" fillId="0" borderId="0" xfId="0" applyFont="1" applyAlignment="1" applyProtection="1">
      <alignment wrapText="1"/>
      <protection locked="0"/>
    </xf>
    <xf numFmtId="0" fontId="55" fillId="0" borderId="0" xfId="9" applyFont="1" applyAlignment="1" applyProtection="1">
      <alignment horizontal="left" vertical="top" wrapText="1"/>
      <protection locked="0"/>
    </xf>
    <xf numFmtId="0" fontId="48" fillId="17" borderId="23" xfId="9" applyFont="1" applyFill="1" applyBorder="1" applyAlignment="1" applyProtection="1">
      <alignment horizontal="left" vertical="top" wrapText="1"/>
      <protection locked="0"/>
    </xf>
    <xf numFmtId="0" fontId="57" fillId="0" borderId="15" xfId="9" applyFont="1" applyBorder="1" applyAlignment="1" applyProtection="1">
      <alignment horizontal="left" vertical="top" wrapText="1"/>
      <protection locked="0"/>
    </xf>
    <xf numFmtId="0" fontId="48" fillId="28" borderId="23" xfId="9" applyFont="1" applyFill="1" applyBorder="1" applyAlignment="1" applyProtection="1">
      <alignment horizontal="left" vertical="top" wrapText="1"/>
      <protection locked="0"/>
    </xf>
    <xf numFmtId="0" fontId="51" fillId="0" borderId="12" xfId="0" applyFont="1" applyBorder="1" applyAlignment="1">
      <alignment vertical="center" wrapText="1"/>
    </xf>
    <xf numFmtId="0" fontId="51" fillId="0" borderId="12" xfId="0" applyFont="1" applyBorder="1" applyAlignment="1">
      <alignment vertical="center"/>
    </xf>
    <xf numFmtId="0" fontId="51" fillId="0" borderId="12" xfId="0" applyFont="1" applyBorder="1" applyAlignment="1">
      <alignment horizontal="center" vertical="center"/>
    </xf>
    <xf numFmtId="0" fontId="116" fillId="0" borderId="12" xfId="0" applyFont="1" applyBorder="1" applyAlignment="1">
      <alignment horizontal="center" vertical="center"/>
    </xf>
    <xf numFmtId="0" fontId="117" fillId="29" borderId="44" xfId="0" applyFont="1" applyFill="1" applyBorder="1" applyAlignment="1">
      <alignment wrapText="1"/>
    </xf>
    <xf numFmtId="0" fontId="117" fillId="29" borderId="45" xfId="0" applyFont="1" applyFill="1" applyBorder="1" applyAlignment="1">
      <alignment wrapText="1"/>
    </xf>
    <xf numFmtId="0" fontId="117" fillId="29" borderId="45" xfId="0" applyFont="1" applyFill="1" applyBorder="1" applyAlignment="1">
      <alignment textRotation="90" wrapText="1"/>
    </xf>
    <xf numFmtId="0" fontId="117" fillId="29" borderId="46" xfId="0" applyFont="1" applyFill="1" applyBorder="1" applyAlignment="1">
      <alignment wrapText="1"/>
    </xf>
    <xf numFmtId="0" fontId="118" fillId="0" borderId="0" xfId="0" applyFont="1" applyAlignment="1">
      <alignment wrapText="1"/>
    </xf>
    <xf numFmtId="0" fontId="119" fillId="0" borderId="0" xfId="0" applyFont="1"/>
    <xf numFmtId="0" fontId="119" fillId="0" borderId="0" xfId="12" applyFont="1" applyProtection="1"/>
    <xf numFmtId="0" fontId="98" fillId="0" borderId="13" xfId="0" applyFont="1" applyBorder="1"/>
    <xf numFmtId="0" fontId="98" fillId="0" borderId="13" xfId="0" applyFont="1" applyBorder="1" applyAlignment="1">
      <alignment wrapText="1"/>
    </xf>
    <xf numFmtId="0" fontId="98" fillId="0" borderId="15" xfId="0" applyFont="1" applyBorder="1"/>
    <xf numFmtId="0" fontId="98" fillId="0" borderId="20" xfId="0" applyFont="1" applyBorder="1" applyAlignment="1">
      <alignment wrapText="1"/>
    </xf>
    <xf numFmtId="0" fontId="98" fillId="0" borderId="20" xfId="0" applyFont="1" applyBorder="1"/>
    <xf numFmtId="0" fontId="121" fillId="0" borderId="0" xfId="0" applyFont="1" applyAlignment="1">
      <alignment wrapText="1"/>
    </xf>
    <xf numFmtId="0" fontId="122" fillId="0" borderId="0" xfId="0" applyFont="1"/>
    <xf numFmtId="0" fontId="123" fillId="0" borderId="0" xfId="0" applyFont="1"/>
    <xf numFmtId="0" fontId="119" fillId="0" borderId="0" xfId="0" applyFont="1" applyAlignment="1">
      <alignment wrapText="1"/>
    </xf>
    <xf numFmtId="0" fontId="124" fillId="0" borderId="0" xfId="0" applyFont="1" applyAlignment="1">
      <alignment wrapText="1"/>
    </xf>
    <xf numFmtId="0" fontId="98" fillId="0" borderId="20" xfId="0" quotePrefix="1" applyFont="1" applyBorder="1"/>
    <xf numFmtId="0" fontId="37" fillId="0" borderId="20" xfId="0" applyFont="1" applyBorder="1"/>
    <xf numFmtId="0" fontId="122" fillId="0" borderId="20" xfId="0" applyFont="1" applyBorder="1" applyAlignment="1">
      <alignment wrapText="1"/>
    </xf>
    <xf numFmtId="0" fontId="98" fillId="30" borderId="0" xfId="0" applyFont="1" applyFill="1" applyAlignment="1">
      <alignment wrapText="1"/>
    </xf>
    <xf numFmtId="0" fontId="98" fillId="30" borderId="1" xfId="0" applyFont="1" applyFill="1" applyBorder="1"/>
    <xf numFmtId="0" fontId="98" fillId="30" borderId="3" xfId="0" applyFont="1" applyFill="1" applyBorder="1"/>
    <xf numFmtId="0" fontId="98" fillId="30" borderId="3" xfId="0" applyFont="1" applyFill="1" applyBorder="1" applyAlignment="1">
      <alignment wrapText="1"/>
    </xf>
    <xf numFmtId="0" fontId="98" fillId="0" borderId="14" xfId="0" applyFont="1" applyBorder="1" applyAlignment="1">
      <alignment horizontal="left" vertical="top"/>
    </xf>
    <xf numFmtId="0" fontId="126" fillId="0" borderId="0" xfId="0" applyFont="1" applyAlignment="1">
      <alignment horizontal="left" vertical="top"/>
    </xf>
    <xf numFmtId="0" fontId="98" fillId="0" borderId="17" xfId="0" applyFont="1" applyBorder="1" applyAlignment="1">
      <alignment horizontal="left" vertical="top"/>
    </xf>
    <xf numFmtId="0" fontId="98" fillId="0" borderId="17" xfId="0" applyFont="1" applyBorder="1" applyAlignment="1">
      <alignment horizontal="left" vertical="top" wrapText="1"/>
    </xf>
    <xf numFmtId="0" fontId="98" fillId="0" borderId="0" xfId="0" applyFont="1" applyAlignment="1">
      <alignment horizontal="left" vertical="top"/>
    </xf>
    <xf numFmtId="0" fontId="98" fillId="0" borderId="12" xfId="0" applyFont="1" applyBorder="1" applyAlignment="1">
      <alignment horizontal="left" vertical="top"/>
    </xf>
    <xf numFmtId="0" fontId="98" fillId="0" borderId="13" xfId="0" applyFont="1" applyBorder="1" applyAlignment="1">
      <alignment horizontal="left" vertical="top"/>
    </xf>
    <xf numFmtId="0" fontId="98" fillId="0" borderId="13" xfId="0" applyFont="1" applyBorder="1" applyAlignment="1">
      <alignment horizontal="left" vertical="top" wrapText="1"/>
    </xf>
    <xf numFmtId="0" fontId="98" fillId="0" borderId="15" xfId="0" applyFont="1" applyBorder="1" applyAlignment="1">
      <alignment horizontal="left" vertical="top" wrapText="1"/>
    </xf>
    <xf numFmtId="0" fontId="98" fillId="0" borderId="20" xfId="0" applyFont="1" applyBorder="1" applyAlignment="1">
      <alignment horizontal="left" vertical="top" wrapText="1"/>
    </xf>
    <xf numFmtId="0" fontId="98" fillId="0" borderId="15" xfId="0" applyFont="1" applyBorder="1" applyAlignment="1">
      <alignment horizontal="left" vertical="top"/>
    </xf>
    <xf numFmtId="0" fontId="98" fillId="0" borderId="20" xfId="0" applyFont="1" applyBorder="1" applyAlignment="1">
      <alignment horizontal="left" vertical="top"/>
    </xf>
    <xf numFmtId="0" fontId="127" fillId="0" borderId="0" xfId="0" applyFont="1" applyAlignment="1">
      <alignment horizontal="left" vertical="top" wrapText="1"/>
    </xf>
    <xf numFmtId="0" fontId="98" fillId="0" borderId="12" xfId="12" applyFont="1" applyBorder="1" applyProtection="1"/>
    <xf numFmtId="0" fontId="98" fillId="0" borderId="12" xfId="12" applyFont="1" applyBorder="1" applyAlignment="1" applyProtection="1">
      <alignment wrapText="1"/>
    </xf>
    <xf numFmtId="0" fontId="130" fillId="0" borderId="0" xfId="0" applyFont="1" applyAlignment="1">
      <alignment vertical="top" wrapText="1"/>
    </xf>
    <xf numFmtId="0" fontId="98" fillId="0" borderId="0" xfId="12" applyFont="1" applyAlignment="1" applyProtection="1">
      <alignment vertical="top" wrapText="1"/>
    </xf>
    <xf numFmtId="0" fontId="129" fillId="0" borderId="12" xfId="12" applyFont="1" applyBorder="1" applyAlignment="1" applyProtection="1">
      <alignment wrapText="1"/>
    </xf>
    <xf numFmtId="0" fontId="131" fillId="0" borderId="0" xfId="0" applyFont="1" applyAlignment="1">
      <alignment wrapText="1"/>
    </xf>
    <xf numFmtId="0" fontId="132" fillId="0" borderId="12" xfId="0" applyFont="1" applyBorder="1" applyAlignment="1">
      <alignment vertical="center" wrapText="1"/>
    </xf>
    <xf numFmtId="0" fontId="134" fillId="0" borderId="12" xfId="0" applyFont="1" applyBorder="1" applyAlignment="1">
      <alignment vertical="center" wrapText="1"/>
    </xf>
    <xf numFmtId="0" fontId="44" fillId="0" borderId="12" xfId="0" applyFont="1" applyBorder="1" applyAlignment="1">
      <alignment vertical="center" wrapText="1"/>
    </xf>
    <xf numFmtId="0" fontId="135" fillId="0" borderId="12" xfId="0" applyFont="1" applyBorder="1" applyAlignment="1">
      <alignment vertical="center" wrapText="1"/>
    </xf>
    <xf numFmtId="0" fontId="98" fillId="0" borderId="23" xfId="12" applyFont="1" applyBorder="1" applyProtection="1"/>
    <xf numFmtId="0" fontId="121" fillId="0" borderId="0" xfId="12" applyFont="1" applyProtection="1"/>
    <xf numFmtId="0" fontId="53" fillId="0" borderId="0" xfId="0" applyFont="1" applyAlignment="1">
      <alignment vertical="top" wrapText="1"/>
    </xf>
    <xf numFmtId="0" fontId="136" fillId="31" borderId="0" xfId="0" applyFont="1" applyFill="1" applyAlignment="1">
      <alignment vertical="top" wrapText="1"/>
    </xf>
    <xf numFmtId="0" fontId="55" fillId="31" borderId="0" xfId="0" applyFont="1" applyFill="1" applyAlignment="1">
      <alignment vertical="top"/>
    </xf>
    <xf numFmtId="0" fontId="136" fillId="31" borderId="0" xfId="0" applyFont="1" applyFill="1" applyAlignment="1">
      <alignment vertical="top"/>
    </xf>
    <xf numFmtId="0" fontId="136" fillId="31" borderId="13" xfId="0" applyFont="1" applyFill="1" applyBorder="1" applyAlignment="1">
      <alignment vertical="top" wrapText="1"/>
    </xf>
    <xf numFmtId="0" fontId="137" fillId="0" borderId="12" xfId="0" applyFont="1" applyBorder="1" applyAlignment="1">
      <alignment vertical="top" wrapText="1"/>
    </xf>
    <xf numFmtId="0" fontId="136" fillId="8" borderId="12" xfId="0" applyFont="1" applyFill="1" applyBorder="1" applyAlignment="1">
      <alignment vertical="top" wrapText="1"/>
    </xf>
    <xf numFmtId="0" fontId="137" fillId="0" borderId="15" xfId="0" applyFont="1" applyBorder="1" applyAlignment="1">
      <alignment vertical="top" wrapText="1"/>
    </xf>
    <xf numFmtId="0" fontId="137" fillId="0" borderId="15" xfId="0" applyFont="1" applyBorder="1" applyAlignment="1">
      <alignment vertical="top"/>
    </xf>
    <xf numFmtId="0" fontId="136" fillId="0" borderId="12" xfId="0" applyFont="1" applyBorder="1" applyAlignment="1">
      <alignment vertical="top" wrapText="1"/>
    </xf>
    <xf numFmtId="0" fontId="137" fillId="31" borderId="12" xfId="0" applyFont="1" applyFill="1" applyBorder="1" applyAlignment="1">
      <alignment vertical="top" wrapText="1"/>
    </xf>
    <xf numFmtId="0" fontId="137" fillId="0" borderId="0" xfId="0" applyFont="1" applyAlignment="1">
      <alignment vertical="top" wrapText="1"/>
    </xf>
    <xf numFmtId="0" fontId="137" fillId="21" borderId="12" xfId="0" applyFont="1" applyFill="1" applyBorder="1" applyAlignment="1">
      <alignment vertical="top" wrapText="1"/>
    </xf>
    <xf numFmtId="0" fontId="137" fillId="21" borderId="12" xfId="0" applyFont="1" applyFill="1" applyBorder="1" applyAlignment="1">
      <alignment vertical="top"/>
    </xf>
    <xf numFmtId="0" fontId="137" fillId="0" borderId="12" xfId="0" applyFont="1" applyBorder="1" applyAlignment="1">
      <alignment vertical="top"/>
    </xf>
    <xf numFmtId="3" fontId="27" fillId="0" borderId="12" xfId="0" applyNumberFormat="1" applyFont="1" applyBorder="1" applyAlignment="1">
      <alignment wrapText="1"/>
    </xf>
    <xf numFmtId="3" fontId="138" fillId="0" borderId="12" xfId="0" applyNumberFormat="1" applyFont="1" applyBorder="1" applyAlignment="1">
      <alignment vertical="top" wrapText="1"/>
    </xf>
    <xf numFmtId="0" fontId="139" fillId="0" borderId="12" xfId="0" applyFont="1" applyBorder="1" applyAlignment="1">
      <alignment wrapText="1"/>
    </xf>
    <xf numFmtId="0" fontId="137" fillId="31" borderId="0" xfId="0" applyFont="1" applyFill="1" applyAlignment="1">
      <alignment vertical="top" wrapText="1"/>
    </xf>
    <xf numFmtId="0" fontId="140" fillId="0" borderId="0" xfId="0" applyFont="1"/>
    <xf numFmtId="0" fontId="141" fillId="0" borderId="0" xfId="0" applyFont="1"/>
    <xf numFmtId="0" fontId="141" fillId="0" borderId="12" xfId="0" applyFont="1" applyBorder="1"/>
    <xf numFmtId="0" fontId="141" fillId="0" borderId="12" xfId="0" applyFont="1" applyBorder="1" applyAlignment="1">
      <alignment wrapText="1"/>
    </xf>
    <xf numFmtId="15" fontId="141" fillId="0" borderId="12" xfId="0" applyNumberFormat="1" applyFont="1" applyBorder="1" applyAlignment="1">
      <alignment horizontal="left"/>
    </xf>
    <xf numFmtId="0" fontId="143" fillId="0" borderId="0" xfId="0" applyFont="1"/>
    <xf numFmtId="0" fontId="8" fillId="0" borderId="0" xfId="0" applyFont="1"/>
    <xf numFmtId="0" fontId="144" fillId="0" borderId="0" xfId="0" applyFont="1"/>
    <xf numFmtId="0" fontId="145" fillId="0" borderId="0" xfId="0" applyFont="1"/>
    <xf numFmtId="0" fontId="8" fillId="9" borderId="12" xfId="0" applyFont="1" applyFill="1" applyBorder="1"/>
    <xf numFmtId="0" fontId="0" fillId="7" borderId="12" xfId="0" applyFill="1" applyBorder="1"/>
    <xf numFmtId="0" fontId="0" fillId="9" borderId="12" xfId="0" applyFill="1" applyBorder="1"/>
    <xf numFmtId="16" fontId="0" fillId="7" borderId="12" xfId="0" applyNumberFormat="1" applyFill="1" applyBorder="1"/>
    <xf numFmtId="0" fontId="0" fillId="0" borderId="12" xfId="0" applyBorder="1"/>
    <xf numFmtId="0" fontId="146" fillId="9" borderId="12" xfId="0" applyFont="1" applyFill="1" applyBorder="1" applyAlignment="1">
      <alignment wrapText="1"/>
    </xf>
    <xf numFmtId="0" fontId="147" fillId="14" borderId="12" xfId="0" applyFont="1" applyFill="1" applyBorder="1" applyAlignment="1">
      <alignment wrapText="1"/>
    </xf>
    <xf numFmtId="0" fontId="148" fillId="0" borderId="0" xfId="0" applyFont="1"/>
    <xf numFmtId="0" fontId="149" fillId="0" borderId="0" xfId="0" applyFont="1"/>
    <xf numFmtId="0" fontId="145" fillId="9" borderId="12" xfId="0" applyFont="1" applyFill="1" applyBorder="1"/>
    <xf numFmtId="0" fontId="147" fillId="0" borderId="0" xfId="0" applyFont="1"/>
    <xf numFmtId="0" fontId="0" fillId="14" borderId="12" xfId="0" applyFill="1" applyBorder="1"/>
    <xf numFmtId="0" fontId="142" fillId="0" borderId="12" xfId="0" applyFont="1" applyBorder="1"/>
    <xf numFmtId="0" fontId="8" fillId="9" borderId="12" xfId="0" applyFont="1" applyFill="1" applyBorder="1" applyAlignment="1">
      <alignment wrapText="1"/>
    </xf>
    <xf numFmtId="14" fontId="48" fillId="0" borderId="21" xfId="7" applyNumberFormat="1" applyFont="1" applyBorder="1" applyAlignment="1">
      <alignment vertical="top"/>
    </xf>
    <xf numFmtId="0" fontId="48" fillId="32" borderId="0" xfId="9" applyFont="1" applyFill="1" applyAlignment="1" applyProtection="1">
      <alignment horizontal="left" vertical="top"/>
      <protection locked="0"/>
    </xf>
    <xf numFmtId="0" fontId="48" fillId="0" borderId="12" xfId="9" applyFont="1" applyBorder="1" applyAlignment="1" applyProtection="1">
      <alignment vertical="top" wrapText="1"/>
      <protection locked="0"/>
    </xf>
    <xf numFmtId="0" fontId="55" fillId="0" borderId="12" xfId="10" applyFont="1" applyBorder="1" applyAlignment="1" applyProtection="1">
      <alignment vertical="top"/>
      <protection locked="0"/>
    </xf>
    <xf numFmtId="0" fontId="55" fillId="0" borderId="12" xfId="10" applyFont="1" applyBorder="1" applyAlignment="1" applyProtection="1">
      <alignment vertical="top" wrapText="1"/>
      <protection locked="0"/>
    </xf>
    <xf numFmtId="0" fontId="55" fillId="0" borderId="12" xfId="10" applyFont="1" applyBorder="1" applyAlignment="1" applyProtection="1">
      <alignment horizontal="right" vertical="top"/>
      <protection locked="0"/>
    </xf>
    <xf numFmtId="0" fontId="55" fillId="0" borderId="12" xfId="10" applyFont="1" applyBorder="1" applyAlignment="1" applyProtection="1">
      <alignment horizontal="left" vertical="top"/>
      <protection locked="0"/>
    </xf>
    <xf numFmtId="0" fontId="48" fillId="0" borderId="12" xfId="10" applyFont="1" applyBorder="1" applyAlignment="1" applyProtection="1">
      <alignment vertical="top" wrapText="1"/>
      <protection locked="0"/>
    </xf>
    <xf numFmtId="0" fontId="55" fillId="28" borderId="0" xfId="9" applyFont="1" applyFill="1" applyAlignment="1" applyProtection="1">
      <alignment horizontal="left" vertical="top"/>
      <protection locked="0"/>
    </xf>
    <xf numFmtId="49" fontId="55" fillId="28" borderId="0" xfId="9" applyNumberFormat="1" applyFont="1" applyFill="1" applyAlignment="1" applyProtection="1">
      <alignment horizontal="left" vertical="top"/>
      <protection locked="0"/>
    </xf>
    <xf numFmtId="0" fontId="55" fillId="28" borderId="0" xfId="9" applyFont="1" applyFill="1" applyAlignment="1" applyProtection="1">
      <alignment horizontal="left" vertical="top" wrapText="1"/>
      <protection locked="0"/>
    </xf>
    <xf numFmtId="49" fontId="55" fillId="27" borderId="12" xfId="9" applyNumberFormat="1" applyFont="1" applyFill="1" applyBorder="1" applyAlignment="1" applyProtection="1">
      <alignment horizontal="left" vertical="top"/>
      <protection locked="0"/>
    </xf>
    <xf numFmtId="0" fontId="55" fillId="17" borderId="24" xfId="9" applyFont="1" applyFill="1" applyBorder="1" applyAlignment="1" applyProtection="1">
      <alignment horizontal="left" vertical="top"/>
      <protection locked="0"/>
    </xf>
    <xf numFmtId="0" fontId="55" fillId="0" borderId="15" xfId="9" applyFont="1" applyBorder="1" applyAlignment="1" applyProtection="1">
      <alignment horizontal="left" vertical="top"/>
      <protection locked="0"/>
    </xf>
    <xf numFmtId="0" fontId="55" fillId="0" borderId="44" xfId="9" applyFont="1" applyBorder="1" applyAlignment="1" applyProtection="1">
      <alignment horizontal="left" vertical="top" wrapText="1"/>
      <protection locked="0"/>
    </xf>
    <xf numFmtId="0" fontId="48" fillId="0" borderId="15" xfId="9" applyFont="1" applyBorder="1" applyAlignment="1" applyProtection="1">
      <alignment horizontal="left" vertical="top" wrapText="1"/>
      <protection locked="0"/>
    </xf>
    <xf numFmtId="49" fontId="109" fillId="0" borderId="24" xfId="9" applyNumberFormat="1" applyFont="1" applyBorder="1" applyAlignment="1" applyProtection="1">
      <alignment horizontal="left" vertical="top"/>
      <protection locked="0"/>
    </xf>
    <xf numFmtId="0" fontId="48" fillId="0" borderId="44" xfId="0" applyFont="1" applyBorder="1" applyAlignment="1" applyProtection="1">
      <alignment wrapText="1"/>
      <protection locked="0"/>
    </xf>
    <xf numFmtId="0" fontId="48" fillId="0" borderId="12" xfId="11" applyFont="1" applyBorder="1" applyAlignment="1" applyProtection="1">
      <alignment horizontal="left" vertical="top" wrapText="1"/>
      <protection locked="0"/>
    </xf>
    <xf numFmtId="0" fontId="48" fillId="17" borderId="12" xfId="0" applyFont="1" applyFill="1" applyBorder="1" applyAlignment="1" applyProtection="1">
      <alignment vertical="top" wrapText="1"/>
      <protection locked="0"/>
    </xf>
    <xf numFmtId="0" fontId="51" fillId="0" borderId="0" xfId="9" applyFont="1" applyAlignment="1">
      <alignment horizontal="left" vertical="top"/>
    </xf>
    <xf numFmtId="0" fontId="48" fillId="14" borderId="15" xfId="0" applyFont="1" applyFill="1" applyBorder="1" applyAlignment="1" applyProtection="1">
      <alignment vertical="top" wrapText="1"/>
      <protection locked="0"/>
    </xf>
    <xf numFmtId="0" fontId="48" fillId="0" borderId="19" xfId="9" applyFont="1" applyBorder="1" applyAlignment="1" applyProtection="1">
      <alignment horizontal="left" vertical="top" wrapText="1"/>
      <protection locked="0"/>
    </xf>
    <xf numFmtId="2" fontId="55" fillId="27" borderId="12" xfId="9" applyNumberFormat="1" applyFont="1" applyFill="1" applyBorder="1" applyAlignment="1" applyProtection="1">
      <alignment horizontal="left" vertical="top"/>
      <protection locked="0"/>
    </xf>
    <xf numFmtId="49" fontId="48" fillId="0" borderId="12" xfId="9" applyNumberFormat="1" applyFont="1" applyBorder="1" applyAlignment="1" applyProtection="1">
      <alignment horizontal="left" vertical="top"/>
      <protection locked="0"/>
    </xf>
    <xf numFmtId="0" fontId="55" fillId="17" borderId="0" xfId="9" applyFont="1" applyFill="1" applyAlignment="1" applyProtection="1">
      <alignment horizontal="left" vertical="top"/>
      <protection locked="0"/>
    </xf>
    <xf numFmtId="49" fontId="109" fillId="17" borderId="0" xfId="9" applyNumberFormat="1" applyFont="1" applyFill="1" applyAlignment="1" applyProtection="1">
      <alignment horizontal="left" vertical="top"/>
      <protection locked="0"/>
    </xf>
    <xf numFmtId="49" fontId="55" fillId="17" borderId="0" xfId="9" applyNumberFormat="1" applyFont="1" applyFill="1" applyAlignment="1" applyProtection="1">
      <alignment horizontal="left" vertical="top"/>
      <protection locked="0"/>
    </xf>
    <xf numFmtId="0" fontId="48" fillId="17" borderId="0" xfId="0" applyFont="1" applyFill="1" applyAlignment="1" applyProtection="1">
      <alignment vertical="top" wrapText="1"/>
      <protection locked="0"/>
    </xf>
    <xf numFmtId="0" fontId="55" fillId="27" borderId="23" xfId="9" applyFont="1" applyFill="1" applyBorder="1" applyAlignment="1" applyProtection="1">
      <alignment horizontal="left" vertical="top" wrapText="1"/>
      <protection locked="0"/>
    </xf>
    <xf numFmtId="0" fontId="48" fillId="14" borderId="12" xfId="0" applyFont="1" applyFill="1" applyBorder="1" applyAlignment="1" applyProtection="1">
      <alignment vertical="top" wrapText="1"/>
      <protection locked="0"/>
    </xf>
    <xf numFmtId="0" fontId="48" fillId="25" borderId="23" xfId="9" applyFont="1" applyFill="1" applyBorder="1" applyAlignment="1" applyProtection="1">
      <alignment horizontal="left" vertical="top" wrapText="1"/>
      <protection locked="0"/>
    </xf>
    <xf numFmtId="0" fontId="48" fillId="25" borderId="16" xfId="9" applyFont="1" applyFill="1" applyBorder="1" applyAlignment="1" applyProtection="1">
      <alignment horizontal="left" vertical="top" wrapText="1"/>
      <protection locked="0"/>
    </xf>
    <xf numFmtId="0" fontId="48" fillId="14" borderId="23" xfId="9" applyFont="1" applyFill="1" applyBorder="1" applyAlignment="1" applyProtection="1">
      <alignment horizontal="left" vertical="top" wrapText="1"/>
      <protection locked="0"/>
    </xf>
    <xf numFmtId="0" fontId="48" fillId="0" borderId="23" xfId="9" quotePrefix="1" applyFont="1" applyBorder="1" applyAlignment="1" applyProtection="1">
      <alignment horizontal="left" vertical="top" wrapText="1"/>
      <protection locked="0"/>
    </xf>
    <xf numFmtId="0" fontId="55" fillId="11" borderId="0" xfId="9" applyFont="1" applyFill="1" applyAlignment="1" applyProtection="1">
      <alignment horizontal="left" vertical="top"/>
      <protection locked="0"/>
    </xf>
    <xf numFmtId="49" fontId="109" fillId="12" borderId="0" xfId="9" applyNumberFormat="1" applyFont="1" applyFill="1" applyAlignment="1" applyProtection="1">
      <alignment horizontal="left" vertical="top"/>
      <protection locked="0"/>
    </xf>
    <xf numFmtId="49" fontId="55" fillId="11" borderId="0" xfId="9" applyNumberFormat="1" applyFont="1" applyFill="1" applyAlignment="1" applyProtection="1">
      <alignment horizontal="left" vertical="top"/>
      <protection locked="0"/>
    </xf>
    <xf numFmtId="0" fontId="55" fillId="11" borderId="0" xfId="9" applyFont="1" applyFill="1" applyAlignment="1" applyProtection="1">
      <alignment horizontal="left" vertical="top" wrapText="1"/>
      <protection locked="0"/>
    </xf>
    <xf numFmtId="0" fontId="48" fillId="0" borderId="0" xfId="9" quotePrefix="1" applyFont="1" applyAlignment="1" applyProtection="1">
      <alignment horizontal="left" vertical="top" wrapText="1"/>
      <protection locked="0"/>
    </xf>
    <xf numFmtId="0" fontId="48" fillId="17" borderId="0" xfId="9" applyFont="1" applyFill="1" applyAlignment="1" applyProtection="1">
      <alignment horizontal="left" vertical="top" wrapText="1"/>
      <protection locked="0"/>
    </xf>
    <xf numFmtId="0" fontId="20" fillId="0" borderId="47" xfId="0" applyFont="1" applyBorder="1" applyAlignment="1">
      <alignment horizontal="left" vertical="top" wrapText="1"/>
    </xf>
    <xf numFmtId="0" fontId="117" fillId="20" borderId="0" xfId="0" applyFont="1" applyFill="1"/>
    <xf numFmtId="0" fontId="121" fillId="20" borderId="0" xfId="0" applyFont="1" applyFill="1"/>
    <xf numFmtId="0" fontId="121" fillId="0" borderId="12" xfId="0" applyFont="1" applyBorder="1" applyAlignment="1">
      <alignment vertical="top"/>
    </xf>
    <xf numFmtId="0" fontId="121" fillId="0" borderId="12" xfId="0" applyFont="1" applyBorder="1" applyAlignment="1">
      <alignment vertical="top" wrapText="1"/>
    </xf>
    <xf numFmtId="0" fontId="121" fillId="0" borderId="0" xfId="12" applyFont="1" applyAlignment="1" applyProtection="1">
      <alignment vertical="top" wrapText="1"/>
    </xf>
    <xf numFmtId="0" fontId="152" fillId="0" borderId="0" xfId="0" applyFont="1" applyAlignment="1">
      <alignment vertical="top" wrapText="1"/>
    </xf>
    <xf numFmtId="0" fontId="154" fillId="0" borderId="0" xfId="0" applyFont="1" applyAlignment="1">
      <alignment vertical="top" wrapText="1"/>
    </xf>
    <xf numFmtId="0" fontId="121" fillId="0" borderId="15" xfId="0" applyFont="1" applyBorder="1" applyAlignment="1">
      <alignment vertical="top" wrapText="1"/>
    </xf>
    <xf numFmtId="0" fontId="121" fillId="0" borderId="12" xfId="12" applyFont="1" applyBorder="1" applyAlignment="1" applyProtection="1">
      <alignment vertical="top" wrapText="1"/>
    </xf>
    <xf numFmtId="0" fontId="152" fillId="0" borderId="12" xfId="0" applyFont="1" applyBorder="1" applyAlignment="1">
      <alignment vertical="top" wrapText="1"/>
    </xf>
    <xf numFmtId="0" fontId="152" fillId="0" borderId="12" xfId="0" applyFont="1" applyBorder="1" applyAlignment="1">
      <alignment vertical="top"/>
    </xf>
    <xf numFmtId="0" fontId="156" fillId="0" borderId="0" xfId="0" applyFont="1" applyAlignment="1">
      <alignment vertical="top" wrapText="1"/>
    </xf>
    <xf numFmtId="0" fontId="121" fillId="0" borderId="0" xfId="12" applyFont="1" applyAlignment="1" applyProtection="1">
      <alignment vertical="top"/>
    </xf>
    <xf numFmtId="0" fontId="20" fillId="0" borderId="1" xfId="0" applyFont="1" applyBorder="1" applyAlignment="1">
      <alignment vertical="top" wrapText="1"/>
    </xf>
    <xf numFmtId="0" fontId="47" fillId="0" borderId="20" xfId="0" applyFont="1" applyBorder="1" applyAlignment="1">
      <alignment horizontal="left" vertical="top"/>
    </xf>
    <xf numFmtId="0" fontId="51" fillId="11" borderId="12" xfId="11" applyFont="1" applyFill="1" applyBorder="1" applyAlignment="1">
      <alignment vertical="center" wrapText="1"/>
    </xf>
    <xf numFmtId="0" fontId="0" fillId="0" borderId="0" xfId="0" applyAlignment="1">
      <alignment vertical="center"/>
    </xf>
    <xf numFmtId="0" fontId="82" fillId="0" borderId="12" xfId="0" applyFont="1" applyBorder="1" applyAlignment="1">
      <alignment vertical="center"/>
    </xf>
    <xf numFmtId="0" fontId="115" fillId="0" borderId="12" xfId="0" applyFont="1" applyBorder="1" applyAlignment="1">
      <alignment horizontal="center" vertical="center"/>
    </xf>
    <xf numFmtId="0" fontId="99" fillId="0" borderId="0" xfId="0" applyFont="1" applyAlignment="1" applyProtection="1">
      <alignment wrapText="1"/>
      <protection locked="0"/>
    </xf>
    <xf numFmtId="0" fontId="99" fillId="0" borderId="12" xfId="0" applyFont="1" applyBorder="1" applyAlignment="1" applyProtection="1">
      <alignment wrapText="1"/>
      <protection locked="0"/>
    </xf>
    <xf numFmtId="0" fontId="99" fillId="17" borderId="0" xfId="9" applyFont="1" applyFill="1" applyAlignment="1" applyProtection="1">
      <alignment horizontal="left" vertical="top" wrapText="1"/>
      <protection locked="0"/>
    </xf>
    <xf numFmtId="0" fontId="48" fillId="0" borderId="12" xfId="0" applyFont="1" applyBorder="1" applyAlignment="1" applyProtection="1">
      <alignment wrapText="1"/>
      <protection locked="0"/>
    </xf>
    <xf numFmtId="0" fontId="48" fillId="0" borderId="12" xfId="0" applyFont="1" applyBorder="1" applyAlignment="1">
      <alignment wrapText="1"/>
    </xf>
    <xf numFmtId="49" fontId="113" fillId="0" borderId="12" xfId="9" applyNumberFormat="1" applyFont="1" applyBorder="1" applyAlignment="1" applyProtection="1">
      <alignment horizontal="left" vertical="top"/>
      <protection locked="0"/>
    </xf>
    <xf numFmtId="0" fontId="99" fillId="0" borderId="0" xfId="9" applyFont="1" applyAlignment="1" applyProtection="1">
      <alignment horizontal="left" vertical="top" wrapText="1"/>
      <protection locked="0"/>
    </xf>
    <xf numFmtId="0" fontId="99" fillId="0" borderId="44" xfId="0" applyFont="1" applyBorder="1" applyAlignment="1" applyProtection="1">
      <alignment wrapText="1"/>
      <protection locked="0"/>
    </xf>
    <xf numFmtId="0" fontId="48" fillId="0" borderId="20" xfId="0" applyFont="1" applyBorder="1" applyAlignment="1" applyProtection="1">
      <alignment wrapText="1"/>
      <protection locked="0"/>
    </xf>
    <xf numFmtId="0" fontId="55" fillId="32" borderId="0" xfId="9" applyFont="1" applyFill="1" applyAlignment="1" applyProtection="1">
      <alignment horizontal="left" vertical="top"/>
      <protection locked="0"/>
    </xf>
    <xf numFmtId="0" fontId="151" fillId="32" borderId="0" xfId="9" applyFont="1" applyFill="1" applyAlignment="1" applyProtection="1">
      <alignment horizontal="left" vertical="top" wrapText="1"/>
      <protection locked="0"/>
    </xf>
    <xf numFmtId="0" fontId="48" fillId="32" borderId="0" xfId="9" applyFont="1" applyFill="1" applyAlignment="1" applyProtection="1">
      <alignment horizontal="left" vertical="top" wrapText="1"/>
      <protection locked="0"/>
    </xf>
    <xf numFmtId="0" fontId="151" fillId="0" borderId="0" xfId="9" applyFont="1" applyAlignment="1" applyProtection="1">
      <alignment horizontal="left" vertical="top" wrapText="1"/>
      <protection locked="0"/>
    </xf>
    <xf numFmtId="0" fontId="55" fillId="0" borderId="12" xfId="9" applyFont="1" applyBorder="1" applyAlignment="1" applyProtection="1">
      <alignment vertical="top" wrapText="1"/>
      <protection locked="0"/>
    </xf>
    <xf numFmtId="0" fontId="55" fillId="8" borderId="12" xfId="9" applyFont="1" applyFill="1" applyBorder="1" applyAlignment="1" applyProtection="1">
      <alignment vertical="top" wrapText="1"/>
      <protection locked="0"/>
    </xf>
    <xf numFmtId="0" fontId="48" fillId="12" borderId="12" xfId="9" applyFont="1" applyFill="1" applyBorder="1" applyAlignment="1" applyProtection="1">
      <alignment vertical="top" wrapText="1"/>
      <protection locked="0"/>
    </xf>
    <xf numFmtId="49" fontId="55" fillId="9" borderId="12" xfId="9" applyNumberFormat="1" applyFont="1" applyFill="1" applyBorder="1" applyAlignment="1" applyProtection="1">
      <alignment vertical="top"/>
      <protection locked="0"/>
    </xf>
    <xf numFmtId="0" fontId="55" fillId="9" borderId="12" xfId="9" applyFont="1" applyFill="1" applyBorder="1" applyAlignment="1" applyProtection="1">
      <alignment vertical="top" wrapText="1"/>
      <protection locked="0"/>
    </xf>
    <xf numFmtId="49" fontId="55" fillId="0" borderId="12" xfId="9" applyNumberFormat="1" applyFont="1" applyBorder="1" applyAlignment="1" applyProtection="1">
      <alignment vertical="top"/>
      <protection locked="0"/>
    </xf>
    <xf numFmtId="0" fontId="48" fillId="17" borderId="12" xfId="9" applyFont="1" applyFill="1" applyBorder="1" applyAlignment="1" applyProtection="1">
      <alignment vertical="top" wrapText="1"/>
      <protection locked="0"/>
    </xf>
    <xf numFmtId="0" fontId="151" fillId="11" borderId="0" xfId="9" applyFont="1" applyFill="1" applyAlignment="1" applyProtection="1">
      <alignment horizontal="left" vertical="top" wrapText="1"/>
      <protection locked="0"/>
    </xf>
    <xf numFmtId="0" fontId="151" fillId="28" borderId="0" xfId="9" applyFont="1" applyFill="1" applyAlignment="1" applyProtection="1">
      <alignment horizontal="left" vertical="top" wrapText="1"/>
      <protection locked="0"/>
    </xf>
    <xf numFmtId="0" fontId="151" fillId="27" borderId="12" xfId="9" applyFont="1" applyFill="1" applyBorder="1" applyAlignment="1" applyProtection="1">
      <alignment horizontal="left" vertical="top" wrapText="1"/>
      <protection locked="0"/>
    </xf>
    <xf numFmtId="0" fontId="48" fillId="27" borderId="12" xfId="9" applyFont="1" applyFill="1" applyBorder="1" applyAlignment="1" applyProtection="1">
      <alignment horizontal="left" vertical="top" wrapText="1"/>
      <protection locked="0"/>
    </xf>
    <xf numFmtId="49" fontId="151" fillId="0" borderId="12" xfId="9" applyNumberFormat="1" applyFont="1" applyBorder="1" applyAlignment="1" applyProtection="1">
      <alignment horizontal="left" vertical="top" wrapText="1"/>
      <protection locked="0"/>
    </xf>
    <xf numFmtId="0" fontId="151" fillId="0" borderId="12" xfId="9" applyFont="1" applyBorder="1" applyAlignment="1" applyProtection="1">
      <alignment horizontal="left" vertical="top" wrapText="1"/>
      <protection locked="0"/>
    </xf>
    <xf numFmtId="0" fontId="151" fillId="0" borderId="14" xfId="9" applyFont="1" applyBorder="1" applyAlignment="1" applyProtection="1">
      <alignment horizontal="left" vertical="top" wrapText="1"/>
      <protection locked="0"/>
    </xf>
    <xf numFmtId="0" fontId="151" fillId="17" borderId="0" xfId="9" applyFont="1" applyFill="1" applyAlignment="1" applyProtection="1">
      <alignment horizontal="left" vertical="top" wrapText="1"/>
      <protection locked="0"/>
    </xf>
    <xf numFmtId="0" fontId="151" fillId="0" borderId="13" xfId="9" applyFont="1" applyBorder="1" applyAlignment="1" applyProtection="1">
      <alignment horizontal="left" vertical="top" wrapText="1"/>
      <protection locked="0"/>
    </xf>
    <xf numFmtId="0" fontId="160" fillId="27" borderId="12" xfId="9" applyFont="1" applyFill="1" applyBorder="1" applyAlignment="1" applyProtection="1">
      <alignment horizontal="left" vertical="top" wrapText="1"/>
      <protection locked="0"/>
    </xf>
    <xf numFmtId="49" fontId="151" fillId="0" borderId="0" xfId="9" applyNumberFormat="1" applyFont="1" applyAlignment="1" applyProtection="1">
      <alignment wrapText="1"/>
      <protection locked="0"/>
    </xf>
    <xf numFmtId="49" fontId="48" fillId="0" borderId="0" xfId="9" applyNumberFormat="1" applyFont="1" applyAlignment="1" applyProtection="1">
      <alignment wrapText="1"/>
      <protection locked="0"/>
    </xf>
    <xf numFmtId="0" fontId="151" fillId="11" borderId="12" xfId="9" applyFont="1" applyFill="1" applyBorder="1" applyAlignment="1" applyProtection="1">
      <alignment horizontal="left" vertical="top" wrapText="1"/>
      <protection locked="0"/>
    </xf>
    <xf numFmtId="0" fontId="151" fillId="28" borderId="12" xfId="9" applyFont="1" applyFill="1" applyBorder="1" applyAlignment="1" applyProtection="1">
      <alignment horizontal="left" vertical="top" wrapText="1"/>
      <protection locked="0"/>
    </xf>
    <xf numFmtId="0" fontId="48" fillId="0" borderId="0" xfId="9" applyFont="1" applyProtection="1">
      <protection locked="0"/>
    </xf>
    <xf numFmtId="0" fontId="151" fillId="25" borderId="13" xfId="9" applyFont="1" applyFill="1" applyBorder="1" applyAlignment="1" applyProtection="1">
      <alignment horizontal="left" vertical="top" wrapText="1"/>
      <protection locked="0"/>
    </xf>
    <xf numFmtId="0" fontId="151" fillId="0" borderId="15" xfId="9" applyFont="1" applyBorder="1" applyAlignment="1" applyProtection="1">
      <alignment horizontal="left" vertical="top" wrapText="1"/>
      <protection locked="0"/>
    </xf>
    <xf numFmtId="0" fontId="48" fillId="27" borderId="16" xfId="9" applyFont="1" applyFill="1" applyBorder="1" applyAlignment="1" applyProtection="1">
      <alignment vertical="top" wrapText="1"/>
      <protection locked="0"/>
    </xf>
    <xf numFmtId="0" fontId="48" fillId="27" borderId="17" xfId="9" applyFont="1" applyFill="1" applyBorder="1" applyAlignment="1" applyProtection="1">
      <alignment vertical="top" wrapText="1"/>
      <protection locked="0"/>
    </xf>
    <xf numFmtId="0" fontId="151" fillId="17" borderId="12" xfId="9" applyFont="1" applyFill="1" applyBorder="1" applyAlignment="1" applyProtection="1">
      <alignment horizontal="left" vertical="top" wrapText="1"/>
      <protection locked="0"/>
    </xf>
    <xf numFmtId="0" fontId="151" fillId="0" borderId="0" xfId="9" applyFont="1" applyAlignment="1" applyProtection="1">
      <alignment wrapText="1"/>
      <protection locked="0"/>
    </xf>
    <xf numFmtId="0" fontId="160" fillId="0" borderId="12" xfId="9" applyFont="1" applyBorder="1" applyAlignment="1" applyProtection="1">
      <alignment horizontal="left" vertical="top" wrapText="1"/>
      <protection locked="0"/>
    </xf>
    <xf numFmtId="0" fontId="151" fillId="0" borderId="12" xfId="9" applyFont="1" applyBorder="1" applyAlignment="1" applyProtection="1">
      <alignment horizontal="left" vertical="top"/>
      <protection locked="0"/>
    </xf>
    <xf numFmtId="0" fontId="161" fillId="0" borderId="12" xfId="9" applyFont="1" applyBorder="1" applyAlignment="1" applyProtection="1">
      <alignment horizontal="left" vertical="top" wrapText="1"/>
      <protection locked="0"/>
    </xf>
    <xf numFmtId="0" fontId="55" fillId="11" borderId="12" xfId="10" applyFont="1" applyFill="1" applyBorder="1" applyAlignment="1" applyProtection="1">
      <alignment vertical="top" wrapText="1"/>
      <protection locked="0"/>
    </xf>
    <xf numFmtId="0" fontId="151" fillId="14" borderId="12" xfId="9" applyFont="1" applyFill="1" applyBorder="1" applyAlignment="1" applyProtection="1">
      <alignment horizontal="left" vertical="top" wrapText="1"/>
      <protection locked="0"/>
    </xf>
    <xf numFmtId="0" fontId="151" fillId="0" borderId="12" xfId="10" applyFont="1" applyBorder="1" applyAlignment="1" applyProtection="1">
      <alignment vertical="top" wrapText="1"/>
      <protection locked="0"/>
    </xf>
    <xf numFmtId="0" fontId="113" fillId="0" borderId="12" xfId="10" applyFont="1" applyBorder="1" applyAlignment="1" applyProtection="1">
      <alignment vertical="top" wrapText="1"/>
      <protection locked="0"/>
    </xf>
    <xf numFmtId="0" fontId="99" fillId="0" borderId="44" xfId="0" applyFont="1" applyBorder="1" applyAlignment="1" applyProtection="1">
      <alignment vertical="top" wrapText="1"/>
      <protection locked="0"/>
    </xf>
    <xf numFmtId="0" fontId="99" fillId="0" borderId="1" xfId="0" applyFont="1" applyBorder="1" applyAlignment="1" applyProtection="1">
      <alignment vertical="top" wrapText="1"/>
      <protection locked="0"/>
    </xf>
    <xf numFmtId="0" fontId="162" fillId="0" borderId="44" xfId="0" applyFont="1" applyBorder="1" applyProtection="1">
      <protection locked="0"/>
    </xf>
    <xf numFmtId="0" fontId="151" fillId="0" borderId="0" xfId="9" applyFont="1" applyAlignment="1" applyProtection="1">
      <alignment horizontal="left" vertical="top"/>
      <protection locked="0"/>
    </xf>
    <xf numFmtId="0" fontId="99" fillId="17" borderId="0" xfId="0" applyFont="1" applyFill="1" applyAlignment="1" applyProtection="1">
      <alignment vertical="top" wrapText="1"/>
      <protection locked="0"/>
    </xf>
    <xf numFmtId="0" fontId="62" fillId="17" borderId="0" xfId="0" applyFont="1" applyFill="1" applyAlignment="1" applyProtection="1">
      <alignment vertical="top" wrapText="1"/>
      <protection locked="0"/>
    </xf>
    <xf numFmtId="49" fontId="160" fillId="27" borderId="12" xfId="9" applyNumberFormat="1" applyFont="1" applyFill="1" applyBorder="1" applyAlignment="1" applyProtection="1">
      <alignment horizontal="left" vertical="top" wrapText="1"/>
      <protection locked="0"/>
    </xf>
    <xf numFmtId="49" fontId="109" fillId="0" borderId="14" xfId="9" applyNumberFormat="1" applyFont="1" applyBorder="1" applyAlignment="1" applyProtection="1">
      <alignment horizontal="left" vertical="top"/>
      <protection locked="0"/>
    </xf>
    <xf numFmtId="49" fontId="55" fillId="0" borderId="14" xfId="9" applyNumberFormat="1" applyFont="1" applyBorder="1" applyAlignment="1" applyProtection="1">
      <alignment horizontal="left" vertical="top"/>
      <protection locked="0"/>
    </xf>
    <xf numFmtId="0" fontId="99" fillId="0" borderId="14" xfId="9" applyFont="1" applyBorder="1" applyAlignment="1" applyProtection="1">
      <alignment horizontal="left" vertical="top" wrapText="1"/>
      <protection locked="0"/>
    </xf>
    <xf numFmtId="49" fontId="109" fillId="12" borderId="14" xfId="9" applyNumberFormat="1" applyFont="1" applyFill="1" applyBorder="1" applyAlignment="1" applyProtection="1">
      <alignment horizontal="left" vertical="top"/>
      <protection locked="0"/>
    </xf>
    <xf numFmtId="0" fontId="151" fillId="0" borderId="1" xfId="9" applyFont="1" applyBorder="1" applyAlignment="1" applyProtection="1">
      <alignment horizontal="left" vertical="top" wrapText="1"/>
      <protection locked="0"/>
    </xf>
    <xf numFmtId="0" fontId="48" fillId="0" borderId="1" xfId="9" applyFont="1" applyBorder="1" applyAlignment="1" applyProtection="1">
      <alignment horizontal="left" vertical="top" wrapText="1"/>
      <protection locked="0"/>
    </xf>
    <xf numFmtId="0" fontId="48" fillId="0" borderId="16" xfId="9" applyFont="1" applyBorder="1" applyAlignment="1" applyProtection="1">
      <alignment horizontal="left" vertical="top" wrapText="1"/>
      <protection locked="0"/>
    </xf>
    <xf numFmtId="49" fontId="55" fillId="0" borderId="15" xfId="9" applyNumberFormat="1" applyFont="1" applyBorder="1" applyAlignment="1" applyProtection="1">
      <alignment horizontal="left" vertical="top"/>
      <protection locked="0"/>
    </xf>
    <xf numFmtId="0" fontId="55" fillId="0" borderId="15" xfId="9" applyFont="1" applyBorder="1" applyAlignment="1" applyProtection="1">
      <alignment horizontal="left" vertical="top" wrapText="1"/>
      <protection locked="0"/>
    </xf>
    <xf numFmtId="0" fontId="151" fillId="0" borderId="15" xfId="9" applyFont="1" applyBorder="1" applyAlignment="1" applyProtection="1">
      <alignment wrapText="1"/>
      <protection locked="0"/>
    </xf>
    <xf numFmtId="49" fontId="109" fillId="0" borderId="15" xfId="9" applyNumberFormat="1" applyFont="1" applyBorder="1" applyAlignment="1" applyProtection="1">
      <alignment horizontal="left" vertical="top"/>
      <protection locked="0"/>
    </xf>
    <xf numFmtId="0" fontId="55" fillId="0" borderId="1" xfId="9" applyFont="1" applyBorder="1" applyAlignment="1" applyProtection="1">
      <alignment horizontal="left" vertical="top"/>
      <protection locked="0"/>
    </xf>
    <xf numFmtId="49" fontId="109" fillId="0" borderId="1" xfId="9" applyNumberFormat="1" applyFont="1" applyBorder="1" applyAlignment="1" applyProtection="1">
      <alignment horizontal="left" vertical="top"/>
      <protection locked="0"/>
    </xf>
    <xf numFmtId="49" fontId="109" fillId="12" borderId="1" xfId="9" applyNumberFormat="1" applyFont="1" applyFill="1" applyBorder="1" applyAlignment="1" applyProtection="1">
      <alignment horizontal="left" vertical="top"/>
      <protection locked="0"/>
    </xf>
    <xf numFmtId="0" fontId="55" fillId="27" borderId="15" xfId="9" applyFont="1" applyFill="1" applyBorder="1" applyAlignment="1" applyProtection="1">
      <alignment horizontal="left" vertical="top"/>
      <protection locked="0"/>
    </xf>
    <xf numFmtId="49" fontId="55" fillId="27" borderId="15" xfId="9" applyNumberFormat="1" applyFont="1" applyFill="1" applyBorder="1" applyAlignment="1" applyProtection="1">
      <alignment horizontal="left" vertical="top"/>
      <protection locked="0"/>
    </xf>
    <xf numFmtId="0" fontId="55" fillId="27" borderId="15" xfId="9" applyFont="1" applyFill="1" applyBorder="1" applyAlignment="1" applyProtection="1">
      <alignment horizontal="left" vertical="top" wrapText="1"/>
      <protection locked="0"/>
    </xf>
    <xf numFmtId="0" fontId="160" fillId="27" borderId="15" xfId="9" applyFont="1" applyFill="1" applyBorder="1" applyAlignment="1" applyProtection="1">
      <alignment horizontal="left" vertical="top" wrapText="1"/>
      <protection locked="0"/>
    </xf>
    <xf numFmtId="0" fontId="151" fillId="0" borderId="15" xfId="9" applyFont="1" applyBorder="1" applyAlignment="1" applyProtection="1">
      <alignment horizontal="left" vertical="top"/>
      <protection locked="0"/>
    </xf>
    <xf numFmtId="0" fontId="48" fillId="0" borderId="15" xfId="9" applyFont="1" applyBorder="1" applyAlignment="1" applyProtection="1">
      <alignment horizontal="left" vertical="top"/>
      <protection locked="0"/>
    </xf>
    <xf numFmtId="0" fontId="48" fillId="0" borderId="12" xfId="9" applyFont="1" applyBorder="1" applyAlignment="1">
      <alignment horizontal="left" vertical="top"/>
    </xf>
    <xf numFmtId="0" fontId="55" fillId="19" borderId="12" xfId="9" applyFont="1" applyFill="1" applyBorder="1" applyAlignment="1" applyProtection="1">
      <alignment horizontal="left" vertical="top"/>
      <protection locked="0"/>
    </xf>
    <xf numFmtId="0" fontId="55" fillId="19" borderId="12" xfId="10" applyFont="1" applyFill="1" applyBorder="1" applyAlignment="1" applyProtection="1">
      <alignment horizontal="left" vertical="top"/>
      <protection locked="0"/>
    </xf>
    <xf numFmtId="0" fontId="151" fillId="19" borderId="12" xfId="9" applyFont="1" applyFill="1" applyBorder="1" applyAlignment="1" applyProtection="1">
      <alignment horizontal="left" vertical="top" wrapText="1"/>
      <protection locked="0"/>
    </xf>
    <xf numFmtId="0" fontId="48" fillId="19" borderId="12" xfId="9" applyFont="1" applyFill="1" applyBorder="1" applyAlignment="1" applyProtection="1">
      <alignment horizontal="left" vertical="top" wrapText="1"/>
      <protection locked="0"/>
    </xf>
    <xf numFmtId="0" fontId="48" fillId="19" borderId="12" xfId="9" applyFont="1" applyFill="1" applyBorder="1" applyAlignment="1" applyProtection="1">
      <alignment horizontal="left" vertical="top"/>
      <protection locked="0"/>
    </xf>
    <xf numFmtId="0" fontId="55" fillId="19" borderId="12" xfId="10" applyFont="1" applyFill="1" applyBorder="1" applyAlignment="1" applyProtection="1">
      <alignment horizontal="left" vertical="top" wrapText="1"/>
      <protection locked="0"/>
    </xf>
    <xf numFmtId="0" fontId="55" fillId="19" borderId="12" xfId="10" applyFont="1" applyFill="1" applyBorder="1" applyAlignment="1" applyProtection="1">
      <alignment vertical="top" wrapText="1"/>
      <protection locked="0"/>
    </xf>
    <xf numFmtId="0" fontId="55" fillId="28" borderId="12" xfId="10" applyFont="1" applyFill="1" applyBorder="1" applyAlignment="1" applyProtection="1">
      <alignment vertical="top" wrapText="1"/>
      <protection locked="0"/>
    </xf>
    <xf numFmtId="0" fontId="57" fillId="0" borderId="12" xfId="9" applyFont="1" applyBorder="1" applyAlignment="1">
      <alignment horizontal="left" vertical="top"/>
    </xf>
    <xf numFmtId="49" fontId="48" fillId="0" borderId="12" xfId="9" applyNumberFormat="1" applyFont="1" applyBorder="1" applyAlignment="1" applyProtection="1">
      <alignment horizontal="left" vertical="top" wrapText="1"/>
      <protection locked="0"/>
    </xf>
    <xf numFmtId="0" fontId="163" fillId="0" borderId="12" xfId="7" applyFont="1" applyBorder="1" applyAlignment="1">
      <alignment horizontal="left" vertical="top" wrapText="1"/>
    </xf>
    <xf numFmtId="0" fontId="137" fillId="0" borderId="12" xfId="7" applyFont="1" applyBorder="1" applyAlignment="1">
      <alignment horizontal="left" vertical="top" wrapText="1"/>
    </xf>
    <xf numFmtId="14" fontId="47" fillId="0" borderId="20" xfId="0" applyNumberFormat="1" applyFont="1" applyBorder="1" applyAlignment="1">
      <alignment vertical="top" wrapText="1"/>
    </xf>
    <xf numFmtId="14" fontId="52" fillId="0" borderId="20" xfId="7" applyNumberFormat="1" applyFont="1" applyBorder="1" applyAlignment="1">
      <alignment vertical="top" wrapText="1"/>
    </xf>
    <xf numFmtId="0" fontId="99" fillId="17" borderId="12" xfId="9" applyFont="1" applyFill="1" applyBorder="1" applyAlignment="1" applyProtection="1">
      <alignment horizontal="left" vertical="top" wrapText="1"/>
      <protection locked="0"/>
    </xf>
    <xf numFmtId="14" fontId="47" fillId="0" borderId="12" xfId="5" applyNumberFormat="1" applyFont="1" applyBorder="1" applyAlignment="1" applyProtection="1">
      <alignment horizontal="left" wrapText="1"/>
      <protection locked="0"/>
    </xf>
    <xf numFmtId="0" fontId="165" fillId="33" borderId="49" xfId="0" applyFont="1" applyFill="1" applyBorder="1" applyAlignment="1" applyProtection="1">
      <alignment horizontal="left" vertical="center" wrapText="1"/>
      <protection hidden="1"/>
    </xf>
    <xf numFmtId="0" fontId="166" fillId="0" borderId="0" xfId="0" applyFont="1" applyAlignment="1" applyProtection="1">
      <alignment vertical="center" wrapText="1"/>
      <protection hidden="1"/>
    </xf>
    <xf numFmtId="49" fontId="167" fillId="0" borderId="0" xfId="0" applyNumberFormat="1" applyFont="1" applyAlignment="1" applyProtection="1">
      <alignment horizontal="left" vertical="center" wrapText="1"/>
      <protection locked="0"/>
    </xf>
    <xf numFmtId="49" fontId="167" fillId="0" borderId="0" xfId="0" applyNumberFormat="1" applyFont="1" applyAlignment="1" applyProtection="1">
      <alignment horizontal="center" vertical="center" wrapText="1"/>
      <protection locked="0"/>
    </xf>
    <xf numFmtId="0" fontId="74" fillId="0" borderId="14" xfId="0" applyFont="1" applyBorder="1" applyAlignment="1">
      <alignment vertical="top" wrapText="1"/>
    </xf>
    <xf numFmtId="0" fontId="74" fillId="0" borderId="1" xfId="0" applyFont="1" applyBorder="1" applyAlignment="1">
      <alignment vertical="top" wrapText="1"/>
    </xf>
    <xf numFmtId="0" fontId="74" fillId="0" borderId="0" xfId="0" applyFont="1" applyAlignment="1">
      <alignment vertical="top" wrapText="1"/>
    </xf>
    <xf numFmtId="0" fontId="74" fillId="0" borderId="1" xfId="0" applyFont="1" applyBorder="1" applyAlignment="1">
      <alignment horizontal="left" vertical="top" wrapText="1"/>
    </xf>
    <xf numFmtId="0" fontId="74" fillId="0" borderId="3" xfId="13" applyFont="1" applyBorder="1" applyAlignment="1">
      <alignment vertical="top" wrapText="1"/>
    </xf>
    <xf numFmtId="0" fontId="171" fillId="0" borderId="1" xfId="0" applyFont="1" applyBorder="1" applyAlignment="1">
      <alignment vertical="top" wrapText="1"/>
    </xf>
    <xf numFmtId="0" fontId="98" fillId="0" borderId="14" xfId="0" applyFont="1" applyBorder="1" applyAlignment="1" applyProtection="1">
      <alignment horizontal="left" vertical="top" wrapText="1"/>
      <protection locked="0"/>
    </xf>
    <xf numFmtId="14" fontId="47" fillId="0" borderId="0" xfId="0" applyNumberFormat="1" applyFont="1"/>
    <xf numFmtId="0" fontId="47" fillId="0" borderId="3" xfId="0" applyFont="1" applyBorder="1" applyAlignment="1">
      <alignment vertical="top"/>
    </xf>
    <xf numFmtId="0" fontId="47" fillId="0" borderId="19" xfId="0" applyFont="1" applyBorder="1" applyAlignment="1">
      <alignment vertical="top" wrapText="1"/>
    </xf>
    <xf numFmtId="0" fontId="47" fillId="0" borderId="20" xfId="0" applyFont="1" applyBorder="1" applyAlignment="1">
      <alignment vertical="top" wrapText="1"/>
    </xf>
    <xf numFmtId="0" fontId="48" fillId="0" borderId="0" xfId="0" applyFont="1" applyAlignment="1">
      <alignment horizontal="center" vertical="center"/>
    </xf>
    <xf numFmtId="0" fontId="47" fillId="0" borderId="0" xfId="0" applyFont="1" applyAlignment="1">
      <alignment horizontal="center" vertical="center"/>
    </xf>
    <xf numFmtId="0" fontId="79" fillId="0" borderId="0" xfId="0" applyFont="1" applyAlignment="1" applyProtection="1">
      <alignment horizontal="left" vertical="top" wrapText="1"/>
      <protection locked="0"/>
    </xf>
    <xf numFmtId="0" fontId="47" fillId="0" borderId="0" xfId="0" applyFont="1" applyAlignment="1">
      <alignment horizontal="center"/>
    </xf>
    <xf numFmtId="0" fontId="50" fillId="11" borderId="0" xfId="0" applyFont="1" applyFill="1" applyAlignment="1">
      <alignment wrapText="1"/>
    </xf>
    <xf numFmtId="0" fontId="47" fillId="11" borderId="0" xfId="0" applyFont="1" applyFill="1" applyAlignment="1">
      <alignment wrapText="1"/>
    </xf>
    <xf numFmtId="0" fontId="50" fillId="11" borderId="0" xfId="0" applyFont="1" applyFill="1" applyAlignment="1">
      <alignment vertical="top"/>
    </xf>
    <xf numFmtId="0" fontId="47" fillId="11" borderId="0" xfId="0" applyFont="1" applyFill="1" applyAlignment="1">
      <alignment vertical="top"/>
    </xf>
    <xf numFmtId="0" fontId="50" fillId="0" borderId="0" xfId="0" applyFont="1" applyAlignment="1">
      <alignment vertical="top"/>
    </xf>
    <xf numFmtId="0" fontId="47" fillId="0" borderId="0" xfId="0" applyFont="1" applyAlignment="1">
      <alignment vertical="top"/>
    </xf>
    <xf numFmtId="0" fontId="80" fillId="11" borderId="0" xfId="0" applyFont="1" applyFill="1" applyAlignment="1" applyProtection="1">
      <alignment vertical="top" wrapText="1"/>
      <protection locked="0"/>
    </xf>
    <xf numFmtId="0" fontId="81" fillId="11" borderId="0" xfId="0" applyFont="1" applyFill="1" applyAlignment="1" applyProtection="1">
      <alignment vertical="top" wrapText="1"/>
      <protection locked="0"/>
    </xf>
    <xf numFmtId="0" fontId="47" fillId="0" borderId="0" xfId="0" applyFont="1" applyAlignment="1">
      <alignment horizontal="center" vertical="top"/>
    </xf>
    <xf numFmtId="0" fontId="57" fillId="0" borderId="0" xfId="0" applyFont="1" applyAlignment="1">
      <alignment horizontal="center" vertical="top"/>
    </xf>
    <xf numFmtId="0" fontId="48" fillId="0" borderId="0" xfId="0" applyFont="1" applyAlignment="1">
      <alignment horizontal="center" vertical="top"/>
    </xf>
    <xf numFmtId="0" fontId="47" fillId="0" borderId="40" xfId="0" applyFont="1" applyBorder="1" applyAlignment="1" applyProtection="1">
      <alignment horizontal="left" vertical="top"/>
      <protection locked="0"/>
    </xf>
    <xf numFmtId="0" fontId="47" fillId="0" borderId="41" xfId="0" applyFont="1" applyBorder="1" applyAlignment="1" applyProtection="1">
      <alignment horizontal="left" vertical="top"/>
      <protection locked="0"/>
    </xf>
    <xf numFmtId="0" fontId="47" fillId="0" borderId="42" xfId="0" applyFont="1" applyBorder="1" applyAlignment="1" applyProtection="1">
      <alignment horizontal="left" vertical="top"/>
      <protection locked="0"/>
    </xf>
    <xf numFmtId="0" fontId="47" fillId="0" borderId="40" xfId="0" applyFont="1" applyBorder="1" applyAlignment="1" applyProtection="1">
      <alignment horizontal="left" vertical="top" wrapText="1"/>
      <protection locked="0"/>
    </xf>
    <xf numFmtId="0" fontId="47" fillId="0" borderId="42" xfId="0" applyFont="1" applyBorder="1" applyAlignment="1" applyProtection="1">
      <alignment horizontal="left" vertical="top" wrapText="1"/>
      <protection locked="0"/>
    </xf>
    <xf numFmtId="0" fontId="51" fillId="15" borderId="23" xfId="0" applyFont="1" applyFill="1" applyBorder="1" applyAlignment="1" applyProtection="1">
      <alignment vertical="top" wrapText="1"/>
      <protection locked="0"/>
    </xf>
    <xf numFmtId="0" fontId="0" fillId="15" borderId="24" xfId="0" applyFill="1" applyBorder="1" applyAlignment="1" applyProtection="1">
      <alignment vertical="top" wrapText="1"/>
      <protection locked="0"/>
    </xf>
    <xf numFmtId="0" fontId="0" fillId="15" borderId="13" xfId="0" applyFill="1" applyBorder="1" applyAlignment="1" applyProtection="1">
      <alignment vertical="top" wrapText="1"/>
      <protection locked="0"/>
    </xf>
    <xf numFmtId="0" fontId="51" fillId="15" borderId="12" xfId="0" applyFont="1" applyFill="1" applyBorder="1" applyAlignment="1">
      <alignment vertical="top" wrapText="1"/>
    </xf>
    <xf numFmtId="0" fontId="0" fillId="15" borderId="12" xfId="0" applyFill="1" applyBorder="1" applyAlignment="1">
      <alignment vertical="top" wrapText="1"/>
    </xf>
    <xf numFmtId="0" fontId="47" fillId="14" borderId="0" xfId="0" applyFont="1" applyFill="1" applyAlignment="1">
      <alignment horizontal="left" vertical="top" wrapText="1"/>
    </xf>
    <xf numFmtId="0" fontId="60" fillId="15" borderId="23" xfId="0" applyFont="1" applyFill="1" applyBorder="1" applyAlignment="1">
      <alignment horizontal="left" vertical="center" wrapText="1"/>
    </xf>
    <xf numFmtId="0" fontId="60" fillId="15" borderId="24" xfId="0" applyFont="1" applyFill="1" applyBorder="1" applyAlignment="1">
      <alignment horizontal="left" vertical="center" wrapText="1"/>
    </xf>
    <xf numFmtId="0" fontId="60" fillId="15" borderId="13" xfId="0" applyFont="1" applyFill="1" applyBorder="1" applyAlignment="1">
      <alignment horizontal="left" vertical="center" wrapText="1"/>
    </xf>
    <xf numFmtId="164" fontId="51" fillId="15" borderId="23" xfId="0" applyNumberFormat="1" applyFont="1" applyFill="1" applyBorder="1" applyAlignment="1">
      <alignment vertical="top" wrapText="1"/>
    </xf>
    <xf numFmtId="164" fontId="51" fillId="15" borderId="24" xfId="0" applyNumberFormat="1" applyFont="1" applyFill="1" applyBorder="1" applyAlignment="1">
      <alignment vertical="top" wrapText="1"/>
    </xf>
    <xf numFmtId="164" fontId="51" fillId="15" borderId="13" xfId="0" applyNumberFormat="1" applyFont="1" applyFill="1" applyBorder="1" applyAlignment="1">
      <alignment vertical="top" wrapText="1"/>
    </xf>
    <xf numFmtId="164" fontId="88" fillId="15" borderId="23" xfId="0" applyNumberFormat="1" applyFont="1" applyFill="1" applyBorder="1" applyAlignment="1">
      <alignment vertical="top" wrapText="1"/>
    </xf>
    <xf numFmtId="164" fontId="88" fillId="15" borderId="22" xfId="0" applyNumberFormat="1" applyFont="1" applyFill="1" applyBorder="1" applyAlignment="1">
      <alignment vertical="top" wrapText="1"/>
    </xf>
    <xf numFmtId="164" fontId="88" fillId="15" borderId="17" xfId="0" applyNumberFormat="1" applyFont="1" applyFill="1" applyBorder="1" applyAlignment="1">
      <alignment vertical="top" wrapText="1"/>
    </xf>
    <xf numFmtId="0" fontId="89" fillId="0" borderId="12" xfId="0" applyFont="1" applyBorder="1" applyAlignment="1">
      <alignment horizontal="left" vertical="top" wrapText="1"/>
    </xf>
    <xf numFmtId="0" fontId="90" fillId="0" borderId="12" xfId="0" applyFont="1" applyBorder="1" applyAlignment="1">
      <alignment horizontal="left" vertical="top" wrapText="1"/>
    </xf>
    <xf numFmtId="0" fontId="89" fillId="0" borderId="14" xfId="0" applyFont="1" applyBorder="1" applyAlignment="1">
      <alignment horizontal="left" vertical="top" wrapText="1"/>
    </xf>
    <xf numFmtId="0" fontId="89" fillId="0" borderId="1" xfId="0" applyFont="1" applyBorder="1" applyAlignment="1">
      <alignment horizontal="left" vertical="top" wrapText="1"/>
    </xf>
    <xf numFmtId="0" fontId="89" fillId="0" borderId="15" xfId="0" applyFont="1" applyBorder="1" applyAlignment="1">
      <alignment horizontal="left" vertical="top" wrapText="1"/>
    </xf>
    <xf numFmtId="0" fontId="47" fillId="0" borderId="14" xfId="0" applyFont="1" applyBorder="1" applyAlignment="1">
      <alignment horizontal="left" vertical="top" wrapText="1"/>
    </xf>
    <xf numFmtId="0" fontId="47" fillId="0" borderId="1" xfId="0" applyFont="1" applyBorder="1" applyAlignment="1">
      <alignment horizontal="left" vertical="top" wrapText="1"/>
    </xf>
    <xf numFmtId="0" fontId="47" fillId="0" borderId="15" xfId="0" applyFont="1" applyBorder="1" applyAlignment="1">
      <alignment horizontal="left" vertical="top" wrapText="1"/>
    </xf>
    <xf numFmtId="0" fontId="47" fillId="0" borderId="12" xfId="0" applyFont="1" applyBorder="1" applyAlignment="1">
      <alignment horizontal="left" vertical="top" wrapText="1"/>
    </xf>
    <xf numFmtId="0" fontId="89" fillId="23" borderId="12" xfId="0" applyFont="1" applyFill="1" applyBorder="1" applyAlignment="1">
      <alignment horizontal="left" vertical="top" wrapText="1"/>
    </xf>
    <xf numFmtId="0" fontId="90" fillId="23" borderId="12" xfId="0" applyFont="1" applyFill="1" applyBorder="1" applyAlignment="1">
      <alignment horizontal="left" vertical="top" wrapText="1"/>
    </xf>
    <xf numFmtId="0" fontId="47" fillId="0" borderId="12" xfId="0" applyFont="1" applyBorder="1" applyAlignment="1">
      <alignment horizontal="center" vertical="top" wrapText="1"/>
    </xf>
    <xf numFmtId="0" fontId="84" fillId="0" borderId="12" xfId="0" applyFont="1" applyBorder="1" applyAlignment="1">
      <alignment horizontal="left" vertical="top" wrapText="1"/>
    </xf>
    <xf numFmtId="0" fontId="89" fillId="23" borderId="12" xfId="0" applyFont="1" applyFill="1" applyBorder="1" applyAlignment="1">
      <alignment vertical="center" wrapText="1"/>
    </xf>
    <xf numFmtId="0" fontId="164" fillId="12" borderId="48" xfId="0" applyFont="1" applyFill="1" applyBorder="1" applyAlignment="1" applyProtection="1">
      <alignment vertical="center"/>
      <protection hidden="1"/>
    </xf>
    <xf numFmtId="0" fontId="47" fillId="0" borderId="0" xfId="0" applyFont="1" applyAlignment="1">
      <alignment horizontal="center" wrapText="1"/>
    </xf>
    <xf numFmtId="0" fontId="51" fillId="16" borderId="16" xfId="8" applyFont="1" applyFill="1" applyBorder="1" applyAlignment="1">
      <alignment horizontal="left" vertical="top"/>
    </xf>
    <xf numFmtId="0" fontId="51" fillId="16" borderId="18" xfId="8" applyFont="1" applyFill="1" applyBorder="1" applyAlignment="1">
      <alignment horizontal="left" vertical="top"/>
    </xf>
    <xf numFmtId="0" fontId="51" fillId="16" borderId="19" xfId="8" applyFont="1" applyFill="1" applyBorder="1" applyAlignment="1">
      <alignment horizontal="left" vertical="top"/>
    </xf>
    <xf numFmtId="0" fontId="83" fillId="16" borderId="21" xfId="0" applyFont="1" applyFill="1" applyBorder="1" applyAlignment="1">
      <alignment horizontal="center" vertical="top" wrapText="1"/>
    </xf>
    <xf numFmtId="0" fontId="47" fillId="16" borderId="21" xfId="0" applyFont="1" applyFill="1" applyBorder="1" applyAlignment="1">
      <alignment horizontal="center" vertical="top" wrapText="1"/>
    </xf>
    <xf numFmtId="0" fontId="55" fillId="20" borderId="25" xfId="0" applyFont="1" applyFill="1" applyBorder="1" applyAlignment="1">
      <alignment horizontal="left" vertical="top" wrapText="1"/>
    </xf>
    <xf numFmtId="0" fontId="55" fillId="20" borderId="32" xfId="0" applyFont="1" applyFill="1" applyBorder="1" applyAlignment="1">
      <alignment horizontal="left" vertical="top" wrapText="1"/>
    </xf>
    <xf numFmtId="0" fontId="55" fillId="20" borderId="28" xfId="0" applyFont="1" applyFill="1" applyBorder="1" applyAlignment="1">
      <alignment horizontal="left" vertical="top" wrapText="1"/>
    </xf>
    <xf numFmtId="0" fontId="141" fillId="0" borderId="18" xfId="0" applyFont="1" applyBorder="1" applyAlignment="1">
      <alignment horizontal="center" vertical="top" wrapText="1"/>
    </xf>
    <xf numFmtId="0" fontId="141" fillId="0" borderId="0" xfId="0" applyFont="1" applyAlignment="1">
      <alignment horizontal="center" vertical="top" wrapText="1"/>
    </xf>
    <xf numFmtId="0" fontId="47" fillId="0" borderId="18" xfId="0" applyFont="1" applyBorder="1" applyAlignment="1">
      <alignment vertical="top" wrapText="1"/>
    </xf>
    <xf numFmtId="0" fontId="47" fillId="0" borderId="18" xfId="0" applyFont="1" applyBorder="1" applyAlignment="1">
      <alignment vertical="top"/>
    </xf>
    <xf numFmtId="0" fontId="57" fillId="0" borderId="0" xfId="0" applyFont="1" applyAlignment="1">
      <alignment horizontal="center" vertical="top" wrapText="1"/>
    </xf>
    <xf numFmtId="0" fontId="46" fillId="0" borderId="24" xfId="7" applyFont="1" applyBorder="1" applyAlignment="1" applyProtection="1">
      <alignment horizontal="center" vertical="center" wrapText="1"/>
      <protection locked="0"/>
    </xf>
    <xf numFmtId="0" fontId="48" fillId="0" borderId="0" xfId="6" applyFont="1" applyAlignment="1">
      <alignment horizontal="left" vertical="top" wrapText="1"/>
    </xf>
    <xf numFmtId="0" fontId="51" fillId="0" borderId="0" xfId="7" applyFont="1" applyAlignment="1">
      <alignment horizontal="left" vertical="top"/>
    </xf>
    <xf numFmtId="0" fontId="57" fillId="0" borderId="0" xfId="7" applyFont="1" applyAlignment="1">
      <alignment horizontal="center" vertical="top"/>
    </xf>
    <xf numFmtId="0" fontId="47" fillId="0" borderId="0" xfId="7" applyFont="1" applyAlignment="1">
      <alignment horizontal="left" vertical="top"/>
    </xf>
    <xf numFmtId="0" fontId="47" fillId="0" borderId="18" xfId="7" applyFont="1" applyBorder="1" applyAlignment="1">
      <alignment horizontal="left" vertical="top"/>
    </xf>
    <xf numFmtId="0" fontId="47" fillId="0" borderId="0" xfId="7" applyFont="1" applyAlignment="1">
      <alignment horizontal="left" vertical="top" wrapText="1"/>
    </xf>
    <xf numFmtId="0" fontId="47" fillId="0" borderId="3" xfId="7" applyFont="1" applyBorder="1" applyAlignment="1">
      <alignment horizontal="left" vertical="top" wrapText="1"/>
    </xf>
    <xf numFmtId="0" fontId="48" fillId="0" borderId="0" xfId="7" applyFont="1" applyAlignment="1">
      <alignment horizontal="center" vertical="top"/>
    </xf>
    <xf numFmtId="0" fontId="48" fillId="0" borderId="3" xfId="7" applyFont="1" applyBorder="1" applyAlignment="1">
      <alignment horizontal="center" vertical="top"/>
    </xf>
    <xf numFmtId="0" fontId="47" fillId="0" borderId="19" xfId="7" applyFont="1" applyBorder="1" applyAlignment="1">
      <alignment horizontal="left" vertical="top"/>
    </xf>
    <xf numFmtId="0" fontId="47" fillId="0" borderId="21" xfId="7" applyFont="1" applyBorder="1" applyAlignment="1">
      <alignment horizontal="left" vertical="top"/>
    </xf>
    <xf numFmtId="0" fontId="57" fillId="0" borderId="0" xfId="7" applyFont="1" applyAlignment="1">
      <alignment horizontal="center" vertical="top" wrapText="1"/>
    </xf>
    <xf numFmtId="0" fontId="19" fillId="4" borderId="33" xfId="0" applyFont="1" applyFill="1" applyBorder="1" applyAlignment="1">
      <alignment vertical="top" wrapText="1"/>
    </xf>
    <xf numFmtId="0" fontId="19" fillId="4" borderId="5" xfId="0" applyFont="1" applyFill="1" applyBorder="1" applyAlignment="1">
      <alignment vertical="top" wrapText="1"/>
    </xf>
    <xf numFmtId="49" fontId="13" fillId="3" borderId="34" xfId="0" applyNumberFormat="1" applyFont="1" applyFill="1" applyBorder="1" applyAlignment="1">
      <alignment wrapText="1"/>
    </xf>
    <xf numFmtId="49" fontId="13" fillId="3" borderId="2" xfId="0" applyNumberFormat="1" applyFont="1" applyFill="1" applyBorder="1" applyAlignment="1">
      <alignment wrapText="1"/>
    </xf>
    <xf numFmtId="0" fontId="13" fillId="3" borderId="0" xfId="0" applyFont="1" applyFill="1" applyAlignment="1">
      <alignment horizontal="left" vertical="top" wrapText="1"/>
    </xf>
    <xf numFmtId="0" fontId="13" fillId="3" borderId="4" xfId="0" applyFont="1" applyFill="1" applyBorder="1" applyAlignment="1">
      <alignment horizontal="left" vertical="top" wrapText="1"/>
    </xf>
    <xf numFmtId="0" fontId="16" fillId="4" borderId="33" xfId="0" applyFont="1" applyFill="1" applyBorder="1" applyAlignment="1">
      <alignment vertical="top" wrapText="1"/>
    </xf>
    <xf numFmtId="0" fontId="16" fillId="4" borderId="35" xfId="0" applyFont="1" applyFill="1" applyBorder="1" applyAlignment="1">
      <alignment vertical="top" wrapText="1"/>
    </xf>
    <xf numFmtId="0" fontId="16" fillId="4" borderId="36" xfId="0" applyFont="1" applyFill="1" applyBorder="1" applyAlignment="1">
      <alignment vertical="top" wrapText="1"/>
    </xf>
    <xf numFmtId="0" fontId="18" fillId="0" borderId="25" xfId="0" applyFont="1" applyBorder="1" applyAlignment="1">
      <alignment horizontal="center" vertical="top" wrapText="1"/>
    </xf>
    <xf numFmtId="0" fontId="18" fillId="0" borderId="32" xfId="0" applyFont="1" applyBorder="1" applyAlignment="1">
      <alignment horizontal="center" vertical="top" wrapText="1"/>
    </xf>
    <xf numFmtId="0" fontId="18" fillId="0" borderId="28" xfId="0" applyFont="1" applyBorder="1" applyAlignment="1">
      <alignment horizontal="center" vertical="top" wrapText="1"/>
    </xf>
    <xf numFmtId="0" fontId="18" fillId="0" borderId="37" xfId="0" applyFont="1" applyBorder="1" applyAlignment="1">
      <alignment horizontal="center" vertical="top" wrapText="1"/>
    </xf>
    <xf numFmtId="0" fontId="18" fillId="0" borderId="0" xfId="0" applyFont="1" applyAlignment="1">
      <alignment horizontal="center" vertical="top" wrapText="1"/>
    </xf>
    <xf numFmtId="0" fontId="17" fillId="0" borderId="25" xfId="0" applyFont="1" applyBorder="1" applyAlignment="1">
      <alignment horizontal="left" vertical="top" wrapText="1"/>
    </xf>
    <xf numFmtId="0" fontId="17" fillId="0" borderId="32" xfId="0" applyFont="1" applyBorder="1" applyAlignment="1">
      <alignment horizontal="left" vertical="top" wrapText="1"/>
    </xf>
    <xf numFmtId="0" fontId="17" fillId="0" borderId="28" xfId="0" applyFont="1" applyBorder="1" applyAlignment="1">
      <alignment horizontal="left" vertical="top" wrapText="1"/>
    </xf>
    <xf numFmtId="0" fontId="47" fillId="0" borderId="0" xfId="0" applyFont="1" applyAlignment="1"/>
    <xf numFmtId="0" fontId="86" fillId="0" borderId="0" xfId="0" applyFont="1" applyAlignment="1">
      <alignment wrapText="1"/>
    </xf>
    <xf numFmtId="0" fontId="84" fillId="11" borderId="18" xfId="0" applyFont="1" applyFill="1" applyBorder="1" applyAlignment="1">
      <alignment horizontal="left" vertical="top" wrapText="1"/>
    </xf>
    <xf numFmtId="0" fontId="84" fillId="0" borderId="1" xfId="0" applyFont="1" applyBorder="1" applyAlignment="1">
      <alignment vertical="top" wrapText="1"/>
    </xf>
    <xf numFmtId="0" fontId="84" fillId="14" borderId="0" xfId="0" applyFont="1" applyFill="1" applyAlignment="1">
      <alignment vertical="top" wrapText="1"/>
    </xf>
    <xf numFmtId="0" fontId="84" fillId="7" borderId="0" xfId="0" applyFont="1" applyFill="1" applyAlignment="1">
      <alignment vertical="top" wrapText="1"/>
    </xf>
    <xf numFmtId="0" fontId="84" fillId="0" borderId="14" xfId="0" applyFont="1" applyBorder="1" applyAlignment="1">
      <alignment vertical="top" wrapText="1"/>
    </xf>
    <xf numFmtId="0" fontId="84" fillId="0" borderId="14" xfId="0" applyFont="1" applyBorder="1" applyAlignment="1">
      <alignment horizontal="left" vertical="top" wrapText="1"/>
    </xf>
    <xf numFmtId="0" fontId="84" fillId="0" borderId="1" xfId="0" applyFont="1" applyBorder="1" applyAlignment="1">
      <alignment horizontal="left" vertical="top" wrapText="1"/>
    </xf>
    <xf numFmtId="0" fontId="86" fillId="0" borderId="1" xfId="0" applyFont="1" applyBorder="1" applyAlignment="1">
      <alignment wrapText="1"/>
    </xf>
    <xf numFmtId="0" fontId="86" fillId="0" borderId="0" xfId="0" applyFont="1"/>
    <xf numFmtId="0" fontId="84" fillId="0" borderId="3" xfId="0" applyFont="1" applyBorder="1" applyAlignment="1">
      <alignment vertical="top" wrapText="1"/>
    </xf>
    <xf numFmtId="0" fontId="85" fillId="0" borderId="1" xfId="0" applyFont="1" applyBorder="1" applyAlignment="1">
      <alignment vertical="top" wrapText="1"/>
    </xf>
    <xf numFmtId="0" fontId="85" fillId="11" borderId="18" xfId="0" applyFont="1" applyFill="1" applyBorder="1" applyAlignment="1">
      <alignment horizontal="left" vertical="top"/>
    </xf>
    <xf numFmtId="0" fontId="84" fillId="0" borderId="15" xfId="0" applyFont="1" applyBorder="1" applyAlignment="1">
      <alignment vertical="top" wrapText="1"/>
    </xf>
    <xf numFmtId="0" fontId="104" fillId="0" borderId="1" xfId="0" applyFont="1" applyBorder="1" applyAlignment="1">
      <alignment vertical="top" wrapText="1"/>
    </xf>
    <xf numFmtId="0" fontId="99" fillId="17" borderId="15" xfId="9" applyFont="1" applyFill="1" applyBorder="1" applyAlignment="1" applyProtection="1">
      <alignment horizontal="left" vertical="top" wrapText="1"/>
      <protection locked="0"/>
    </xf>
    <xf numFmtId="0" fontId="84" fillId="17" borderId="12" xfId="0" applyFont="1" applyFill="1" applyBorder="1" applyAlignment="1" applyProtection="1">
      <alignment vertical="top" wrapText="1"/>
      <protection locked="0"/>
    </xf>
    <xf numFmtId="0" fontId="98" fillId="0" borderId="12" xfId="9" applyFont="1" applyBorder="1" applyAlignment="1" applyProtection="1">
      <alignment horizontal="left" vertical="top" wrapText="1"/>
      <protection locked="0"/>
    </xf>
    <xf numFmtId="0" fontId="99" fillId="0" borderId="15" xfId="9" applyFont="1" applyBorder="1" applyAlignment="1" applyProtection="1">
      <alignment horizontal="left" vertical="top" wrapText="1"/>
      <protection locked="0"/>
    </xf>
    <xf numFmtId="0" fontId="85" fillId="0" borderId="12" xfId="10" applyFont="1" applyBorder="1" applyAlignment="1" applyProtection="1">
      <alignment vertical="top" wrapText="1"/>
      <protection locked="0"/>
    </xf>
    <xf numFmtId="0" fontId="99" fillId="0" borderId="23" xfId="9" applyFont="1" applyBorder="1" applyAlignment="1" applyProtection="1">
      <alignment horizontal="left" vertical="top" wrapText="1"/>
      <protection locked="0"/>
    </xf>
    <xf numFmtId="0" fontId="93" fillId="0" borderId="1" xfId="0" applyFont="1" applyBorder="1" applyAlignment="1">
      <alignment vertical="top" wrapText="1"/>
    </xf>
    <xf numFmtId="0" fontId="93" fillId="0" borderId="14" xfId="0" applyFont="1" applyBorder="1" applyAlignment="1">
      <alignment vertical="top" wrapText="1"/>
    </xf>
    <xf numFmtId="0" fontId="93" fillId="0" borderId="3" xfId="0" applyFont="1" applyBorder="1" applyAlignment="1">
      <alignment horizontal="left" wrapText="1"/>
    </xf>
    <xf numFmtId="0" fontId="93" fillId="0" borderId="0" xfId="0" applyFont="1" applyAlignment="1">
      <alignment wrapText="1"/>
    </xf>
    <xf numFmtId="0" fontId="93" fillId="0" borderId="14" xfId="0" applyFont="1" applyBorder="1" applyAlignment="1">
      <alignment horizontal="left" vertical="top" wrapText="1"/>
    </xf>
    <xf numFmtId="0" fontId="93" fillId="0" borderId="1" xfId="0" applyFont="1" applyBorder="1" applyAlignment="1">
      <alignment horizontal="left" vertical="top" wrapText="1"/>
    </xf>
    <xf numFmtId="0" fontId="93" fillId="12" borderId="14" xfId="0" applyFont="1" applyFill="1" applyBorder="1" applyAlignment="1">
      <alignment vertical="top" wrapText="1"/>
    </xf>
    <xf numFmtId="0" fontId="93" fillId="0" borderId="3" xfId="0" applyFont="1" applyBorder="1" applyAlignment="1">
      <alignment vertical="top" wrapText="1"/>
    </xf>
    <xf numFmtId="0" fontId="94" fillId="0" borderId="1" xfId="0" applyFont="1" applyBorder="1" applyAlignment="1">
      <alignment vertical="top" wrapText="1"/>
    </xf>
    <xf numFmtId="0" fontId="114" fillId="0" borderId="12" xfId="0" applyFont="1" applyBorder="1"/>
    <xf numFmtId="0" fontId="93" fillId="0" borderId="0" xfId="0" applyFont="1"/>
    <xf numFmtId="0" fontId="86" fillId="0" borderId="20" xfId="0" applyFont="1" applyBorder="1" applyAlignment="1">
      <alignment wrapText="1"/>
    </xf>
    <xf numFmtId="0" fontId="114" fillId="30" borderId="1" xfId="0" applyFont="1" applyFill="1" applyBorder="1"/>
    <xf numFmtId="0" fontId="114" fillId="0" borderId="12" xfId="12" applyFont="1" applyBorder="1" applyAlignment="1" applyProtection="1">
      <alignment wrapText="1"/>
    </xf>
    <xf numFmtId="0" fontId="86" fillId="0" borderId="12" xfId="12" applyFont="1" applyBorder="1" applyAlignment="1" applyProtection="1">
      <alignment wrapText="1"/>
    </xf>
    <xf numFmtId="0" fontId="1" fillId="0" borderId="12" xfId="0" applyFont="1" applyBorder="1"/>
    <xf numFmtId="0" fontId="1" fillId="0" borderId="12" xfId="0" applyFont="1" applyBorder="1" applyAlignment="1">
      <alignment wrapText="1"/>
    </xf>
    <xf numFmtId="0" fontId="1" fillId="0" borderId="0" xfId="0" applyFont="1" applyAlignment="1">
      <alignment wrapText="1"/>
    </xf>
    <xf numFmtId="0" fontId="3" fillId="0" borderId="0" xfId="0" applyFont="1"/>
    <xf numFmtId="0" fontId="8" fillId="10" borderId="23" xfId="0" applyFont="1" applyFill="1" applyBorder="1" applyAlignment="1"/>
    <xf numFmtId="0" fontId="0" fillId="10" borderId="13" xfId="0" applyFill="1" applyBorder="1" applyAlignment="1"/>
    <xf numFmtId="0" fontId="1" fillId="10" borderId="12" xfId="0" applyFont="1" applyFill="1" applyBorder="1"/>
    <xf numFmtId="0" fontId="3" fillId="0" borderId="0" xfId="0" applyFont="1" applyAlignment="1">
      <alignment wrapText="1"/>
    </xf>
    <xf numFmtId="0" fontId="3" fillId="14" borderId="12" xfId="0" applyFont="1" applyFill="1" applyBorder="1" applyAlignment="1">
      <alignment wrapText="1"/>
    </xf>
    <xf numFmtId="0" fontId="1" fillId="0" borderId="0" xfId="0" applyFont="1"/>
    <xf numFmtId="0" fontId="1" fillId="2" borderId="1" xfId="0" applyFont="1" applyFill="1" applyBorder="1"/>
  </cellXfs>
  <cellStyles count="14">
    <cellStyle name="Normal" xfId="0" builtinId="0"/>
    <cellStyle name="Normal 2" xfId="1" xr:uid="{00000000-0005-0000-0000-000001000000}"/>
    <cellStyle name="Normal 2 2" xfId="2" xr:uid="{00000000-0005-0000-0000-000002000000}"/>
    <cellStyle name="Normal 2 2 2" xfId="10" xr:uid="{00000000-0005-0000-0000-000003000000}"/>
    <cellStyle name="Normal 2 2 2 2 2" xfId="13" xr:uid="{5BAC766E-EBEF-224E-9EC7-48C73071324F}"/>
    <cellStyle name="Normal 2 3" xfId="11" xr:uid="{00000000-0005-0000-0000-000004000000}"/>
    <cellStyle name="Normal 2 4" xfId="12" xr:uid="{00000000-0005-0000-0000-000005000000}"/>
    <cellStyle name="Normal 5" xfId="3" xr:uid="{00000000-0005-0000-0000-000006000000}"/>
    <cellStyle name="Normal 5 2" xfId="4" xr:uid="{00000000-0005-0000-0000-000007000000}"/>
    <cellStyle name="Normal 6" xfId="9" xr:uid="{00000000-0005-0000-0000-000008000000}"/>
    <cellStyle name="Normal_RT-COC-001-13 Report spreadsheet" xfId="5" xr:uid="{00000000-0005-0000-0000-000009000000}"/>
    <cellStyle name="Normal_RT-COC-001-18 Report spreadsheet" xfId="6" xr:uid="{00000000-0005-0000-0000-00000A000000}"/>
    <cellStyle name="Normal_RT-FM-001-03 Forest cert report template" xfId="7" xr:uid="{00000000-0005-0000-0000-00000B000000}"/>
    <cellStyle name="Normal_T&amp;M RA report 2005 draft 2" xfId="8" xr:uid="{00000000-0005-0000-0000-00000C000000}"/>
  </cellStyles>
  <dxfs count="76">
    <dxf>
      <fill>
        <patternFill>
          <bgColor theme="7" tint="0.79998168889431442"/>
        </patternFill>
      </fill>
    </dxf>
    <dxf>
      <font>
        <color theme="0"/>
      </font>
      <fill>
        <patternFill>
          <bgColor rgb="FFFF0000"/>
        </patternFill>
      </fill>
    </dxf>
    <dxf>
      <font>
        <b val="0"/>
        <i val="0"/>
        <strike val="0"/>
        <condense val="0"/>
        <extend val="0"/>
        <outline val="0"/>
        <shadow val="0"/>
        <u val="none"/>
        <vertAlign val="baseline"/>
        <sz val="10"/>
        <color auto="1"/>
        <name val="Cambria"/>
        <family val="1"/>
        <scheme val="maj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strike val="0"/>
        <condense val="0"/>
        <extend val="0"/>
        <outline val="0"/>
        <shadow val="0"/>
        <u val="none"/>
        <vertAlign val="baseline"/>
        <sz val="10"/>
        <color auto="1"/>
        <name val="Cambria"/>
        <family val="1"/>
        <scheme val="maj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strike val="0"/>
        <condense val="0"/>
        <extend val="0"/>
        <outline val="0"/>
        <shadow val="0"/>
        <u val="none"/>
        <vertAlign val="baseline"/>
        <sz val="10"/>
        <color auto="1"/>
        <name val="Cambria"/>
        <family val="1"/>
        <scheme val="maj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mbria"/>
        <family val="1"/>
        <scheme val="major"/>
      </font>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i val="0"/>
        <strike val="0"/>
        <condense val="0"/>
        <extend val="0"/>
        <outline val="0"/>
        <shadow val="0"/>
        <u val="none"/>
        <vertAlign val="baseline"/>
        <sz val="10"/>
        <color auto="1"/>
        <name val="Cambria"/>
        <family val="1"/>
        <scheme val="maj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0"/>
        <color auto="1"/>
        <name val="Cambria"/>
        <family val="1"/>
        <scheme val="major"/>
      </font>
      <numFmt numFmtId="30" formatCode="@"/>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0"/>
        <color auto="1"/>
        <name val="Cambria"/>
        <family val="1"/>
        <scheme val="maj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mbria"/>
        <family val="1"/>
        <scheme val="major"/>
      </font>
      <alignment horizontal="left" vertical="top" textRotation="0" wrapText="0" indent="0" justifyLastLine="0" shrinkToFit="0" readingOrder="0"/>
    </dxf>
    <dxf>
      <font>
        <b val="0"/>
        <i val="0"/>
        <strike val="0"/>
        <condense val="0"/>
        <extend val="0"/>
        <outline val="0"/>
        <shadow val="0"/>
        <u val="none"/>
        <vertAlign val="baseline"/>
        <sz val="10"/>
        <color auto="1"/>
        <name val="Cambria"/>
        <family val="1"/>
        <scheme val="major"/>
      </font>
      <alignment horizontal="left" vertical="top" textRotation="0" wrapText="0" indent="0" justifyLastLine="0" shrinkToFit="0" readingOrder="0"/>
    </dxf>
    <dxf>
      <border>
        <bottom style="thin">
          <color indexed="64"/>
        </bottom>
      </border>
    </dxf>
    <dxf>
      <font>
        <b val="0"/>
        <i/>
        <strike val="0"/>
        <condense val="0"/>
        <extend val="0"/>
        <outline val="0"/>
        <shadow val="0"/>
        <u val="none"/>
        <vertAlign val="baseline"/>
        <sz val="10"/>
        <color auto="1"/>
        <name val="Cambria"/>
        <family val="1"/>
        <scheme val="major"/>
      </font>
      <fill>
        <patternFill patternType="solid">
          <fgColor indexed="64"/>
          <bgColor rgb="FF92D050"/>
        </patternFill>
      </fill>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theme="0" tint="-0.14996795556505021"/>
        </patternFill>
      </fill>
    </dxf>
    <dxf>
      <fill>
        <patternFill>
          <bgColor rgb="FFFFFFCC"/>
        </patternFill>
      </fill>
    </dxf>
    <dxf>
      <fill>
        <patternFill>
          <bgColor rgb="FFFFFF00"/>
        </patternFill>
      </fill>
    </dxf>
    <dxf>
      <fill>
        <patternFill>
          <bgColor theme="0" tint="-0.14996795556505021"/>
        </patternFill>
      </fill>
    </dxf>
    <dxf>
      <fill>
        <patternFill>
          <bgColor rgb="FFFFFFCC"/>
        </patternFill>
      </fill>
    </dxf>
    <dxf>
      <fill>
        <patternFill>
          <bgColor rgb="FFFFFF00"/>
        </patternFill>
      </fill>
    </dxf>
    <dxf>
      <fill>
        <patternFill>
          <bgColor theme="0" tint="-0.14996795556505021"/>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theme="0" tint="-0.14996795556505021"/>
        </patternFill>
      </fill>
    </dxf>
    <dxf>
      <fill>
        <patternFill>
          <bgColor theme="0" tint="-0.14996795556505021"/>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theme="0" tint="-0.14996795556505021"/>
        </patternFill>
      </fill>
    </dxf>
    <dxf>
      <fill>
        <patternFill>
          <bgColor rgb="FFFFFFCC"/>
        </patternFill>
      </fill>
    </dxf>
    <dxf>
      <fill>
        <patternFill>
          <bgColor rgb="FFFFFF00"/>
        </patternFill>
      </fill>
    </dxf>
    <dxf>
      <fill>
        <patternFill>
          <bgColor rgb="FFFFFF00"/>
        </patternFill>
      </fill>
    </dxf>
    <dxf>
      <fill>
        <patternFill>
          <bgColor theme="0" tint="-0.14996795556505021"/>
        </patternFill>
      </fill>
    </dxf>
    <dxf>
      <fill>
        <patternFill>
          <bgColor rgb="FFFFFFCC"/>
        </patternFill>
      </fill>
    </dxf>
    <dxf>
      <fill>
        <patternFill>
          <bgColor rgb="FFFFFFCC"/>
        </patternFill>
      </fill>
    </dxf>
    <dxf>
      <fill>
        <patternFill>
          <bgColor theme="0" tint="-0.14996795556505021"/>
        </patternFill>
      </fill>
    </dxf>
    <dxf>
      <fill>
        <patternFill>
          <bgColor rgb="FFFFFF00"/>
        </patternFill>
      </fill>
    </dxf>
  </dxfs>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10/relationships/person" Target="persons/person.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tyles" Target="styles.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0</xdr:col>
      <xdr:colOff>469900</xdr:colOff>
      <xdr:row>0</xdr:row>
      <xdr:rowOff>234950</xdr:rowOff>
    </xdr:from>
    <xdr:to>
      <xdr:col>0</xdr:col>
      <xdr:colOff>419100</xdr:colOff>
      <xdr:row>0</xdr:row>
      <xdr:rowOff>1835150</xdr:rowOff>
    </xdr:to>
    <xdr:pic>
      <xdr:nvPicPr>
        <xdr:cNvPr id="8752" name="Picture 1">
          <a:extLst>
            <a:ext uri="{FF2B5EF4-FFF2-40B4-BE49-F238E27FC236}">
              <a16:creationId xmlns:a16="http://schemas.microsoft.com/office/drawing/2014/main" id="{FD37A0B3-CCB1-6356-5C4F-D78032494C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234950"/>
          <a:ext cx="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0</xdr:row>
      <xdr:rowOff>533400</xdr:rowOff>
    </xdr:from>
    <xdr:to>
      <xdr:col>2</xdr:col>
      <xdr:colOff>331258</xdr:colOff>
      <xdr:row>0</xdr:row>
      <xdr:rowOff>1695450</xdr:rowOff>
    </xdr:to>
    <xdr:pic>
      <xdr:nvPicPr>
        <xdr:cNvPr id="8753" name="Picture 2">
          <a:extLst>
            <a:ext uri="{FF2B5EF4-FFF2-40B4-BE49-F238E27FC236}">
              <a16:creationId xmlns:a16="http://schemas.microsoft.com/office/drawing/2014/main" id="{399EC14E-C564-1978-DAA0-A4C38B51A4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450" y="533400"/>
          <a:ext cx="188595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450850</xdr:colOff>
      <xdr:row>0</xdr:row>
      <xdr:rowOff>285750</xdr:rowOff>
    </xdr:from>
    <xdr:to>
      <xdr:col>5</xdr:col>
      <xdr:colOff>800100</xdr:colOff>
      <xdr:row>0</xdr:row>
      <xdr:rowOff>1857375</xdr:rowOff>
    </xdr:to>
    <xdr:pic>
      <xdr:nvPicPr>
        <xdr:cNvPr id="8754" name="Picture 2">
          <a:extLst>
            <a:ext uri="{FF2B5EF4-FFF2-40B4-BE49-F238E27FC236}">
              <a16:creationId xmlns:a16="http://schemas.microsoft.com/office/drawing/2014/main" id="{62792E81-E047-B4D7-D3E0-FDF42862A50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111750" y="285750"/>
          <a:ext cx="1377950" cy="157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596900</xdr:colOff>
      <xdr:row>0</xdr:row>
      <xdr:rowOff>527050</xdr:rowOff>
    </xdr:from>
    <xdr:to>
      <xdr:col>0</xdr:col>
      <xdr:colOff>2238375</xdr:colOff>
      <xdr:row>0</xdr:row>
      <xdr:rowOff>1533525</xdr:rowOff>
    </xdr:to>
    <xdr:pic>
      <xdr:nvPicPr>
        <xdr:cNvPr id="21766" name="Picture 4">
          <a:extLst>
            <a:ext uri="{FF2B5EF4-FFF2-40B4-BE49-F238E27FC236}">
              <a16:creationId xmlns:a16="http://schemas.microsoft.com/office/drawing/2014/main" id="{B211F845-465F-4900-FDDD-8882C34491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0" y="527050"/>
          <a:ext cx="1638300" cy="100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222250</xdr:colOff>
      <xdr:row>0</xdr:row>
      <xdr:rowOff>177800</xdr:rowOff>
    </xdr:from>
    <xdr:to>
      <xdr:col>3</xdr:col>
      <xdr:colOff>1352550</xdr:colOff>
      <xdr:row>0</xdr:row>
      <xdr:rowOff>1568450</xdr:rowOff>
    </xdr:to>
    <xdr:pic>
      <xdr:nvPicPr>
        <xdr:cNvPr id="31090" name="Picture 3">
          <a:extLst>
            <a:ext uri="{FF2B5EF4-FFF2-40B4-BE49-F238E27FC236}">
              <a16:creationId xmlns:a16="http://schemas.microsoft.com/office/drawing/2014/main" id="{D986236D-F7E0-FE01-62CF-C731928C3B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0" y="177800"/>
          <a:ext cx="113030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361950</xdr:rowOff>
    </xdr:from>
    <xdr:to>
      <xdr:col>1</xdr:col>
      <xdr:colOff>0</xdr:colOff>
      <xdr:row>0</xdr:row>
      <xdr:rowOff>1371600</xdr:rowOff>
    </xdr:to>
    <xdr:pic>
      <xdr:nvPicPr>
        <xdr:cNvPr id="31091" name="Picture 4">
          <a:extLst>
            <a:ext uri="{FF2B5EF4-FFF2-40B4-BE49-F238E27FC236}">
              <a16:creationId xmlns:a16="http://schemas.microsoft.com/office/drawing/2014/main" id="{11F5248D-5258-13C0-7971-05306489FD9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61950"/>
          <a:ext cx="16383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oilassociation.sharepoint.com/SABRS003/Work/Users/ghellier.DOMAIN/Documents/Woodmark/CLIENT%20FILES/0706%20Coillte/2005-10/S4%202009/Coillte%20FM%20S4%20report%20%20FINAL.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file:///C:\Users\becky\OneDrive\Documents\Coillte%20audit%202025\Report%20to%20use\Rebecca%20comments%20section%20completed%20FM%20evaluation%20report_%20000706%20Coillte%20Cuideachta%20Ghn&#237;omha&#237;ochta%20Ainmnithe%202025%20S4%20(1).xlsx" TargetMode="External"/><Relationship Id="rId2" Type="http://schemas.microsoft.com/office/2019/04/relationships/externalLinkLongPath" Target="https://soilassociation.sharepoint.com/beb25be62dd8d2b3/Soil%20Association/FM%20audits/Coillte%202025/Report%20formats/Received%20reports%20from%20auditors/Received%20PEFC%20reports/Rebecca%20comments%20section%20completed%20FM%20evaluation%20report_%20000706%20Coillte%20Cuideachta%20Ghn&#237;omha&#237;ochta%20Ainmnithe%202025%20S4%20(1).xlsx?A797D5D5" TargetMode="External"/><Relationship Id="rId1" Type="http://schemas.openxmlformats.org/officeDocument/2006/relationships/externalLinkPath" Target="file:///\\A797D5D5\Rebecca%20comments%20section%20completed%20FM%20evaluation%20report_%20000706%20Coillte%20Cuideachta%20Ghn&#237;omha&#237;ochta%20Ainmnithe%202025%20S4%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oilassociation.sharepoint.com/onion/Work/Forestry/Masters/Certification%20Records/CURRENT%20LICENSEES/0706%20Coillte/S2%202007/Coillte%20FM%20S2%202007%20report%20draft%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1_Basic_Info"/>
      <sheetName val="2_CARs"/>
      <sheetName val="3_Cert_process"/>
      <sheetName val="5_Forest"/>
      <sheetName val="6_S1"/>
      <sheetName val="7_S2"/>
      <sheetName val="8_S3"/>
      <sheetName val="9_S4"/>
      <sheetName val="A1_Checklist"/>
      <sheetName val="A2_Stakeholders_MA"/>
      <sheetName val="A2a_Stakeholder_Issues_MA"/>
      <sheetName val="A2b_Stakeholders_S1"/>
      <sheetName val="A2c_Stakeholder_issues_S1"/>
      <sheetName val="A2d_Stakeholders_S2"/>
      <sheetName val="A2e_Stakeholder_issues_S2"/>
      <sheetName val="A2f_Stakeholders_S3"/>
      <sheetName val="A2g_Stakeholder_issues_S3"/>
      <sheetName val="A2h_Stakeholders_S4"/>
      <sheetName val="A21_Stakeholder_issues_S4"/>
      <sheetName val="A3_Species_list"/>
      <sheetName val="A4_additional_info"/>
      <sheetName val="A5_Multi_site_standard"/>
      <sheetName val="A6_Group_members"/>
      <sheetName val="A7_Group_sampling"/>
      <sheetName val="Review_of_previous_CARs"/>
      <sheetName val="Legislation"/>
      <sheetName val="Certification_Recommendation"/>
      <sheetName val="4_Admin_"/>
      <sheetName val="1 Basic Info"/>
      <sheetName val="2 CARs"/>
      <sheetName val="3 Cert process"/>
      <sheetName val="5 Forest"/>
      <sheetName val="6 S1"/>
      <sheetName val="7 S2"/>
      <sheetName val="8 S3"/>
      <sheetName val="9 S4"/>
      <sheetName val="A1 Checklist"/>
      <sheetName val="A2 Stakeholders MA"/>
      <sheetName val="A2a Stakeholder Issues MA"/>
      <sheetName val="A2b Stakeholders S1"/>
      <sheetName val="A2c Stakeholder issues S1"/>
      <sheetName val="A2d Stakeholders S2"/>
      <sheetName val="A2e Stakeholder issues S2"/>
      <sheetName val="A2f Stakeholders S3"/>
      <sheetName val="A2g Stakeholder issues S3"/>
      <sheetName val="A2h Stakeholders S4"/>
      <sheetName val="A21 Stakeholder issues S4"/>
      <sheetName val="A3 Species list"/>
      <sheetName val="A4 additional info"/>
      <sheetName val="A5 Multi site standard"/>
      <sheetName val="A6 Group members"/>
      <sheetName val="A7 Group sampling"/>
      <sheetName val="Review of previous CARs"/>
      <sheetName val="Certification Recommendation"/>
      <sheetName val="4 Admin "/>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Questions"/>
      <sheetName val="Data Vocab ML"/>
      <sheetName val="Data Vocab SL"/>
      <sheetName val="Data Vocab Pesticides"/>
      <sheetName val="Conversion"/>
      <sheetName val="Changes Log"/>
      <sheetName val="Index"/>
      <sheetName val="0 Cover"/>
      <sheetName val="1 CH, CB"/>
      <sheetName val="2 Eval"/>
      <sheetName val="3 Team"/>
      <sheetName val="4 Itinerary"/>
      <sheetName val="5 FME"/>
      <sheetName val="6 Group"/>
      <sheetName val="7 MUs"/>
      <sheetName val="8 Spp"/>
      <sheetName val="9 NTFPs"/>
      <sheetName val="10 Pesticides"/>
      <sheetName val="11 Plan"/>
      <sheetName val="12 Comments"/>
      <sheetName val="13 Complaints"/>
      <sheetName val="14 CARs"/>
      <sheetName val="15 Review"/>
      <sheetName val="16 ES Impacts"/>
      <sheetName val="17 ES Sponsors"/>
      <sheetName val="18 P&amp;C"/>
      <sheetName val="19 NFSS Indicators"/>
      <sheetName val="20 Annexes"/>
      <sheetName val="21 Errors"/>
      <sheetName val="22 Translations"/>
      <sheetName val="A0 SA Cert Cover"/>
      <sheetName val="A1 FM checklist (2012)"/>
      <sheetName val="A1 FM checklist (2024)"/>
      <sheetName val=" A1.1 Pesticides"/>
      <sheetName val="A1.2 IFL "/>
      <sheetName val="A1.3 Conversion"/>
      <sheetName val="A2 Sampling"/>
      <sheetName val="A3 Group checklist"/>
      <sheetName val="A4 ES checklist"/>
      <sheetName val="A5 NTFP checklist"/>
      <sheetName val="A6 SLIMF &amp; CF Remote"/>
      <sheetName val="A7 Remote audits"/>
      <sheetName val="A8 Glossary"/>
      <sheetName val="A9 ILO conventions"/>
      <sheetName val="A10 Opening &amp; Closing"/>
      <sheetName val="A11 Guidance"/>
      <sheetName val="A12a Product schedule"/>
      <sheetName val="A12b ES schedule "/>
      <sheetName val="ESRI_MAPINFO_SHEET"/>
    </sheetNames>
    <sheetDataSet>
      <sheetData sheetId="0"/>
      <sheetData sheetId="1">
        <row r="16">
          <cell r="C16" t="str">
            <v>Yes</v>
          </cell>
        </row>
        <row r="17">
          <cell r="C17" t="str">
            <v>No</v>
          </cell>
        </row>
        <row r="66">
          <cell r="C66" t="str">
            <v>Check your input</v>
          </cell>
        </row>
        <row r="78">
          <cell r="C78" t="str">
            <v>! One or more formula are broken, undo until this message disappears</v>
          </cell>
        </row>
        <row r="223">
          <cell r="C223" t="str">
            <v>Economic interests</v>
          </cell>
        </row>
        <row r="224">
          <cell r="C224" t="str">
            <v>Social interests</v>
          </cell>
        </row>
        <row r="225">
          <cell r="C225" t="str">
            <v>Environmental interests</v>
          </cell>
        </row>
        <row r="226">
          <cell r="C226" t="str">
            <v>FSC-accredited certification bodies active in the country</v>
          </cell>
        </row>
        <row r="227">
          <cell r="C227" t="str">
            <v>National and state forest agencies</v>
          </cell>
        </row>
        <row r="228">
          <cell r="C228" t="str">
            <v>Experts with expertise in controlled wood categories</v>
          </cell>
        </row>
        <row r="229">
          <cell r="C229" t="str">
            <v>Research institutions and universities</v>
          </cell>
        </row>
        <row r="230">
          <cell r="C230" t="str">
            <v>FSC regional offices, FSC network partners, registered standard development groups and NRA working groups</v>
          </cell>
        </row>
        <row r="231">
          <cell r="C231" t="str">
            <v>Forest workers, contractors</v>
          </cell>
        </row>
        <row r="232">
          <cell r="C232" t="str">
            <v>Local communities, residents</v>
          </cell>
        </row>
        <row r="233">
          <cell r="C233" t="str">
            <v>FME personnel</v>
          </cell>
        </row>
        <row r="234">
          <cell r="C234" t="str">
            <v>Indigenous Peoples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1_Basic_Info"/>
      <sheetName val="2_CARs"/>
      <sheetName val="3_Cert_process"/>
      <sheetName val="4_Admin_"/>
      <sheetName val="5_Forest"/>
      <sheetName val="6_S1"/>
      <sheetName val="7_S2"/>
      <sheetName val="8_S3"/>
      <sheetName val="9_S4"/>
      <sheetName val="A1_Checklist"/>
      <sheetName val="A2_Stakeholders_MA"/>
      <sheetName val="A2a_Stakeholder_Issues_MA"/>
      <sheetName val="A2b_Stakeholders_S1"/>
      <sheetName val="A2c_Stakeholder_issues_S1"/>
      <sheetName val="A3_Species_list"/>
      <sheetName val="A4_additional_info"/>
      <sheetName val="A5_Multi_site_standard"/>
      <sheetName val="A6_Group_members"/>
      <sheetName val="A7_Group_sampling"/>
      <sheetName val="Review_of_previous_CARs"/>
      <sheetName val="Legislation"/>
      <sheetName val="Certification_Recommendation"/>
      <sheetName val="6_Surveillance_1"/>
      <sheetName val="1 Basic Info"/>
      <sheetName val="2 CARs"/>
      <sheetName val="3 Cert process"/>
      <sheetName val="4 Admin "/>
      <sheetName val="5 Forest"/>
      <sheetName val="6 S1"/>
      <sheetName val="7 S2"/>
      <sheetName val="8 S3"/>
      <sheetName val="9 S4"/>
      <sheetName val="A1 Checklist"/>
      <sheetName val="A2 Stakeholders MA"/>
      <sheetName val="A2a Stakeholder Issues MA"/>
      <sheetName val="A2b Stakeholders S1"/>
      <sheetName val="A2c Stakeholder issues S1"/>
      <sheetName val="A3 Species list"/>
      <sheetName val="A4 additional info"/>
      <sheetName val="A5 Multi site standard"/>
      <sheetName val="A6 Group members"/>
      <sheetName val="A7 Group sampling"/>
      <sheetName val="Review of previous CARs"/>
      <sheetName val="Certification Recommendation"/>
      <sheetName val="6 Surveillance 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persons/person.xml><?xml version="1.0" encoding="utf-8"?>
<personList xmlns="http://schemas.microsoft.com/office/spreadsheetml/2018/threadedcomments" xmlns:x="http://schemas.openxmlformats.org/spreadsheetml/2006/main">
  <person displayName="Marta Crispo" id="{2E0E665A-F31B-464C-958A-6A56E7D3070B}" userId="S::mcrispo@soilassociation.org::d936ca8a-60b6-456f-aa05-f630d0bc3fe1" providerId="AD"/>
  <person displayName="Nicola Brennan" id="{0839A1FA-6810-4011-9659-A288D335E72A}" userId="S::NBrennan@soilassociation.org::b46b8faa-9148-486a-b2bc-7448cf62f15d"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CDA4017-B4A0-4A19-AB34-4DF769F657D2}" name="Table1" displayName="Table1" ref="A34:I2038" totalsRowShown="0" headerRowDxfId="12" headerRowBorderDxfId="11" headerRowCellStyle="Normal 6">
  <autoFilter ref="A34:I2038" xr:uid="{DCDA4017-B4A0-4A19-AB34-4DF769F657D2}">
    <filterColumn colId="1">
      <filters>
        <filter val="PEFC"/>
      </filters>
    </filterColumn>
    <filterColumn colId="4">
      <filters blank="1">
        <filter val="PA"/>
        <filter val="RA"/>
        <filter val="S1"/>
        <filter val="S2"/>
        <filter val="S3"/>
        <filter val="S4"/>
      </filters>
    </filterColumn>
  </autoFilter>
  <tableColumns count="9">
    <tableColumn id="1" xr3:uid="{D3B53176-E0D6-45DB-B023-82BA5E1CD028}" name="Column1" dataDxfId="10" dataCellStyle="Normal 6"/>
    <tableColumn id="2" xr3:uid="{758C7A32-B819-4955-AEF6-3C6DFA0F0B8E}" name="Column2" dataDxfId="9" dataCellStyle="Normal 6"/>
    <tableColumn id="3" xr3:uid="{C58D50D8-5EEF-4BAD-AB28-AE1EFA92DA17}" name="Column3" dataDxfId="8" dataCellStyle="Normal 6"/>
    <tableColumn id="4" xr3:uid="{F67851EE-2CEE-4E12-B07D-8EEC3C5F856C}" name="Column4" dataDxfId="7" dataCellStyle="Normal 6"/>
    <tableColumn id="5" xr3:uid="{7DDE9F31-4B82-4971-AEAD-E8F1F0657A88}" name="Column5" dataDxfId="6" dataCellStyle="Normal 6"/>
    <tableColumn id="6" xr3:uid="{8710BC57-4030-4E94-8B43-BFE7FDC3B7AD}" name="Column6" dataDxfId="5" dataCellStyle="Normal 6"/>
    <tableColumn id="7" xr3:uid="{502307B1-FF2A-4EA8-80A4-C2EF85162F2E}" name="Column7" dataDxfId="4" dataCellStyle="Normal 6"/>
    <tableColumn id="8" xr3:uid="{8F4D1D27-4811-4ECF-BD82-F04BBA558169}" name="Column8" dataDxfId="3" dataCellStyle="Normal 6"/>
    <tableColumn id="9" xr3:uid="{179E8AFE-50BF-4B41-BC32-CFB93B0F820E}" name="Column9" dataDxfId="2" dataCellStyle="Normal 6"/>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655" dT="2023-07-14T10:33:33.63" personId="{2E0E665A-F31B-464C-958A-6A56E7D3070B}" id="{EA2F87A2-A1C8-4105-8CF9-66CD3E3534BB}">
    <text>in fsc is a minor- raise it as a minor also here?</text>
  </threadedComment>
</ThreadedComments>
</file>

<file path=xl/threadedComments/threadedComment2.xml><?xml version="1.0" encoding="utf-8"?>
<ThreadedComments xmlns="http://schemas.microsoft.com/office/spreadsheetml/2018/threadedcomments" xmlns:x="http://schemas.openxmlformats.org/spreadsheetml/2006/main">
  <threadedComment ref="F1498" dT="2021-02-28T13:32:31.23" personId="{0839A1FA-6810-4011-9659-A288D335E72A}" id="{12973BAD-56B9-40B1-83D4-5F21DB962A1B}">
    <text>Fixed this box which had shifted to the text below it</text>
  </threadedComment>
  <threadedComment ref="I1874" dT="2023-07-14T10:33:33.63" personId="{2E0E665A-F31B-464C-958A-6A56E7D3070B}" id="{98FA3918-6114-4C62-94CA-691F43881A8F}">
    <text>in fsc is a minor- raise it as a minor also here?</text>
  </threadedComment>
</ThreadedComments>
</file>

<file path=xl/threadedComments/threadedComment3.xml><?xml version="1.0" encoding="utf-8"?>
<ThreadedComments xmlns="http://schemas.microsoft.com/office/spreadsheetml/2018/threadedcomments" xmlns:x="http://schemas.openxmlformats.org/spreadsheetml/2006/main">
  <threadedComment ref="L8" dT="2021-01-12T15:22:36.43" personId="{0839A1FA-6810-4011-9659-A288D335E72A}" id="{59D1ABBB-3B10-4020-BD9F-2D55A0EE42CA}">
    <text>COLUMN to be removed in final report</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9.vml"/><Relationship Id="rId1" Type="http://schemas.openxmlformats.org/officeDocument/2006/relationships/printerSettings" Target="../printerSettings/printerSettings12.bin"/><Relationship Id="rId5" Type="http://schemas.microsoft.com/office/2017/10/relationships/threadedComment" Target="../threadedComments/threadedComment2.xml"/><Relationship Id="rId4" Type="http://schemas.openxmlformats.org/officeDocument/2006/relationships/comments" Target="../comments9.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5.bin"/><Relationship Id="rId4" Type="http://schemas.microsoft.com/office/2017/10/relationships/threadedComment" Target="../threadedComments/threadedComment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2.xml"/><Relationship Id="rId1" Type="http://schemas.openxmlformats.org/officeDocument/2006/relationships/printerSettings" Target="../printerSettings/printerSettings16.bin"/><Relationship Id="rId4" Type="http://schemas.openxmlformats.org/officeDocument/2006/relationships/comments" Target="../comments12.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3.xml"/><Relationship Id="rId1" Type="http://schemas.openxmlformats.org/officeDocument/2006/relationships/printerSettings" Target="../printerSettings/printerSettings17.bin"/><Relationship Id="rId4" Type="http://schemas.openxmlformats.org/officeDocument/2006/relationships/comments" Target="../comments13.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2"/>
  <sheetViews>
    <sheetView tabSelected="1" view="pageBreakPreview" zoomScaleNormal="75" zoomScaleSheetLayoutView="100" workbookViewId="0">
      <selection activeCell="D3" sqref="D3"/>
    </sheetView>
  </sheetViews>
  <sheetFormatPr defaultColWidth="9" defaultRowHeight="12.6"/>
  <cols>
    <col min="1" max="2" width="12.42578125" style="37" customWidth="1"/>
    <col min="3" max="3" width="19.140625" style="37" customWidth="1"/>
    <col min="4" max="4" width="29" style="37" customWidth="1"/>
    <col min="5" max="5" width="14.42578125" style="37" customWidth="1"/>
    <col min="6" max="6" width="16.42578125" style="37" customWidth="1"/>
    <col min="7" max="7" width="15.42578125" style="37" customWidth="1"/>
    <col min="8" max="16384" width="9" style="37"/>
  </cols>
  <sheetData>
    <row r="1" spans="1:8" ht="163.5" customHeight="1">
      <c r="A1" s="833"/>
      <c r="B1" s="834"/>
      <c r="C1" s="834"/>
      <c r="D1" s="35" t="s">
        <v>0</v>
      </c>
      <c r="E1" s="836"/>
      <c r="F1" s="836"/>
      <c r="G1" s="36"/>
    </row>
    <row r="2" spans="1:8">
      <c r="H2" s="38"/>
    </row>
    <row r="3" spans="1:8" ht="36.6" customHeight="1">
      <c r="A3" s="837" t="s">
        <v>1</v>
      </c>
      <c r="B3" s="838"/>
      <c r="C3" s="838"/>
      <c r="D3" s="368" t="s">
        <v>2</v>
      </c>
      <c r="E3" s="369"/>
      <c r="F3" s="369"/>
      <c r="H3" s="40"/>
    </row>
    <row r="4" spans="1:8" ht="17.45">
      <c r="A4" s="41"/>
      <c r="B4" s="42"/>
      <c r="D4" s="39"/>
      <c r="H4" s="40"/>
    </row>
    <row r="5" spans="1:8" s="43" customFormat="1" ht="17.45">
      <c r="A5" s="839" t="s">
        <v>3</v>
      </c>
      <c r="B5" s="840"/>
      <c r="C5" s="840"/>
      <c r="D5" s="363" t="s">
        <v>4</v>
      </c>
      <c r="E5" s="364"/>
      <c r="F5" s="364"/>
      <c r="H5" s="44"/>
    </row>
    <row r="6" spans="1:8" s="43" customFormat="1" ht="17.45">
      <c r="A6" s="45" t="s">
        <v>5</v>
      </c>
      <c r="B6" s="46"/>
      <c r="D6" s="363" t="s">
        <v>6</v>
      </c>
      <c r="E6" s="364"/>
      <c r="F6" s="364"/>
      <c r="H6" s="44"/>
    </row>
    <row r="7" spans="1:8" s="43" customFormat="1" ht="109.5" customHeight="1">
      <c r="A7" s="841" t="s">
        <v>7</v>
      </c>
      <c r="B7" s="842"/>
      <c r="C7" s="842"/>
      <c r="D7" s="843" t="s">
        <v>8</v>
      </c>
      <c r="E7" s="844"/>
      <c r="F7" s="844"/>
      <c r="H7" s="44"/>
    </row>
    <row r="8" spans="1:8" s="43" customFormat="1" ht="37.5" customHeight="1">
      <c r="A8" s="45" t="s">
        <v>9</v>
      </c>
      <c r="D8" s="835" t="s">
        <v>10</v>
      </c>
      <c r="E8" s="835"/>
      <c r="F8" s="364"/>
      <c r="H8" s="44"/>
    </row>
    <row r="9" spans="1:8" s="43" customFormat="1" ht="37.5" customHeight="1">
      <c r="A9" s="251" t="s">
        <v>11</v>
      </c>
      <c r="B9" s="223"/>
      <c r="C9" s="223"/>
      <c r="D9" s="365" t="s">
        <v>12</v>
      </c>
      <c r="E9" s="366"/>
      <c r="F9" s="364"/>
      <c r="H9" s="44"/>
    </row>
    <row r="10" spans="1:8" s="43" customFormat="1" ht="17.45">
      <c r="A10" s="45" t="s">
        <v>13</v>
      </c>
      <c r="B10" s="46"/>
      <c r="D10" s="367">
        <v>44339</v>
      </c>
      <c r="E10" s="364"/>
      <c r="F10" s="364"/>
      <c r="H10" s="44"/>
    </row>
    <row r="11" spans="1:8" s="43" customFormat="1" ht="17.45">
      <c r="A11" s="841" t="s">
        <v>14</v>
      </c>
      <c r="B11" s="842"/>
      <c r="C11" s="842"/>
      <c r="D11" s="367">
        <v>46164</v>
      </c>
      <c r="E11" s="364"/>
      <c r="F11" s="364"/>
      <c r="H11" s="44"/>
    </row>
    <row r="12" spans="1:8" s="43" customFormat="1" ht="17.45">
      <c r="A12" s="45"/>
      <c r="B12" s="46"/>
    </row>
    <row r="13" spans="1:8" s="43" customFormat="1" ht="17.45">
      <c r="B13" s="46"/>
    </row>
    <row r="14" spans="1:8" s="43" customFormat="1" ht="27.95">
      <c r="A14" s="47"/>
      <c r="B14" s="48" t="s">
        <v>15</v>
      </c>
      <c r="C14" s="48" t="s">
        <v>16</v>
      </c>
      <c r="D14" s="48" t="s">
        <v>17</v>
      </c>
      <c r="E14" s="48" t="s">
        <v>18</v>
      </c>
      <c r="F14" s="49" t="s">
        <v>19</v>
      </c>
      <c r="G14" s="50"/>
    </row>
    <row r="15" spans="1:8" s="43" customFormat="1" ht="56.1">
      <c r="A15" s="370" t="s">
        <v>20</v>
      </c>
      <c r="B15" s="360" t="s">
        <v>21</v>
      </c>
      <c r="C15" s="360">
        <v>44336</v>
      </c>
      <c r="D15" s="360" t="s">
        <v>22</v>
      </c>
      <c r="E15" s="360" t="s">
        <v>23</v>
      </c>
      <c r="F15" s="361" t="s">
        <v>23</v>
      </c>
      <c r="G15" s="50"/>
    </row>
    <row r="16" spans="1:8" s="43" customFormat="1" ht="56.1">
      <c r="A16" s="371" t="s">
        <v>24</v>
      </c>
      <c r="B16" s="362" t="s">
        <v>25</v>
      </c>
      <c r="C16" s="362" t="s">
        <v>26</v>
      </c>
      <c r="D16" s="362" t="s">
        <v>27</v>
      </c>
      <c r="E16" s="362" t="s">
        <v>28</v>
      </c>
      <c r="F16" s="362" t="s">
        <v>29</v>
      </c>
      <c r="G16" s="51"/>
    </row>
    <row r="17" spans="1:7" s="43" customFormat="1" ht="42">
      <c r="A17" s="371" t="s">
        <v>30</v>
      </c>
      <c r="B17" s="362" t="s">
        <v>31</v>
      </c>
      <c r="C17" s="362" t="s">
        <v>32</v>
      </c>
      <c r="D17" s="362" t="s">
        <v>29</v>
      </c>
      <c r="E17" s="362" t="s">
        <v>33</v>
      </c>
      <c r="F17" s="362" t="s">
        <v>33</v>
      </c>
      <c r="G17" s="51"/>
    </row>
    <row r="18" spans="1:7" s="43" customFormat="1" ht="56.1">
      <c r="A18" s="371" t="s">
        <v>34</v>
      </c>
      <c r="B18" s="362" t="s">
        <v>35</v>
      </c>
      <c r="C18" s="362" t="s">
        <v>36</v>
      </c>
      <c r="D18" s="362" t="s">
        <v>37</v>
      </c>
      <c r="E18" s="362" t="s">
        <v>33</v>
      </c>
      <c r="F18" s="362" t="s">
        <v>33</v>
      </c>
      <c r="G18" s="51"/>
    </row>
    <row r="19" spans="1:7" s="43" customFormat="1" ht="42">
      <c r="A19" s="371" t="s">
        <v>38</v>
      </c>
      <c r="B19" s="362" t="s">
        <v>39</v>
      </c>
      <c r="C19" s="362">
        <v>45513</v>
      </c>
      <c r="D19" s="362" t="s">
        <v>40</v>
      </c>
      <c r="E19" s="362" t="s">
        <v>41</v>
      </c>
      <c r="F19" s="362" t="s">
        <v>33</v>
      </c>
      <c r="G19" s="51"/>
    </row>
    <row r="20" spans="1:7" s="43" customFormat="1" ht="42">
      <c r="A20" s="371" t="s">
        <v>42</v>
      </c>
      <c r="B20" s="362" t="s">
        <v>43</v>
      </c>
      <c r="C20" s="817">
        <v>45890</v>
      </c>
      <c r="D20" s="362" t="s">
        <v>44</v>
      </c>
      <c r="E20" s="362" t="s">
        <v>45</v>
      </c>
      <c r="F20" s="362" t="s">
        <v>45</v>
      </c>
      <c r="G20" s="51"/>
    </row>
    <row r="21" spans="1:7" s="43" customFormat="1" ht="17.45">
      <c r="B21" s="46"/>
    </row>
    <row r="22" spans="1:7" s="43" customFormat="1" ht="18" customHeight="1">
      <c r="A22" s="847" t="s">
        <v>46</v>
      </c>
      <c r="B22" s="847"/>
      <c r="C22" s="847"/>
      <c r="D22" s="847"/>
      <c r="E22" s="847"/>
      <c r="F22" s="847"/>
    </row>
    <row r="23" spans="1:7" ht="14.1">
      <c r="A23" s="845" t="s">
        <v>47</v>
      </c>
      <c r="B23" s="927"/>
      <c r="C23" s="927"/>
      <c r="D23" s="927"/>
      <c r="E23" s="927"/>
      <c r="F23" s="927"/>
      <c r="G23" s="36"/>
    </row>
    <row r="24" spans="1:7" ht="14.1">
      <c r="A24" s="52"/>
      <c r="B24" s="52"/>
    </row>
    <row r="25" spans="1:7" ht="14.1">
      <c r="A25" s="845" t="s">
        <v>48</v>
      </c>
      <c r="B25" s="927"/>
      <c r="C25" s="927"/>
      <c r="D25" s="927"/>
      <c r="E25" s="927"/>
      <c r="F25" s="927"/>
      <c r="G25" s="36"/>
    </row>
    <row r="26" spans="1:7" ht="14.1">
      <c r="A26" s="845" t="s">
        <v>49</v>
      </c>
      <c r="B26" s="927"/>
      <c r="C26" s="927"/>
      <c r="D26" s="927"/>
      <c r="E26" s="927"/>
      <c r="F26" s="927"/>
      <c r="G26" s="36"/>
    </row>
    <row r="27" spans="1:7" ht="14.1">
      <c r="A27" s="845" t="s">
        <v>50</v>
      </c>
      <c r="B27" s="927"/>
      <c r="C27" s="927"/>
      <c r="D27" s="927"/>
      <c r="E27" s="927"/>
      <c r="F27" s="927"/>
      <c r="G27" s="36"/>
    </row>
    <row r="28" spans="1:7" ht="14.1">
      <c r="A28" s="53"/>
      <c r="B28" s="53"/>
    </row>
    <row r="29" spans="1:7" ht="14.1">
      <c r="A29" s="846" t="s">
        <v>51</v>
      </c>
      <c r="B29" s="927"/>
      <c r="C29" s="927"/>
      <c r="D29" s="927"/>
      <c r="E29" s="927"/>
      <c r="F29" s="927"/>
      <c r="G29" s="36"/>
    </row>
    <row r="30" spans="1:7" ht="14.1">
      <c r="A30" s="846" t="s">
        <v>52</v>
      </c>
      <c r="B30" s="927"/>
      <c r="C30" s="927"/>
      <c r="D30" s="927"/>
      <c r="E30" s="927"/>
      <c r="F30" s="927"/>
      <c r="G30" s="36"/>
    </row>
    <row r="31" spans="1:7" ht="13.5" customHeight="1"/>
    <row r="32" spans="1:7">
      <c r="A32" s="37" t="s">
        <v>53</v>
      </c>
    </row>
  </sheetData>
  <sheetProtection password="CD46" sheet="1" objects="1" scenarios="1" formatCells="0" formatColumns="0" formatRows="0" insertColumns="0" insertRows="0" insertHyperlinks="0" deleteColumns="0" deleteRows="0" selectLockedCells="1"/>
  <mergeCells count="15">
    <mergeCell ref="A11:C11"/>
    <mergeCell ref="A27:F27"/>
    <mergeCell ref="A29:F29"/>
    <mergeCell ref="A30:F30"/>
    <mergeCell ref="A23:F23"/>
    <mergeCell ref="A25:F25"/>
    <mergeCell ref="A26:F26"/>
    <mergeCell ref="A22:F22"/>
    <mergeCell ref="A1:C1"/>
    <mergeCell ref="D8:E8"/>
    <mergeCell ref="E1:F1"/>
    <mergeCell ref="A3:C3"/>
    <mergeCell ref="A5:C5"/>
    <mergeCell ref="A7:C7"/>
    <mergeCell ref="D7:F7"/>
  </mergeCells>
  <phoneticPr fontId="6" type="noConversion"/>
  <pageMargins left="0.75" right="0.75" top="1" bottom="1" header="0.5" footer="0.5"/>
  <pageSetup paperSize="9" scale="84" orientation="portrait" horizontalDpi="4294967294"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03"/>
  <sheetViews>
    <sheetView view="pageBreakPreview" zoomScaleNormal="100" zoomScaleSheetLayoutView="100" workbookViewId="0">
      <selection activeCell="B1" sqref="B1"/>
    </sheetView>
  </sheetViews>
  <sheetFormatPr defaultColWidth="9" defaultRowHeight="14.45"/>
  <cols>
    <col min="1" max="1" width="7.140625" style="154" customWidth="1"/>
    <col min="2" max="2" width="88.42578125" style="445" customWidth="1"/>
    <col min="3" max="3" width="2" style="59" hidden="1" customWidth="1"/>
    <col min="4" max="4" width="0" style="36" hidden="1" customWidth="1"/>
    <col min="5" max="5" width="32.42578125" style="36" hidden="1" customWidth="1"/>
    <col min="6" max="16384" width="9" style="36"/>
  </cols>
  <sheetData>
    <row r="1" spans="1:4">
      <c r="A1" s="137">
        <v>6</v>
      </c>
      <c r="B1" s="428" t="s">
        <v>1330</v>
      </c>
      <c r="C1" s="123"/>
    </row>
    <row r="2" spans="1:4">
      <c r="A2" s="139">
        <v>6.1</v>
      </c>
      <c r="B2" s="429" t="s">
        <v>563</v>
      </c>
      <c r="C2" s="123"/>
    </row>
    <row r="3" spans="1:4">
      <c r="A3" s="410"/>
      <c r="B3" s="430" t="s">
        <v>451</v>
      </c>
      <c r="C3" s="128"/>
      <c r="D3" s="59"/>
    </row>
    <row r="4" spans="1:4">
      <c r="A4" s="410"/>
      <c r="B4" s="431" t="s">
        <v>1331</v>
      </c>
      <c r="C4" s="128"/>
      <c r="D4" s="59"/>
    </row>
    <row r="5" spans="1:4" s="411" customFormat="1" ht="39.75" customHeight="1">
      <c r="A5" s="929"/>
      <c r="B5" s="431" t="s">
        <v>1332</v>
      </c>
      <c r="C5" s="931"/>
      <c r="D5" s="932"/>
    </row>
    <row r="6" spans="1:4" s="411" customFormat="1" ht="85.7" customHeight="1">
      <c r="A6" s="929"/>
      <c r="B6" s="949" t="s">
        <v>1333</v>
      </c>
      <c r="C6" s="931"/>
      <c r="D6" s="932"/>
    </row>
    <row r="7" spans="1:4" s="411" customFormat="1" ht="48.95" customHeight="1">
      <c r="A7" s="929"/>
      <c r="B7" s="949" t="s">
        <v>1334</v>
      </c>
      <c r="C7" s="931"/>
      <c r="D7" s="932"/>
    </row>
    <row r="8" spans="1:4" s="411" customFormat="1" ht="48.75" customHeight="1">
      <c r="A8" s="929"/>
      <c r="B8" s="949" t="s">
        <v>1335</v>
      </c>
      <c r="C8" s="931"/>
      <c r="D8" s="932"/>
    </row>
    <row r="9" spans="1:4" s="411" customFormat="1" ht="62.25" customHeight="1">
      <c r="A9" s="929"/>
      <c r="B9" s="949" t="s">
        <v>1336</v>
      </c>
      <c r="C9" s="931"/>
      <c r="D9" s="932"/>
    </row>
    <row r="10" spans="1:4" s="411" customFormat="1" ht="42.75" customHeight="1">
      <c r="A10" s="929"/>
      <c r="B10" s="949" t="s">
        <v>1337</v>
      </c>
      <c r="C10" s="931"/>
      <c r="D10" s="932"/>
    </row>
    <row r="11" spans="1:4" s="411" customFormat="1" ht="75.75" customHeight="1">
      <c r="A11" s="929"/>
      <c r="B11" s="431" t="s">
        <v>1338</v>
      </c>
      <c r="C11" s="931"/>
      <c r="D11" s="932"/>
    </row>
    <row r="12" spans="1:4" s="411" customFormat="1" ht="34.700000000000003" customHeight="1">
      <c r="A12" s="929"/>
      <c r="B12" s="949" t="s">
        <v>1339</v>
      </c>
      <c r="C12" s="931"/>
      <c r="D12" s="932"/>
    </row>
    <row r="13" spans="1:4" s="411" customFormat="1" ht="34.700000000000003" customHeight="1">
      <c r="A13" s="929"/>
      <c r="B13" s="949" t="s">
        <v>1340</v>
      </c>
      <c r="C13" s="931"/>
      <c r="D13" s="932"/>
    </row>
    <row r="14" spans="1:4" s="411" customFormat="1" ht="34.700000000000003" customHeight="1">
      <c r="A14" s="929"/>
      <c r="B14" s="949" t="s">
        <v>1341</v>
      </c>
      <c r="C14" s="931"/>
      <c r="D14" s="932"/>
    </row>
    <row r="15" spans="1:4" s="411" customFormat="1" ht="37.5" customHeight="1">
      <c r="A15" s="929"/>
      <c r="B15" s="949" t="s">
        <v>1342</v>
      </c>
      <c r="C15" s="931"/>
      <c r="D15" s="932"/>
    </row>
    <row r="16" spans="1:4" s="411" customFormat="1" ht="42.75" hidden="1" customHeight="1">
      <c r="A16" s="929"/>
      <c r="B16" s="949"/>
      <c r="C16" s="931"/>
      <c r="D16" s="932"/>
    </row>
    <row r="17" spans="1:4" s="411" customFormat="1" ht="98.25" hidden="1" customHeight="1">
      <c r="A17" s="929"/>
      <c r="B17" s="949"/>
      <c r="C17" s="931"/>
      <c r="D17" s="932"/>
    </row>
    <row r="18" spans="1:4" hidden="1">
      <c r="A18" s="410"/>
      <c r="B18" s="949"/>
      <c r="C18" s="128"/>
      <c r="D18" s="59"/>
    </row>
    <row r="19" spans="1:4" hidden="1">
      <c r="A19" s="410"/>
      <c r="B19" s="949"/>
      <c r="C19" s="128"/>
      <c r="D19" s="59"/>
    </row>
    <row r="20" spans="1:4" hidden="1">
      <c r="A20" s="139"/>
      <c r="B20" s="432"/>
      <c r="C20" s="128"/>
      <c r="D20" s="70"/>
    </row>
    <row r="21" spans="1:4">
      <c r="A21" s="139">
        <v>6.2</v>
      </c>
      <c r="B21" s="433" t="s">
        <v>577</v>
      </c>
      <c r="C21" s="123"/>
      <c r="D21" s="70"/>
    </row>
    <row r="22" spans="1:4" ht="75" customHeight="1">
      <c r="A22" s="139"/>
      <c r="B22" s="950" t="s">
        <v>1343</v>
      </c>
      <c r="C22" s="128"/>
      <c r="D22" s="70"/>
    </row>
    <row r="23" spans="1:4">
      <c r="A23" s="139"/>
      <c r="B23" s="431"/>
      <c r="C23" s="128"/>
      <c r="D23" s="70"/>
    </row>
    <row r="24" spans="1:4">
      <c r="A24" s="410"/>
      <c r="B24" s="430" t="s">
        <v>579</v>
      </c>
      <c r="C24" s="128"/>
      <c r="D24" s="59"/>
    </row>
    <row r="25" spans="1:4">
      <c r="A25" s="410"/>
      <c r="B25" s="431" t="s">
        <v>333</v>
      </c>
      <c r="C25" s="128"/>
      <c r="D25" s="59"/>
    </row>
    <row r="26" spans="1:4">
      <c r="A26" s="139">
        <v>6.3</v>
      </c>
      <c r="B26" s="433" t="s">
        <v>1344</v>
      </c>
      <c r="C26" s="123"/>
    </row>
    <row r="27" spans="1:4">
      <c r="A27" s="139"/>
      <c r="B27" s="434" t="s">
        <v>581</v>
      </c>
      <c r="C27" s="123"/>
    </row>
    <row r="28" spans="1:4" ht="51.75" customHeight="1">
      <c r="A28" s="139"/>
      <c r="B28" s="951" t="s">
        <v>1345</v>
      </c>
      <c r="C28" s="128"/>
    </row>
    <row r="29" spans="1:4" ht="39" customHeight="1">
      <c r="A29" s="139"/>
      <c r="B29" s="952" t="s">
        <v>583</v>
      </c>
      <c r="C29" s="128"/>
    </row>
    <row r="30" spans="1:4" ht="31.5" customHeight="1">
      <c r="A30" s="139"/>
      <c r="B30" s="435" t="s">
        <v>1346</v>
      </c>
      <c r="C30" s="128"/>
    </row>
    <row r="31" spans="1:4">
      <c r="A31" s="139"/>
      <c r="B31" s="431" t="s">
        <v>1347</v>
      </c>
      <c r="C31" s="128"/>
    </row>
    <row r="32" spans="1:4">
      <c r="A32" s="139" t="s">
        <v>590</v>
      </c>
      <c r="B32" s="430" t="s">
        <v>472</v>
      </c>
      <c r="C32" s="123"/>
    </row>
    <row r="33" spans="1:5">
      <c r="A33" s="139"/>
      <c r="B33" s="431" t="s">
        <v>29</v>
      </c>
      <c r="C33" s="128"/>
    </row>
    <row r="34" spans="1:5">
      <c r="A34" s="139">
        <v>6.4</v>
      </c>
      <c r="B34" s="433" t="s">
        <v>592</v>
      </c>
      <c r="C34" s="123"/>
    </row>
    <row r="35" spans="1:5" ht="180" customHeight="1">
      <c r="A35" s="139"/>
      <c r="B35" s="953" t="s">
        <v>1348</v>
      </c>
      <c r="C35" s="133"/>
    </row>
    <row r="36" spans="1:5" ht="29.1">
      <c r="A36" s="139" t="s">
        <v>594</v>
      </c>
      <c r="B36" s="436" t="s">
        <v>1349</v>
      </c>
      <c r="C36" s="149"/>
    </row>
    <row r="37" spans="1:5">
      <c r="A37" s="139"/>
      <c r="B37" s="437"/>
      <c r="C37" s="133"/>
    </row>
    <row r="38" spans="1:5" ht="98.45" customHeight="1">
      <c r="A38" s="139"/>
      <c r="B38" s="954" t="s">
        <v>1350</v>
      </c>
      <c r="C38" s="133"/>
    </row>
    <row r="39" spans="1:5" ht="95.45" customHeight="1">
      <c r="A39" s="139"/>
      <c r="B39" s="949" t="s">
        <v>1351</v>
      </c>
      <c r="C39" s="134"/>
    </row>
    <row r="40" spans="1:5" ht="46.5" hidden="1" customHeight="1">
      <c r="A40" s="139"/>
      <c r="B40" s="432" t="s">
        <v>1352</v>
      </c>
      <c r="C40" s="128"/>
    </row>
    <row r="41" spans="1:5">
      <c r="A41" s="139">
        <v>6.5</v>
      </c>
      <c r="B41" s="433" t="s">
        <v>598</v>
      </c>
      <c r="C41" s="123"/>
    </row>
    <row r="42" spans="1:5" ht="29.1">
      <c r="A42" s="139"/>
      <c r="B42" s="955" t="s">
        <v>1353</v>
      </c>
      <c r="C42" s="123"/>
      <c r="E42" s="403"/>
    </row>
    <row r="43" spans="1:5">
      <c r="A43" s="139">
        <v>6.6</v>
      </c>
      <c r="B43" s="433" t="s">
        <v>605</v>
      </c>
      <c r="C43" s="123"/>
    </row>
    <row r="44" spans="1:5">
      <c r="A44" s="139"/>
      <c r="B44" s="431" t="s">
        <v>606</v>
      </c>
      <c r="C44" s="128"/>
    </row>
    <row r="45" spans="1:5">
      <c r="A45" s="139"/>
      <c r="B45" s="432"/>
      <c r="C45" s="128"/>
    </row>
    <row r="46" spans="1:5">
      <c r="A46" s="139">
        <v>6.7</v>
      </c>
      <c r="B46" s="433" t="s">
        <v>482</v>
      </c>
      <c r="C46" s="123"/>
    </row>
    <row r="47" spans="1:5">
      <c r="A47" s="139"/>
      <c r="B47" s="428" t="s">
        <v>607</v>
      </c>
      <c r="C47" s="123"/>
    </row>
    <row r="48" spans="1:5" hidden="1">
      <c r="A48" s="417"/>
      <c r="B48" s="438"/>
      <c r="C48" s="134"/>
      <c r="D48" s="60"/>
    </row>
    <row r="49" spans="1:6" ht="101.25" customHeight="1">
      <c r="A49" s="417"/>
      <c r="B49" s="956" t="s">
        <v>1354</v>
      </c>
      <c r="C49" s="134"/>
      <c r="D49" s="60"/>
    </row>
    <row r="50" spans="1:6" ht="27.75" hidden="1" customHeight="1">
      <c r="A50" s="139"/>
      <c r="B50" s="949"/>
      <c r="C50" s="134"/>
    </row>
    <row r="51" spans="1:6" hidden="1">
      <c r="A51" s="139"/>
      <c r="B51" s="957"/>
      <c r="C51" s="134"/>
    </row>
    <row r="52" spans="1:6" hidden="1">
      <c r="A52" s="139"/>
      <c r="B52" s="949"/>
      <c r="C52" s="134"/>
    </row>
    <row r="53" spans="1:6" hidden="1">
      <c r="A53" s="139"/>
      <c r="B53" s="949"/>
      <c r="C53" s="134"/>
    </row>
    <row r="54" spans="1:6" ht="45.75" customHeight="1">
      <c r="A54" s="151" t="s">
        <v>623</v>
      </c>
      <c r="B54" s="436" t="s">
        <v>1355</v>
      </c>
      <c r="C54" s="134"/>
    </row>
    <row r="55" spans="1:6">
      <c r="A55" s="419" t="s">
        <v>625</v>
      </c>
      <c r="B55" s="436" t="s">
        <v>626</v>
      </c>
      <c r="C55" s="134"/>
    </row>
    <row r="56" spans="1:6" ht="173.45" customHeight="1">
      <c r="A56" s="419"/>
      <c r="B56" s="949" t="s">
        <v>1356</v>
      </c>
      <c r="C56" s="134"/>
    </row>
    <row r="57" spans="1:6">
      <c r="A57" s="419" t="s">
        <v>628</v>
      </c>
      <c r="B57" s="436" t="s">
        <v>629</v>
      </c>
      <c r="C57" s="134"/>
    </row>
    <row r="58" spans="1:6">
      <c r="A58" s="419"/>
      <c r="B58" s="431" t="s">
        <v>1357</v>
      </c>
      <c r="C58" s="134"/>
    </row>
    <row r="59" spans="1:6" ht="29.1">
      <c r="A59" s="419" t="s">
        <v>631</v>
      </c>
      <c r="B59" s="436" t="s">
        <v>632</v>
      </c>
      <c r="C59" s="134"/>
    </row>
    <row r="60" spans="1:6">
      <c r="A60" s="419"/>
      <c r="B60" s="431" t="s">
        <v>1357</v>
      </c>
      <c r="C60" s="134"/>
    </row>
    <row r="61" spans="1:6">
      <c r="A61" s="419" t="s">
        <v>634</v>
      </c>
      <c r="B61" s="436" t="s">
        <v>635</v>
      </c>
      <c r="C61" s="134"/>
    </row>
    <row r="62" spans="1:6" ht="29.1">
      <c r="A62" s="419"/>
      <c r="B62" s="949" t="s">
        <v>1358</v>
      </c>
      <c r="C62" s="134"/>
    </row>
    <row r="63" spans="1:6">
      <c r="A63" s="419" t="s">
        <v>637</v>
      </c>
      <c r="B63" s="436" t="s">
        <v>638</v>
      </c>
      <c r="C63" s="134"/>
    </row>
    <row r="64" spans="1:6" ht="17.45">
      <c r="A64" s="419"/>
      <c r="B64" s="431" t="s">
        <v>1357</v>
      </c>
      <c r="C64" s="134"/>
      <c r="F64" s="420" t="s">
        <v>603</v>
      </c>
    </row>
    <row r="65" spans="1:3">
      <c r="A65" s="421" t="s">
        <v>640</v>
      </c>
      <c r="B65" s="436" t="s">
        <v>641</v>
      </c>
      <c r="C65" s="134"/>
    </row>
    <row r="66" spans="1:3">
      <c r="A66" s="419"/>
      <c r="B66" s="431" t="s">
        <v>1357</v>
      </c>
      <c r="C66" s="134"/>
    </row>
    <row r="67" spans="1:3">
      <c r="A67" s="419" t="s">
        <v>643</v>
      </c>
      <c r="B67" s="436" t="s">
        <v>644</v>
      </c>
      <c r="C67" s="134"/>
    </row>
    <row r="68" spans="1:3">
      <c r="A68" s="419"/>
      <c r="B68" s="431" t="s">
        <v>1357</v>
      </c>
      <c r="C68" s="134"/>
    </row>
    <row r="69" spans="1:3">
      <c r="A69" s="419" t="s">
        <v>646</v>
      </c>
      <c r="B69" s="436" t="s">
        <v>647</v>
      </c>
      <c r="C69" s="134"/>
    </row>
    <row r="70" spans="1:3">
      <c r="A70" s="419"/>
      <c r="B70" s="431" t="s">
        <v>1357</v>
      </c>
      <c r="C70" s="134"/>
    </row>
    <row r="71" spans="1:3" hidden="1">
      <c r="A71" s="419"/>
      <c r="B71" s="439"/>
      <c r="C71" s="134"/>
    </row>
    <row r="72" spans="1:3" ht="29.1">
      <c r="A72" s="419" t="s">
        <v>650</v>
      </c>
      <c r="B72" s="436" t="s">
        <v>651</v>
      </c>
      <c r="C72" s="134"/>
    </row>
    <row r="73" spans="1:3">
      <c r="A73" s="151"/>
      <c r="B73" s="431" t="s">
        <v>1359</v>
      </c>
      <c r="C73" s="134"/>
    </row>
    <row r="74" spans="1:3" hidden="1">
      <c r="A74" s="151"/>
      <c r="B74" s="440"/>
      <c r="C74" s="134"/>
    </row>
    <row r="75" spans="1:3">
      <c r="A75" s="139">
        <v>6.8</v>
      </c>
      <c r="B75" s="433" t="s">
        <v>652</v>
      </c>
      <c r="C75" s="123"/>
    </row>
    <row r="76" spans="1:3">
      <c r="A76" s="139"/>
      <c r="B76" s="431" t="s">
        <v>1357</v>
      </c>
      <c r="C76" s="123"/>
    </row>
    <row r="77" spans="1:3" hidden="1">
      <c r="A77" s="139"/>
      <c r="B77" s="430"/>
      <c r="C77" s="123"/>
    </row>
    <row r="78" spans="1:3" hidden="1">
      <c r="A78" s="139"/>
      <c r="B78" s="441"/>
      <c r="C78" s="123"/>
    </row>
    <row r="79" spans="1:3">
      <c r="A79" s="139">
        <v>6.9</v>
      </c>
      <c r="B79" s="433" t="s">
        <v>654</v>
      </c>
      <c r="C79" s="123"/>
    </row>
    <row r="80" spans="1:3">
      <c r="A80" s="940"/>
      <c r="B80" s="442" t="s">
        <v>655</v>
      </c>
      <c r="C80" s="134"/>
    </row>
    <row r="81" spans="1:4">
      <c r="A81" s="139"/>
      <c r="B81" s="431" t="s">
        <v>1357</v>
      </c>
      <c r="C81" s="123"/>
    </row>
    <row r="82" spans="1:4">
      <c r="A82" s="151">
        <v>6.1</v>
      </c>
      <c r="B82" s="433" t="s">
        <v>656</v>
      </c>
      <c r="C82" s="123"/>
    </row>
    <row r="83" spans="1:4">
      <c r="A83" s="139"/>
      <c r="B83" s="950" t="s">
        <v>657</v>
      </c>
      <c r="C83" s="134"/>
    </row>
    <row r="84" spans="1:4" hidden="1">
      <c r="A84" s="147"/>
      <c r="B84" s="443"/>
      <c r="C84" s="134"/>
      <c r="D84" s="56"/>
    </row>
    <row r="85" spans="1:4" hidden="1">
      <c r="A85" s="147"/>
      <c r="B85" s="443"/>
      <c r="C85" s="134"/>
      <c r="D85" s="56"/>
    </row>
    <row r="86" spans="1:4" hidden="1">
      <c r="A86" s="139"/>
      <c r="B86" s="444"/>
      <c r="C86" s="134"/>
    </row>
    <row r="87" spans="1:4" hidden="1">
      <c r="A87" s="139"/>
      <c r="B87" s="432"/>
      <c r="C87" s="128"/>
    </row>
    <row r="88" spans="1:4">
      <c r="A88" s="151">
        <v>6.11</v>
      </c>
      <c r="B88" s="433" t="s">
        <v>658</v>
      </c>
      <c r="C88" s="123"/>
    </row>
    <row r="89" spans="1:4">
      <c r="A89" s="139"/>
      <c r="B89" s="950" t="s">
        <v>1360</v>
      </c>
      <c r="C89" s="134"/>
    </row>
    <row r="90" spans="1:4">
      <c r="A90" s="139">
        <v>6.12</v>
      </c>
      <c r="B90" s="433" t="s">
        <v>660</v>
      </c>
      <c r="C90" s="123"/>
    </row>
    <row r="91" spans="1:4">
      <c r="A91" s="139"/>
      <c r="B91" s="442" t="s">
        <v>1361</v>
      </c>
      <c r="C91" s="134"/>
    </row>
    <row r="92" spans="1:4">
      <c r="A92" s="139">
        <v>6.13</v>
      </c>
      <c r="B92" s="433" t="s">
        <v>662</v>
      </c>
      <c r="C92" s="123"/>
    </row>
    <row r="93" spans="1:4" ht="29.1">
      <c r="A93" s="139"/>
      <c r="B93" s="442" t="s">
        <v>663</v>
      </c>
      <c r="C93" s="128"/>
    </row>
    <row r="94" spans="1:4">
      <c r="A94" s="139"/>
      <c r="B94" s="432"/>
      <c r="C94" s="128"/>
    </row>
    <row r="95" spans="1:4">
      <c r="A95" s="139">
        <v>6.14</v>
      </c>
      <c r="B95" s="433" t="s">
        <v>664</v>
      </c>
      <c r="C95" s="123"/>
    </row>
    <row r="96" spans="1:4" ht="29.1">
      <c r="A96" s="139"/>
      <c r="B96" s="442" t="s">
        <v>665</v>
      </c>
      <c r="C96" s="128"/>
    </row>
    <row r="97" spans="1:3">
      <c r="A97" s="139" t="s">
        <v>519</v>
      </c>
      <c r="B97" s="430" t="s">
        <v>520</v>
      </c>
      <c r="C97" s="123"/>
    </row>
    <row r="98" spans="1:3" ht="24.95">
      <c r="A98" s="427" t="s">
        <v>666</v>
      </c>
      <c r="B98" s="431" t="s">
        <v>1362</v>
      </c>
      <c r="C98" s="128"/>
    </row>
    <row r="99" spans="1:3" hidden="1">
      <c r="A99" s="152"/>
      <c r="B99" s="431"/>
      <c r="C99" s="128"/>
    </row>
    <row r="100" spans="1:3" hidden="1">
      <c r="A100" s="152"/>
      <c r="B100" s="431"/>
      <c r="C100" s="128"/>
    </row>
    <row r="101" spans="1:3" hidden="1">
      <c r="A101" s="153"/>
      <c r="B101" s="432"/>
      <c r="C101" s="128"/>
    </row>
    <row r="102" spans="1:3" hidden="1"/>
    <row r="103" spans="1:3" hidden="1"/>
  </sheetData>
  <phoneticPr fontId="6" type="noConversion"/>
  <pageMargins left="0.75" right="0.75" top="1" bottom="1" header="0.5" footer="0.5"/>
  <pageSetup paperSize="9"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08D20-CC93-4C49-A0DB-787EE4342EEC}">
  <sheetPr>
    <tabColor rgb="FF92D050"/>
  </sheetPr>
  <dimension ref="A1:C92"/>
  <sheetViews>
    <sheetView zoomScaleNormal="100" zoomScaleSheetLayoutView="100" workbookViewId="0">
      <selection activeCell="B1" sqref="B1"/>
    </sheetView>
  </sheetViews>
  <sheetFormatPr defaultColWidth="9" defaultRowHeight="14.1"/>
  <cols>
    <col min="1" max="1" width="7.140625" style="154" customWidth="1"/>
    <col min="2" max="2" width="80.42578125" style="59" customWidth="1"/>
    <col min="3" max="3" width="2" style="59" customWidth="1"/>
    <col min="4" max="16384" width="9" style="36"/>
  </cols>
  <sheetData>
    <row r="1" spans="1:3" ht="27.95">
      <c r="A1" s="137">
        <v>9</v>
      </c>
      <c r="B1" s="138" t="s">
        <v>1363</v>
      </c>
      <c r="C1" s="58"/>
    </row>
    <row r="2" spans="1:3">
      <c r="A2" s="139">
        <v>9.1</v>
      </c>
      <c r="B2" s="140" t="s">
        <v>563</v>
      </c>
      <c r="C2" s="58"/>
    </row>
    <row r="3" spans="1:3">
      <c r="A3" s="139"/>
      <c r="B3" s="141"/>
    </row>
    <row r="4" spans="1:3">
      <c r="A4" s="139"/>
      <c r="B4" s="127" t="s">
        <v>451</v>
      </c>
    </row>
    <row r="5" spans="1:3" ht="27.95">
      <c r="A5" s="139"/>
      <c r="B5" s="287" t="s">
        <v>1364</v>
      </c>
    </row>
    <row r="6" spans="1:3" ht="27.95">
      <c r="A6" s="139"/>
      <c r="B6" s="287" t="s">
        <v>1365</v>
      </c>
    </row>
    <row r="7" spans="1:3">
      <c r="A7" s="139"/>
      <c r="B7" s="287" t="s">
        <v>1366</v>
      </c>
    </row>
    <row r="8" spans="1:3">
      <c r="A8" s="139"/>
      <c r="B8" s="287" t="s">
        <v>1367</v>
      </c>
    </row>
    <row r="9" spans="1:3">
      <c r="A9" s="139"/>
      <c r="B9" s="287" t="s">
        <v>1368</v>
      </c>
    </row>
    <row r="10" spans="1:3">
      <c r="A10" s="139"/>
      <c r="B10" s="129"/>
    </row>
    <row r="11" spans="1:3">
      <c r="A11" s="139" t="s">
        <v>1369</v>
      </c>
      <c r="B11" s="36" t="s">
        <v>1370</v>
      </c>
    </row>
    <row r="12" spans="1:3">
      <c r="A12" s="139"/>
      <c r="B12" s="36"/>
    </row>
    <row r="13" spans="1:3">
      <c r="A13" s="139" t="s">
        <v>1371</v>
      </c>
      <c r="B13" s="36" t="s">
        <v>1372</v>
      </c>
    </row>
    <row r="14" spans="1:3">
      <c r="A14" s="139"/>
      <c r="B14" s="142"/>
    </row>
    <row r="15" spans="1:3">
      <c r="A15" s="139">
        <v>9.1999999999999993</v>
      </c>
      <c r="B15" s="143" t="s">
        <v>577</v>
      </c>
      <c r="C15" s="58"/>
    </row>
    <row r="16" spans="1:3" ht="56.25" customHeight="1">
      <c r="A16" s="139"/>
      <c r="B16" s="822">
        <v>28.5</v>
      </c>
    </row>
    <row r="17" spans="1:3" ht="15.75" customHeight="1">
      <c r="A17" s="139"/>
      <c r="B17" s="263"/>
    </row>
    <row r="18" spans="1:3">
      <c r="A18" s="139"/>
      <c r="B18" s="142"/>
    </row>
    <row r="19" spans="1:3">
      <c r="A19" s="139">
        <v>9.3000000000000007</v>
      </c>
      <c r="B19" s="143" t="s">
        <v>580</v>
      </c>
      <c r="C19" s="58"/>
    </row>
    <row r="20" spans="1:3">
      <c r="A20" s="139"/>
      <c r="B20" s="144" t="s">
        <v>581</v>
      </c>
      <c r="C20" s="58"/>
    </row>
    <row r="21" spans="1:3" ht="56.1">
      <c r="A21" s="139"/>
      <c r="B21" s="827" t="s">
        <v>1373</v>
      </c>
    </row>
    <row r="22" spans="1:3" ht="27.95">
      <c r="A22" s="139"/>
      <c r="B22" s="827" t="s">
        <v>1374</v>
      </c>
    </row>
    <row r="23" spans="1:3" ht="27.95">
      <c r="A23" s="139"/>
      <c r="B23" s="827" t="s">
        <v>1375</v>
      </c>
    </row>
    <row r="24" spans="1:3" ht="42">
      <c r="A24" s="139"/>
      <c r="B24" s="827" t="s">
        <v>1376</v>
      </c>
    </row>
    <row r="25" spans="1:3" ht="84">
      <c r="A25" s="139"/>
      <c r="B25" s="415" t="s">
        <v>1377</v>
      </c>
    </row>
    <row r="26" spans="1:3">
      <c r="A26" s="139" t="s">
        <v>1378</v>
      </c>
      <c r="B26" s="146" t="s">
        <v>472</v>
      </c>
      <c r="C26" s="58"/>
    </row>
    <row r="27" spans="1:3">
      <c r="A27" s="139"/>
      <c r="B27" s="145" t="s">
        <v>1379</v>
      </c>
    </row>
    <row r="28" spans="1:3">
      <c r="A28" s="139"/>
      <c r="B28" s="142"/>
    </row>
    <row r="29" spans="1:3">
      <c r="A29" s="139">
        <v>9.4</v>
      </c>
      <c r="B29" s="143" t="s">
        <v>486</v>
      </c>
      <c r="C29" s="61"/>
    </row>
    <row r="30" spans="1:3" ht="153.94999999999999">
      <c r="A30" s="139" t="s">
        <v>1380</v>
      </c>
      <c r="B30" s="127" t="s">
        <v>488</v>
      </c>
      <c r="C30" s="156"/>
    </row>
    <row r="31" spans="1:3" ht="56.1">
      <c r="A31" s="139" t="s">
        <v>1381</v>
      </c>
      <c r="B31" s="55" t="s">
        <v>490</v>
      </c>
      <c r="C31" s="61"/>
    </row>
    <row r="32" spans="1:3">
      <c r="A32" s="139"/>
      <c r="B32" s="127"/>
      <c r="C32" s="61"/>
    </row>
    <row r="33" spans="1:3">
      <c r="A33" s="139"/>
      <c r="B33" s="148" t="s">
        <v>595</v>
      </c>
      <c r="C33" s="60"/>
    </row>
    <row r="34" spans="1:3">
      <c r="A34" s="139"/>
      <c r="B34" s="147"/>
    </row>
    <row r="35" spans="1:3" ht="84">
      <c r="A35" s="139"/>
      <c r="B35" s="825" t="s">
        <v>693</v>
      </c>
      <c r="C35" s="58"/>
    </row>
    <row r="36" spans="1:3">
      <c r="A36" s="139"/>
      <c r="B36" s="823" t="s">
        <v>1382</v>
      </c>
    </row>
    <row r="37" spans="1:3">
      <c r="A37" s="139"/>
      <c r="B37" s="150"/>
    </row>
    <row r="38" spans="1:3">
      <c r="A38" s="139" t="s">
        <v>1383</v>
      </c>
      <c r="B38" s="146" t="s">
        <v>696</v>
      </c>
    </row>
    <row r="39" spans="1:3" ht="84">
      <c r="A39" s="139"/>
      <c r="B39" s="824" t="s">
        <v>744</v>
      </c>
    </row>
    <row r="40" spans="1:3">
      <c r="A40" s="139"/>
      <c r="B40" s="142"/>
      <c r="C40" s="58"/>
    </row>
    <row r="41" spans="1:3">
      <c r="A41" s="139">
        <v>9.5</v>
      </c>
      <c r="B41" s="143" t="s">
        <v>598</v>
      </c>
      <c r="C41" s="60"/>
    </row>
    <row r="42" spans="1:3">
      <c r="A42" s="139"/>
      <c r="B42" s="822" t="s">
        <v>745</v>
      </c>
      <c r="C42" s="60"/>
    </row>
    <row r="43" spans="1:3">
      <c r="A43" s="139"/>
      <c r="B43" s="823" t="s">
        <v>1384</v>
      </c>
      <c r="C43" s="60"/>
    </row>
    <row r="44" spans="1:3">
      <c r="A44" s="139"/>
      <c r="B44" s="823" t="s">
        <v>747</v>
      </c>
      <c r="C44" s="54"/>
    </row>
    <row r="45" spans="1:3">
      <c r="A45" s="139"/>
      <c r="B45" s="823" t="s">
        <v>1385</v>
      </c>
      <c r="C45" s="55"/>
    </row>
    <row r="46" spans="1:3">
      <c r="A46" s="139"/>
      <c r="B46" s="823" t="s">
        <v>604</v>
      </c>
      <c r="C46" s="56"/>
    </row>
    <row r="47" spans="1:3">
      <c r="A47" s="139"/>
      <c r="B47" s="145"/>
      <c r="C47" s="54"/>
    </row>
    <row r="48" spans="1:3">
      <c r="A48" s="139"/>
      <c r="B48" s="142"/>
      <c r="C48" s="58"/>
    </row>
    <row r="49" spans="1:3">
      <c r="A49" s="139">
        <v>9.6</v>
      </c>
      <c r="B49" s="143" t="s">
        <v>605</v>
      </c>
      <c r="C49" s="60"/>
    </row>
    <row r="50" spans="1:3" ht="27.95">
      <c r="A50" s="139"/>
      <c r="B50" s="141" t="s">
        <v>606</v>
      </c>
      <c r="C50" s="128"/>
    </row>
    <row r="51" spans="1:3">
      <c r="A51" s="139"/>
      <c r="B51" s="142"/>
      <c r="C51" s="123"/>
    </row>
    <row r="52" spans="1:3">
      <c r="A52" s="139">
        <v>9.6999999999999993</v>
      </c>
      <c r="B52" s="143" t="s">
        <v>482</v>
      </c>
      <c r="C52" s="128"/>
    </row>
    <row r="53" spans="1:3" ht="42">
      <c r="A53" s="139"/>
      <c r="B53" s="826" t="s">
        <v>1386</v>
      </c>
      <c r="C53" s="128"/>
    </row>
    <row r="54" spans="1:3" ht="42">
      <c r="A54" s="139"/>
      <c r="B54" s="826" t="s">
        <v>1387</v>
      </c>
      <c r="C54" s="128"/>
    </row>
    <row r="55" spans="1:3" ht="27.95">
      <c r="A55" s="139"/>
      <c r="B55" s="826" t="s">
        <v>1388</v>
      </c>
      <c r="C55" s="128"/>
    </row>
    <row r="56" spans="1:3" ht="56.1">
      <c r="A56" s="139"/>
      <c r="B56" s="826" t="s">
        <v>1389</v>
      </c>
      <c r="C56" s="128"/>
    </row>
    <row r="57" spans="1:3" ht="84">
      <c r="A57" s="139"/>
      <c r="B57" s="826" t="s">
        <v>1390</v>
      </c>
      <c r="C57" s="128"/>
    </row>
    <row r="58" spans="1:3" ht="84">
      <c r="A58" s="139"/>
      <c r="B58" s="826" t="s">
        <v>1391</v>
      </c>
      <c r="C58" s="128"/>
    </row>
    <row r="59" spans="1:3" ht="111.95">
      <c r="A59" s="139"/>
      <c r="B59" s="826" t="s">
        <v>1392</v>
      </c>
      <c r="C59" s="128"/>
    </row>
    <row r="60" spans="1:3" ht="140.1">
      <c r="A60" s="139"/>
      <c r="B60" s="826" t="s">
        <v>1393</v>
      </c>
      <c r="C60" s="128"/>
    </row>
    <row r="61" spans="1:3" ht="27.95">
      <c r="A61" s="139"/>
      <c r="B61" s="287" t="s">
        <v>1394</v>
      </c>
      <c r="C61" s="128"/>
    </row>
    <row r="62" spans="1:3" ht="27.95">
      <c r="A62" s="139"/>
      <c r="B62" s="287" t="s">
        <v>1395</v>
      </c>
      <c r="C62" s="128"/>
    </row>
    <row r="63" spans="1:3" ht="224.1">
      <c r="A63" s="139"/>
      <c r="B63" s="822" t="s">
        <v>1396</v>
      </c>
      <c r="C63" s="128"/>
    </row>
    <row r="64" spans="1:3" ht="111.95">
      <c r="A64" s="139"/>
      <c r="B64" s="145" t="s">
        <v>1397</v>
      </c>
      <c r="C64" s="123"/>
    </row>
    <row r="65" spans="1:3" ht="42">
      <c r="A65" s="139"/>
      <c r="B65" s="826" t="s">
        <v>1398</v>
      </c>
      <c r="C65" s="128"/>
    </row>
    <row r="66" spans="1:3" ht="56.1">
      <c r="A66" s="139"/>
      <c r="B66" s="826" t="s">
        <v>1399</v>
      </c>
      <c r="C66" s="128"/>
    </row>
    <row r="67" spans="1:3" ht="132" customHeight="1">
      <c r="A67" s="139"/>
      <c r="B67" s="826" t="s">
        <v>1400</v>
      </c>
      <c r="C67" s="128"/>
    </row>
    <row r="68" spans="1:3" ht="27.95">
      <c r="A68" s="139"/>
      <c r="B68" s="287" t="s">
        <v>1401</v>
      </c>
      <c r="C68" s="128"/>
    </row>
    <row r="69" spans="1:3" ht="27.95">
      <c r="A69" s="139"/>
      <c r="B69" s="287" t="s">
        <v>1402</v>
      </c>
      <c r="C69" s="128"/>
    </row>
    <row r="70" spans="1:3" ht="27.95">
      <c r="A70" s="139"/>
      <c r="B70" s="287" t="s">
        <v>1403</v>
      </c>
      <c r="C70" s="128"/>
    </row>
    <row r="71" spans="1:3" ht="42">
      <c r="A71" s="139"/>
      <c r="B71" s="145" t="s">
        <v>1404</v>
      </c>
      <c r="C71" s="128"/>
    </row>
    <row r="72" spans="1:3" ht="126">
      <c r="A72" s="139"/>
      <c r="B72" s="145" t="s">
        <v>1405</v>
      </c>
      <c r="C72" s="128"/>
    </row>
    <row r="73" spans="1:3" ht="69.95">
      <c r="A73" s="139"/>
      <c r="B73" s="145" t="s">
        <v>1406</v>
      </c>
      <c r="C73" s="128"/>
    </row>
    <row r="74" spans="1:3" ht="84">
      <c r="A74" s="139"/>
      <c r="B74" s="145" t="s">
        <v>1407</v>
      </c>
      <c r="C74" s="128"/>
    </row>
    <row r="75" spans="1:3" ht="56.1">
      <c r="A75" s="139"/>
      <c r="B75" s="287" t="s">
        <v>1408</v>
      </c>
      <c r="C75" s="128"/>
    </row>
    <row r="76" spans="1:3" ht="56.1">
      <c r="A76" s="139"/>
      <c r="B76" s="145" t="s">
        <v>1409</v>
      </c>
      <c r="C76" s="123"/>
    </row>
    <row r="77" spans="1:3">
      <c r="A77" s="151" t="s">
        <v>1410</v>
      </c>
      <c r="B77" s="143" t="s">
        <v>658</v>
      </c>
      <c r="C77" s="128"/>
    </row>
    <row r="78" spans="1:3" ht="42">
      <c r="A78" s="139"/>
      <c r="B78" s="822" t="s">
        <v>718</v>
      </c>
      <c r="C78" s="128"/>
    </row>
    <row r="79" spans="1:3">
      <c r="A79" s="139"/>
      <c r="B79" s="142"/>
      <c r="C79" s="128"/>
    </row>
    <row r="80" spans="1:3" ht="42">
      <c r="A80" s="139" t="s">
        <v>1411</v>
      </c>
      <c r="B80" s="143" t="s">
        <v>719</v>
      </c>
      <c r="C80" s="128"/>
    </row>
    <row r="81" spans="1:2" ht="27.95">
      <c r="A81" s="139"/>
      <c r="B81" s="822" t="s">
        <v>661</v>
      </c>
    </row>
    <row r="82" spans="1:2">
      <c r="A82" s="139"/>
      <c r="B82" s="142"/>
    </row>
    <row r="83" spans="1:2">
      <c r="A83" s="139" t="s">
        <v>1412</v>
      </c>
      <c r="B83" s="143" t="s">
        <v>662</v>
      </c>
    </row>
    <row r="84" spans="1:2" ht="56.1">
      <c r="A84" s="139"/>
      <c r="B84" s="141" t="s">
        <v>721</v>
      </c>
    </row>
    <row r="85" spans="1:2">
      <c r="A85" s="139"/>
      <c r="B85" s="142"/>
    </row>
    <row r="86" spans="1:2">
      <c r="A86" s="139">
        <v>9.11</v>
      </c>
      <c r="B86" s="143" t="s">
        <v>722</v>
      </c>
    </row>
    <row r="87" spans="1:2" ht="27.95">
      <c r="A87" s="139"/>
      <c r="B87" s="141" t="s">
        <v>665</v>
      </c>
    </row>
    <row r="88" spans="1:2">
      <c r="A88" s="139" t="s">
        <v>519</v>
      </c>
      <c r="B88" s="146" t="s">
        <v>520</v>
      </c>
    </row>
    <row r="89" spans="1:2" ht="24.95">
      <c r="A89" s="152" t="s">
        <v>521</v>
      </c>
      <c r="B89" s="145" t="s">
        <v>123</v>
      </c>
    </row>
    <row r="90" spans="1:2">
      <c r="A90" s="152"/>
      <c r="B90" s="145"/>
    </row>
    <row r="91" spans="1:2" ht="24.95">
      <c r="A91" s="152" t="s">
        <v>522</v>
      </c>
      <c r="B91" s="145"/>
    </row>
    <row r="92" spans="1:2">
      <c r="A92" s="153" t="s">
        <v>523</v>
      </c>
      <c r="B92" s="142"/>
    </row>
  </sheetData>
  <pageMargins left="0.75" right="0.75" top="1" bottom="1" header="0.5" footer="0.5"/>
  <pageSetup paperSize="9" orientation="portrait"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C75C7-602F-4AAD-AC2E-3B053CD2296D}">
  <sheetPr>
    <tabColor rgb="FF92D050"/>
  </sheetPr>
  <dimension ref="A1:J2040"/>
  <sheetViews>
    <sheetView view="pageBreakPreview" topLeftCell="C3" zoomScaleNormal="100" zoomScaleSheetLayoutView="100" workbookViewId="0">
      <selection activeCell="G195" sqref="G195"/>
    </sheetView>
  </sheetViews>
  <sheetFormatPr defaultColWidth="9" defaultRowHeight="12.6"/>
  <cols>
    <col min="1" max="2" width="10.42578125" style="801" hidden="1" customWidth="1"/>
    <col min="3" max="3" width="10.85546875" style="495" customWidth="1"/>
    <col min="4" max="4" width="10.85546875" style="496" customWidth="1"/>
    <col min="5" max="5" width="10.85546875" style="495" customWidth="1"/>
    <col min="6" max="6" width="110.5703125" style="501" customWidth="1"/>
    <col min="7" max="7" width="41" style="498" customWidth="1"/>
    <col min="8" max="8" width="38.140625" style="533" customWidth="1"/>
    <col min="9" max="9" width="10.42578125" style="499" customWidth="1"/>
    <col min="10" max="10" width="37.85546875" style="507" customWidth="1"/>
    <col min="11" max="16384" width="9" style="801"/>
  </cols>
  <sheetData>
    <row r="1" spans="1:10" s="466" customFormat="1" ht="28.5" hidden="1" customHeight="1">
      <c r="A1" s="466">
        <v>1</v>
      </c>
      <c r="C1" s="457"/>
      <c r="D1" s="467"/>
      <c r="E1" s="457"/>
      <c r="F1" s="735" t="s">
        <v>1413</v>
      </c>
      <c r="G1" s="736"/>
      <c r="H1" s="666"/>
      <c r="I1" s="737"/>
      <c r="J1" s="666"/>
    </row>
    <row r="2" spans="1:10" s="454" customFormat="1" ht="14.1" hidden="1">
      <c r="A2" s="466">
        <v>2</v>
      </c>
      <c r="B2" s="466"/>
      <c r="C2" s="457" t="s">
        <v>761</v>
      </c>
      <c r="D2" s="467"/>
      <c r="E2" s="457"/>
      <c r="F2" s="468"/>
      <c r="G2" s="738"/>
      <c r="H2" s="465"/>
      <c r="I2" s="468"/>
      <c r="J2" s="458"/>
    </row>
    <row r="3" spans="1:10">
      <c r="A3" s="801">
        <v>40</v>
      </c>
      <c r="B3" s="801" t="s">
        <v>70</v>
      </c>
      <c r="D3" s="500" t="s">
        <v>769</v>
      </c>
      <c r="E3" s="802"/>
      <c r="F3" s="803" t="s">
        <v>770</v>
      </c>
      <c r="G3" s="804"/>
      <c r="H3" s="804"/>
      <c r="I3" s="805"/>
    </row>
    <row r="4" spans="1:10">
      <c r="A4" s="801">
        <v>41</v>
      </c>
      <c r="B4" s="801" t="s">
        <v>70</v>
      </c>
      <c r="D4" s="500">
        <v>0</v>
      </c>
      <c r="F4" s="671"/>
      <c r="G4" s="751"/>
      <c r="H4" s="751"/>
      <c r="I4" s="501"/>
      <c r="J4" s="806"/>
    </row>
    <row r="5" spans="1:10">
      <c r="A5" s="801">
        <v>42</v>
      </c>
      <c r="B5" s="801" t="s">
        <v>70</v>
      </c>
      <c r="D5" s="500">
        <v>0</v>
      </c>
      <c r="F5" s="740" t="s">
        <v>771</v>
      </c>
      <c r="G5" s="751"/>
      <c r="H5" s="751"/>
      <c r="I5" s="501"/>
    </row>
    <row r="6" spans="1:10">
      <c r="A6" s="801">
        <v>43</v>
      </c>
      <c r="B6" s="801" t="s">
        <v>70</v>
      </c>
      <c r="D6" s="500">
        <v>0</v>
      </c>
      <c r="F6" s="739" t="s">
        <v>772</v>
      </c>
      <c r="G6" s="751"/>
      <c r="H6" s="751"/>
      <c r="I6" s="501"/>
    </row>
    <row r="7" spans="1:10">
      <c r="A7" s="801">
        <v>44</v>
      </c>
      <c r="B7" s="801" t="s">
        <v>70</v>
      </c>
      <c r="D7" s="500">
        <v>0</v>
      </c>
      <c r="F7" s="740" t="s">
        <v>773</v>
      </c>
      <c r="G7" s="751"/>
      <c r="H7" s="751"/>
      <c r="I7" s="501"/>
    </row>
    <row r="8" spans="1:10">
      <c r="A8" s="801">
        <v>45</v>
      </c>
      <c r="B8" s="801" t="s">
        <v>70</v>
      </c>
      <c r="D8" s="500">
        <v>0</v>
      </c>
      <c r="F8" s="739" t="s">
        <v>6</v>
      </c>
      <c r="G8" s="751"/>
      <c r="H8" s="751"/>
      <c r="I8" s="501"/>
    </row>
    <row r="9" spans="1:10">
      <c r="A9" s="801">
        <v>46</v>
      </c>
      <c r="B9" s="801" t="s">
        <v>70</v>
      </c>
      <c r="D9" s="500">
        <v>0</v>
      </c>
      <c r="F9" s="740" t="s">
        <v>1414</v>
      </c>
      <c r="G9" s="751"/>
      <c r="H9" s="751"/>
      <c r="I9" s="501"/>
    </row>
    <row r="10" spans="1:10">
      <c r="A10" s="801">
        <v>47</v>
      </c>
      <c r="B10" s="801" t="s">
        <v>70</v>
      </c>
      <c r="D10" s="500">
        <v>0</v>
      </c>
      <c r="F10" s="741"/>
      <c r="G10" s="751"/>
      <c r="H10" s="751"/>
      <c r="I10" s="501"/>
    </row>
    <row r="11" spans="1:10" ht="50.1">
      <c r="A11" s="801">
        <v>48</v>
      </c>
      <c r="B11" s="801" t="s">
        <v>70</v>
      </c>
      <c r="D11" s="500">
        <v>0</v>
      </c>
      <c r="F11" s="501" t="s">
        <v>775</v>
      </c>
      <c r="G11" s="751"/>
      <c r="H11" s="751"/>
      <c r="I11" s="501"/>
    </row>
    <row r="12" spans="1:10">
      <c r="A12" s="801">
        <v>49</v>
      </c>
      <c r="B12" s="801" t="s">
        <v>70</v>
      </c>
      <c r="D12" s="500">
        <v>0</v>
      </c>
      <c r="G12" s="751"/>
      <c r="H12" s="751"/>
      <c r="I12" s="501"/>
    </row>
    <row r="13" spans="1:10">
      <c r="A13" s="801">
        <v>71</v>
      </c>
      <c r="B13" s="801" t="s">
        <v>70</v>
      </c>
      <c r="D13" s="500">
        <v>0</v>
      </c>
      <c r="E13" s="807" t="s">
        <v>764</v>
      </c>
      <c r="F13" s="808" t="s">
        <v>776</v>
      </c>
      <c r="G13" s="808" t="s">
        <v>777</v>
      </c>
      <c r="H13" s="808" t="s">
        <v>778</v>
      </c>
      <c r="I13" s="808" t="s">
        <v>768</v>
      </c>
    </row>
    <row r="14" spans="1:10" ht="24.95">
      <c r="A14" s="801">
        <v>50</v>
      </c>
      <c r="B14" s="801" t="s">
        <v>70</v>
      </c>
      <c r="D14" s="500">
        <v>0</v>
      </c>
      <c r="E14" s="742" t="s">
        <v>1415</v>
      </c>
      <c r="F14" s="743" t="s">
        <v>1416</v>
      </c>
      <c r="G14" s="743"/>
      <c r="H14" s="743"/>
      <c r="I14" s="501"/>
    </row>
    <row r="15" spans="1:10">
      <c r="A15" s="801">
        <v>51</v>
      </c>
      <c r="B15" s="801" t="s">
        <v>70</v>
      </c>
      <c r="D15" s="500">
        <v>0</v>
      </c>
      <c r="E15" s="744" t="s">
        <v>1417</v>
      </c>
      <c r="F15" s="739" t="s">
        <v>1418</v>
      </c>
      <c r="G15" s="667"/>
      <c r="H15" s="667"/>
      <c r="I15" s="501"/>
    </row>
    <row r="16" spans="1:10">
      <c r="A16" s="801">
        <v>52</v>
      </c>
      <c r="B16" s="801" t="s">
        <v>70</v>
      </c>
      <c r="D16" s="500">
        <v>0</v>
      </c>
      <c r="E16" s="495" t="s">
        <v>20</v>
      </c>
      <c r="F16" s="501" t="s">
        <v>1419</v>
      </c>
      <c r="G16" s="667"/>
      <c r="H16" s="667"/>
      <c r="I16" s="501"/>
    </row>
    <row r="17" spans="1:9">
      <c r="A17" s="801">
        <v>53</v>
      </c>
      <c r="B17" s="801" t="s">
        <v>70</v>
      </c>
      <c r="D17" s="500">
        <v>0</v>
      </c>
      <c r="E17" s="495" t="s">
        <v>24</v>
      </c>
      <c r="F17" s="501" t="s">
        <v>1419</v>
      </c>
      <c r="G17" s="667"/>
      <c r="H17" s="667"/>
      <c r="I17" s="501"/>
    </row>
    <row r="18" spans="1:9">
      <c r="A18" s="801">
        <v>54</v>
      </c>
      <c r="B18" s="801" t="s">
        <v>70</v>
      </c>
      <c r="D18" s="500">
        <v>0</v>
      </c>
      <c r="E18" s="495" t="s">
        <v>34</v>
      </c>
      <c r="F18" s="667"/>
      <c r="G18" s="667"/>
      <c r="H18" s="667"/>
      <c r="I18" s="501"/>
    </row>
    <row r="19" spans="1:9">
      <c r="A19" s="801">
        <v>55</v>
      </c>
      <c r="B19" s="801" t="s">
        <v>70</v>
      </c>
      <c r="D19" s="500">
        <v>0</v>
      </c>
      <c r="E19" s="495" t="s">
        <v>38</v>
      </c>
      <c r="F19" s="501" t="s">
        <v>1419</v>
      </c>
      <c r="G19" s="667"/>
      <c r="H19" s="667"/>
      <c r="I19" s="501"/>
    </row>
    <row r="20" spans="1:9">
      <c r="A20" s="801">
        <v>56</v>
      </c>
      <c r="B20" s="801" t="s">
        <v>70</v>
      </c>
      <c r="D20" s="500">
        <v>0</v>
      </c>
      <c r="E20" s="495" t="s">
        <v>42</v>
      </c>
      <c r="F20" s="501" t="s">
        <v>1419</v>
      </c>
      <c r="G20" s="667"/>
      <c r="H20" s="667"/>
      <c r="I20" s="501"/>
    </row>
    <row r="21" spans="1:9">
      <c r="A21" s="801">
        <v>57</v>
      </c>
      <c r="B21" s="801" t="s">
        <v>70</v>
      </c>
      <c r="D21" s="500">
        <v>0</v>
      </c>
      <c r="E21" s="744"/>
      <c r="F21" s="667"/>
      <c r="G21" s="667"/>
      <c r="H21" s="667"/>
      <c r="I21" s="501"/>
    </row>
    <row r="22" spans="1:9" ht="24.95">
      <c r="A22" s="801">
        <v>58</v>
      </c>
      <c r="B22" s="801" t="s">
        <v>70</v>
      </c>
      <c r="D22" s="500">
        <v>0</v>
      </c>
      <c r="E22" s="744" t="s">
        <v>1420</v>
      </c>
      <c r="F22" s="739" t="s">
        <v>1421</v>
      </c>
      <c r="G22" s="667"/>
      <c r="H22" s="667"/>
      <c r="I22" s="501"/>
    </row>
    <row r="23" spans="1:9">
      <c r="A23" s="801">
        <v>59</v>
      </c>
      <c r="B23" s="801" t="s">
        <v>70</v>
      </c>
      <c r="D23" s="500">
        <v>0</v>
      </c>
      <c r="E23" s="495" t="s">
        <v>20</v>
      </c>
      <c r="F23" s="501" t="s">
        <v>1422</v>
      </c>
      <c r="G23" s="667"/>
      <c r="H23" s="667"/>
      <c r="I23" s="501"/>
    </row>
    <row r="24" spans="1:9">
      <c r="A24" s="801">
        <v>60</v>
      </c>
      <c r="B24" s="801" t="s">
        <v>70</v>
      </c>
      <c r="D24" s="500">
        <v>0</v>
      </c>
      <c r="E24" s="495" t="s">
        <v>24</v>
      </c>
      <c r="F24" s="501" t="s">
        <v>1422</v>
      </c>
      <c r="G24" s="667"/>
      <c r="H24" s="667"/>
      <c r="I24" s="501"/>
    </row>
    <row r="25" spans="1:9">
      <c r="A25" s="801">
        <v>61</v>
      </c>
      <c r="B25" s="801" t="s">
        <v>70</v>
      </c>
      <c r="D25" s="500">
        <v>0</v>
      </c>
      <c r="E25" s="495" t="s">
        <v>34</v>
      </c>
      <c r="F25" s="667"/>
      <c r="G25" s="667"/>
      <c r="H25" s="667"/>
      <c r="I25" s="501"/>
    </row>
    <row r="26" spans="1:9" ht="37.5">
      <c r="A26" s="801">
        <v>62</v>
      </c>
      <c r="B26" s="801" t="s">
        <v>70</v>
      </c>
      <c r="D26" s="500">
        <v>0</v>
      </c>
      <c r="E26" s="512" t="s">
        <v>38</v>
      </c>
      <c r="F26" s="745" t="s">
        <v>432</v>
      </c>
      <c r="G26" s="745"/>
      <c r="H26" s="745"/>
      <c r="I26" s="543" t="s">
        <v>1423</v>
      </c>
    </row>
    <row r="27" spans="1:9" ht="24.95">
      <c r="A27" s="801">
        <v>63</v>
      </c>
      <c r="B27" s="801" t="s">
        <v>70</v>
      </c>
      <c r="D27" s="500">
        <v>0</v>
      </c>
      <c r="E27" s="495" t="s">
        <v>42</v>
      </c>
      <c r="F27" s="501" t="s">
        <v>1424</v>
      </c>
      <c r="G27" s="667" t="s">
        <v>791</v>
      </c>
      <c r="H27" s="667"/>
      <c r="I27" s="501"/>
    </row>
    <row r="28" spans="1:9" ht="24.95">
      <c r="A28" s="801">
        <v>64</v>
      </c>
      <c r="B28" s="801" t="s">
        <v>70</v>
      </c>
      <c r="D28" s="500">
        <v>0</v>
      </c>
      <c r="E28" s="668" t="s">
        <v>1425</v>
      </c>
      <c r="F28" s="669" t="s">
        <v>1426</v>
      </c>
      <c r="G28" s="672"/>
      <c r="H28" s="672"/>
      <c r="I28" s="501"/>
    </row>
    <row r="29" spans="1:9">
      <c r="A29" s="801">
        <v>65</v>
      </c>
      <c r="B29" s="801" t="s">
        <v>70</v>
      </c>
      <c r="D29" s="500">
        <v>0</v>
      </c>
      <c r="E29" s="671" t="s">
        <v>20</v>
      </c>
      <c r="F29" s="501" t="s">
        <v>329</v>
      </c>
      <c r="G29" s="672"/>
      <c r="H29" s="672"/>
      <c r="I29" s="501"/>
    </row>
    <row r="30" spans="1:9">
      <c r="A30" s="801">
        <v>66</v>
      </c>
      <c r="B30" s="801" t="s">
        <v>70</v>
      </c>
      <c r="D30" s="500">
        <v>0</v>
      </c>
      <c r="E30" s="671" t="s">
        <v>24</v>
      </c>
      <c r="F30" s="501" t="s">
        <v>329</v>
      </c>
      <c r="G30" s="672"/>
      <c r="H30" s="672"/>
      <c r="I30" s="501"/>
    </row>
    <row r="31" spans="1:9">
      <c r="A31" s="801">
        <v>67</v>
      </c>
      <c r="B31" s="801" t="s">
        <v>70</v>
      </c>
      <c r="D31" s="500">
        <v>0</v>
      </c>
      <c r="E31" s="671" t="s">
        <v>34</v>
      </c>
      <c r="F31" s="672"/>
      <c r="G31" s="672"/>
      <c r="H31" s="672"/>
      <c r="I31" s="501"/>
    </row>
    <row r="32" spans="1:9">
      <c r="A32" s="801">
        <v>68</v>
      </c>
      <c r="B32" s="801" t="s">
        <v>70</v>
      </c>
      <c r="D32" s="500">
        <v>0</v>
      </c>
      <c r="E32" s="671" t="s">
        <v>38</v>
      </c>
      <c r="F32" s="672" t="s">
        <v>329</v>
      </c>
      <c r="G32" s="672"/>
      <c r="H32" s="672"/>
      <c r="I32" s="501"/>
    </row>
    <row r="33" spans="1:10">
      <c r="A33" s="801">
        <v>69</v>
      </c>
      <c r="B33" s="801" t="s">
        <v>70</v>
      </c>
      <c r="D33" s="500">
        <v>0</v>
      </c>
      <c r="E33" s="671" t="s">
        <v>42</v>
      </c>
      <c r="F33" s="672" t="s">
        <v>329</v>
      </c>
      <c r="G33" s="672"/>
      <c r="H33" s="672"/>
      <c r="I33" s="501"/>
    </row>
    <row r="34" spans="1:10">
      <c r="A34" s="801" t="s">
        <v>1427</v>
      </c>
      <c r="B34" s="801" t="s">
        <v>1428</v>
      </c>
      <c r="C34" s="487" t="s">
        <v>1429</v>
      </c>
      <c r="D34" s="488" t="s">
        <v>1430</v>
      </c>
      <c r="E34" s="489" t="s">
        <v>1431</v>
      </c>
      <c r="F34" s="489" t="s">
        <v>1432</v>
      </c>
      <c r="G34" s="758" t="s">
        <v>1433</v>
      </c>
      <c r="H34" s="758" t="s">
        <v>1434</v>
      </c>
      <c r="I34" s="758" t="s">
        <v>1435</v>
      </c>
    </row>
    <row r="35" spans="1:10" s="466" customFormat="1">
      <c r="A35" s="466">
        <v>82</v>
      </c>
      <c r="B35" s="466" t="s">
        <v>70</v>
      </c>
      <c r="C35" s="700"/>
      <c r="D35" s="702" t="s">
        <v>1436</v>
      </c>
      <c r="E35" s="703"/>
      <c r="F35" s="703" t="s">
        <v>780</v>
      </c>
      <c r="G35" s="746"/>
      <c r="H35" s="746"/>
      <c r="I35" s="746"/>
      <c r="J35" s="465"/>
    </row>
    <row r="36" spans="1:10" s="466" customFormat="1">
      <c r="A36" s="466">
        <v>83</v>
      </c>
      <c r="B36" s="466" t="s">
        <v>70</v>
      </c>
      <c r="C36" s="673"/>
      <c r="D36" s="674" t="s">
        <v>1437</v>
      </c>
      <c r="E36" s="675"/>
      <c r="F36" s="675" t="s">
        <v>782</v>
      </c>
      <c r="G36" s="747"/>
      <c r="H36" s="747"/>
      <c r="I36" s="747"/>
      <c r="J36" s="465"/>
    </row>
    <row r="37" spans="1:10" s="461" customFormat="1" ht="189.6" customHeight="1">
      <c r="A37" s="466">
        <v>84</v>
      </c>
      <c r="B37" s="466" t="s">
        <v>70</v>
      </c>
      <c r="C37" s="457"/>
      <c r="D37" s="467" t="s">
        <v>60</v>
      </c>
      <c r="E37" s="566"/>
      <c r="F37" s="566" t="s">
        <v>399</v>
      </c>
      <c r="G37" s="738" t="s">
        <v>783</v>
      </c>
      <c r="H37" s="738" t="s">
        <v>784</v>
      </c>
      <c r="I37" s="468"/>
      <c r="J37" s="465"/>
    </row>
    <row r="38" spans="1:10" s="461" customFormat="1" ht="37.5">
      <c r="A38" s="466">
        <v>73</v>
      </c>
      <c r="B38" s="466" t="s">
        <v>76</v>
      </c>
      <c r="C38" s="464">
        <v>1</v>
      </c>
      <c r="D38" s="676"/>
      <c r="E38" s="464"/>
      <c r="F38" s="462" t="s">
        <v>1438</v>
      </c>
      <c r="G38" s="462"/>
      <c r="H38" s="462"/>
      <c r="I38" s="462"/>
      <c r="J38" s="465"/>
    </row>
    <row r="39" spans="1:10" s="466" customFormat="1" ht="24.95">
      <c r="A39" s="466">
        <v>74</v>
      </c>
      <c r="B39" s="466" t="s">
        <v>76</v>
      </c>
      <c r="C39" s="464" t="s">
        <v>1439</v>
      </c>
      <c r="D39" s="676"/>
      <c r="E39" s="464"/>
      <c r="F39" s="462" t="s">
        <v>1440</v>
      </c>
      <c r="G39" s="748"/>
      <c r="H39" s="748"/>
      <c r="I39" s="749"/>
      <c r="J39" s="465"/>
    </row>
    <row r="40" spans="1:10" s="466" customFormat="1" ht="37.5">
      <c r="A40" s="466">
        <v>75</v>
      </c>
      <c r="B40" s="466" t="s">
        <v>76</v>
      </c>
      <c r="C40" s="495" t="s">
        <v>60</v>
      </c>
      <c r="D40" s="496"/>
      <c r="E40" s="495"/>
      <c r="F40" s="497" t="s">
        <v>1441</v>
      </c>
      <c r="G40" s="750" t="s">
        <v>1442</v>
      </c>
      <c r="H40" s="751" t="s">
        <v>1443</v>
      </c>
      <c r="I40" s="501"/>
      <c r="J40" s="465"/>
    </row>
    <row r="41" spans="1:10" s="466" customFormat="1">
      <c r="A41" s="466">
        <v>76</v>
      </c>
      <c r="B41" s="466" t="s">
        <v>76</v>
      </c>
      <c r="C41" s="495"/>
      <c r="D41" s="496"/>
      <c r="E41" s="495" t="s">
        <v>785</v>
      </c>
      <c r="F41" s="497"/>
      <c r="G41" s="751"/>
      <c r="H41" s="751"/>
      <c r="I41" s="501"/>
      <c r="J41" s="465"/>
    </row>
    <row r="42" spans="1:10" s="466" customFormat="1" ht="262.5">
      <c r="A42" s="466">
        <v>77</v>
      </c>
      <c r="B42" s="466" t="s">
        <v>76</v>
      </c>
      <c r="C42" s="495"/>
      <c r="D42" s="496"/>
      <c r="E42" s="497" t="s">
        <v>786</v>
      </c>
      <c r="F42" s="501" t="s">
        <v>1444</v>
      </c>
      <c r="G42" s="465"/>
      <c r="H42" s="751"/>
      <c r="I42" s="501" t="s">
        <v>1445</v>
      </c>
      <c r="J42" s="465"/>
    </row>
    <row r="43" spans="1:10" s="466" customFormat="1" ht="37.5">
      <c r="A43" s="466">
        <v>78</v>
      </c>
      <c r="B43" s="466" t="s">
        <v>76</v>
      </c>
      <c r="C43" s="495"/>
      <c r="D43" s="496"/>
      <c r="E43" s="497" t="s">
        <v>24</v>
      </c>
      <c r="F43" s="726" t="s">
        <v>1446</v>
      </c>
      <c r="G43" s="751"/>
      <c r="H43" s="751"/>
      <c r="I43" s="501"/>
      <c r="J43" s="465"/>
    </row>
    <row r="44" spans="1:10" s="466" customFormat="1">
      <c r="A44" s="466">
        <v>79</v>
      </c>
      <c r="B44" s="466" t="s">
        <v>76</v>
      </c>
      <c r="C44" s="495"/>
      <c r="D44" s="496"/>
      <c r="E44" s="497" t="s">
        <v>34</v>
      </c>
      <c r="F44" s="501"/>
      <c r="G44" s="751"/>
      <c r="H44" s="751"/>
      <c r="I44" s="501"/>
      <c r="J44" s="465"/>
    </row>
    <row r="45" spans="1:10" s="466" customFormat="1">
      <c r="A45" s="466">
        <v>80</v>
      </c>
      <c r="B45" s="466" t="s">
        <v>76</v>
      </c>
      <c r="C45" s="495"/>
      <c r="D45" s="496"/>
      <c r="E45" s="497" t="s">
        <v>38</v>
      </c>
      <c r="F45" s="501"/>
      <c r="G45" s="751"/>
      <c r="H45" s="751"/>
      <c r="I45" s="501"/>
      <c r="J45" s="465"/>
    </row>
    <row r="46" spans="1:10" s="466" customFormat="1">
      <c r="A46" s="466">
        <v>81</v>
      </c>
      <c r="B46" s="466" t="s">
        <v>76</v>
      </c>
      <c r="C46" s="495"/>
      <c r="D46" s="496"/>
      <c r="E46" s="497" t="s">
        <v>42</v>
      </c>
      <c r="F46" s="501"/>
      <c r="G46" s="751"/>
      <c r="H46" s="751"/>
      <c r="I46" s="501"/>
      <c r="J46" s="465"/>
    </row>
    <row r="47" spans="1:10" s="466" customFormat="1">
      <c r="A47" s="466">
        <v>85</v>
      </c>
      <c r="B47" s="466" t="s">
        <v>70</v>
      </c>
      <c r="C47" s="495"/>
      <c r="D47" s="500" t="s">
        <v>60</v>
      </c>
      <c r="E47" s="495" t="s">
        <v>785</v>
      </c>
      <c r="F47" s="501"/>
      <c r="G47" s="751"/>
      <c r="H47" s="751"/>
      <c r="I47" s="501"/>
      <c r="J47" s="465"/>
    </row>
    <row r="48" spans="1:10" s="466" customFormat="1" ht="169.5" customHeight="1">
      <c r="A48" s="466">
        <v>86</v>
      </c>
      <c r="B48" s="466" t="s">
        <v>70</v>
      </c>
      <c r="C48" s="495"/>
      <c r="D48" s="500" t="s">
        <v>60</v>
      </c>
      <c r="E48" s="497" t="str">
        <f>E$42</f>
        <v>RA</v>
      </c>
      <c r="F48" s="501" t="s">
        <v>787</v>
      </c>
      <c r="G48" s="751"/>
      <c r="H48" s="751"/>
      <c r="I48" s="501"/>
      <c r="J48" s="465"/>
    </row>
    <row r="49" spans="1:10" s="466" customFormat="1">
      <c r="A49" s="466">
        <v>87</v>
      </c>
      <c r="B49" s="466" t="s">
        <v>70</v>
      </c>
      <c r="C49" s="495"/>
      <c r="D49" s="500" t="s">
        <v>60</v>
      </c>
      <c r="E49" s="497" t="s">
        <v>24</v>
      </c>
      <c r="F49" s="501"/>
      <c r="G49" s="751"/>
      <c r="H49" s="751"/>
      <c r="I49" s="501"/>
      <c r="J49" s="465"/>
    </row>
    <row r="50" spans="1:10" s="466" customFormat="1">
      <c r="A50" s="466">
        <v>88</v>
      </c>
      <c r="B50" s="466" t="s">
        <v>70</v>
      </c>
      <c r="C50" s="495"/>
      <c r="D50" s="496"/>
      <c r="E50" s="495"/>
      <c r="F50" s="552"/>
      <c r="G50" s="751"/>
      <c r="H50" s="751"/>
      <c r="I50" s="501"/>
      <c r="J50" s="465"/>
    </row>
    <row r="51" spans="1:10" s="466" customFormat="1" ht="275.10000000000002">
      <c r="A51" s="466">
        <v>89</v>
      </c>
      <c r="B51" s="466" t="s">
        <v>70</v>
      </c>
      <c r="C51" s="512"/>
      <c r="D51" s="535" t="s">
        <v>60</v>
      </c>
      <c r="E51" s="546" t="s">
        <v>38</v>
      </c>
      <c r="F51" s="816" t="s">
        <v>1447</v>
      </c>
      <c r="G51" s="543" t="s">
        <v>1448</v>
      </c>
      <c r="H51" s="765"/>
      <c r="I51" s="543" t="s">
        <v>1449</v>
      </c>
      <c r="J51" s="465"/>
    </row>
    <row r="52" spans="1:10" s="466" customFormat="1" ht="37.5">
      <c r="A52" s="466">
        <v>90</v>
      </c>
      <c r="B52" s="466" t="s">
        <v>70</v>
      </c>
      <c r="C52" s="495"/>
      <c r="D52" s="500" t="s">
        <v>60</v>
      </c>
      <c r="E52" s="497" t="s">
        <v>42</v>
      </c>
      <c r="F52" s="501" t="s">
        <v>1450</v>
      </c>
      <c r="G52" s="751" t="s">
        <v>791</v>
      </c>
      <c r="H52" s="751"/>
      <c r="I52" s="501"/>
      <c r="J52" s="465"/>
    </row>
    <row r="53" spans="1:10" s="466" customFormat="1" ht="200.1">
      <c r="A53" s="466">
        <v>117</v>
      </c>
      <c r="B53" s="466" t="s">
        <v>70</v>
      </c>
      <c r="C53" s="495"/>
      <c r="D53" s="496" t="s">
        <v>64</v>
      </c>
      <c r="E53" s="495"/>
      <c r="F53" s="497" t="s">
        <v>412</v>
      </c>
      <c r="G53" s="751" t="s">
        <v>792</v>
      </c>
      <c r="H53" s="751" t="s">
        <v>793</v>
      </c>
      <c r="I53" s="501"/>
      <c r="J53" s="465"/>
    </row>
    <row r="54" spans="1:10" s="466" customFormat="1">
      <c r="A54" s="466">
        <v>118</v>
      </c>
      <c r="B54" s="466" t="s">
        <v>70</v>
      </c>
      <c r="C54" s="495"/>
      <c r="D54" s="500" t="s">
        <v>64</v>
      </c>
      <c r="E54" s="495" t="s">
        <v>785</v>
      </c>
      <c r="F54" s="566"/>
      <c r="G54" s="738"/>
      <c r="H54" s="751"/>
      <c r="I54" s="501"/>
      <c r="J54" s="465"/>
    </row>
    <row r="55" spans="1:10" s="466" customFormat="1" ht="187.5">
      <c r="A55" s="466">
        <v>119</v>
      </c>
      <c r="B55" s="466" t="s">
        <v>70</v>
      </c>
      <c r="C55" s="502"/>
      <c r="D55" s="500" t="s">
        <v>64</v>
      </c>
      <c r="E55" s="502" t="str">
        <f>E$42</f>
        <v>RA</v>
      </c>
      <c r="F55" s="504" t="s">
        <v>794</v>
      </c>
      <c r="G55" s="752"/>
      <c r="H55" s="752"/>
      <c r="I55" s="504" t="s">
        <v>795</v>
      </c>
      <c r="J55" s="507"/>
    </row>
    <row r="56" spans="1:10" s="466" customFormat="1" ht="37.5">
      <c r="A56" s="466">
        <v>120</v>
      </c>
      <c r="B56" s="466" t="s">
        <v>70</v>
      </c>
      <c r="C56" s="495"/>
      <c r="D56" s="500" t="s">
        <v>64</v>
      </c>
      <c r="E56" s="502" t="str">
        <f>E$43</f>
        <v>S1</v>
      </c>
      <c r="F56" s="727" t="s">
        <v>796</v>
      </c>
      <c r="G56" s="751"/>
      <c r="H56" s="751"/>
      <c r="I56" s="501"/>
      <c r="J56" s="465"/>
    </row>
    <row r="57" spans="1:10" s="466" customFormat="1" ht="99.95">
      <c r="A57" s="466">
        <v>121</v>
      </c>
      <c r="B57" s="466" t="s">
        <v>70</v>
      </c>
      <c r="C57" s="457"/>
      <c r="D57" s="471" t="s">
        <v>64</v>
      </c>
      <c r="E57" s="677" t="str">
        <f>E$44</f>
        <v>S2</v>
      </c>
      <c r="F57" s="728" t="s">
        <v>1451</v>
      </c>
      <c r="G57" s="753" t="s">
        <v>799</v>
      </c>
      <c r="H57" s="738"/>
      <c r="I57" s="468"/>
      <c r="J57" s="465"/>
    </row>
    <row r="58" spans="1:10" s="466" customFormat="1" ht="37.5">
      <c r="A58" s="466">
        <v>92</v>
      </c>
      <c r="B58" s="466" t="s">
        <v>76</v>
      </c>
      <c r="C58" s="495" t="s">
        <v>1452</v>
      </c>
      <c r="D58" s="496"/>
      <c r="E58" s="678"/>
      <c r="F58" s="497" t="s">
        <v>1453</v>
      </c>
      <c r="G58" s="750" t="s">
        <v>1454</v>
      </c>
      <c r="H58" s="751"/>
      <c r="I58" s="501"/>
      <c r="J58" s="465"/>
    </row>
    <row r="59" spans="1:10" s="466" customFormat="1">
      <c r="A59" s="466">
        <v>93</v>
      </c>
      <c r="B59" s="466" t="s">
        <v>76</v>
      </c>
      <c r="C59" s="495"/>
      <c r="D59" s="496"/>
      <c r="E59" s="495" t="s">
        <v>785</v>
      </c>
      <c r="F59" s="497"/>
      <c r="G59" s="751"/>
      <c r="H59" s="751"/>
      <c r="I59" s="501"/>
      <c r="J59" s="465"/>
    </row>
    <row r="60" spans="1:10" s="466" customFormat="1" ht="75">
      <c r="A60" s="466">
        <v>94</v>
      </c>
      <c r="B60" s="466" t="s">
        <v>76</v>
      </c>
      <c r="C60" s="495"/>
      <c r="D60" s="496"/>
      <c r="E60" s="495" t="str">
        <f>E$42</f>
        <v>RA</v>
      </c>
      <c r="F60" s="501" t="s">
        <v>1455</v>
      </c>
      <c r="G60" s="751"/>
      <c r="H60" s="751"/>
      <c r="I60" s="501"/>
      <c r="J60" s="465"/>
    </row>
    <row r="61" spans="1:10" s="466" customFormat="1">
      <c r="A61" s="466">
        <v>95</v>
      </c>
      <c r="B61" s="466" t="s">
        <v>76</v>
      </c>
      <c r="C61" s="495"/>
      <c r="D61" s="496"/>
      <c r="E61" s="495" t="str">
        <f>E$43</f>
        <v>S1</v>
      </c>
      <c r="F61" s="501"/>
      <c r="G61" s="751"/>
      <c r="H61" s="751"/>
      <c r="I61" s="501"/>
      <c r="J61" s="465"/>
    </row>
    <row r="62" spans="1:10" s="466" customFormat="1">
      <c r="A62" s="466">
        <v>96</v>
      </c>
      <c r="B62" s="466" t="s">
        <v>76</v>
      </c>
      <c r="C62" s="495"/>
      <c r="D62" s="496"/>
      <c r="E62" s="495" t="str">
        <f>E$44</f>
        <v>S2</v>
      </c>
      <c r="F62" s="501"/>
      <c r="G62" s="751"/>
      <c r="H62" s="751"/>
      <c r="I62" s="501"/>
      <c r="J62" s="465"/>
    </row>
    <row r="63" spans="1:10" s="466" customFormat="1">
      <c r="A63" s="466">
        <v>97</v>
      </c>
      <c r="B63" s="466" t="s">
        <v>76</v>
      </c>
      <c r="C63" s="495"/>
      <c r="D63" s="496"/>
      <c r="E63" s="495" t="str">
        <f>E$45</f>
        <v>S3</v>
      </c>
      <c r="F63" s="501"/>
      <c r="G63" s="751"/>
      <c r="H63" s="751"/>
      <c r="I63" s="501"/>
      <c r="J63" s="465"/>
    </row>
    <row r="64" spans="1:10" s="466" customFormat="1" ht="50.1">
      <c r="A64" s="466">
        <v>122</v>
      </c>
      <c r="B64" s="466" t="s">
        <v>70</v>
      </c>
      <c r="C64" s="495"/>
      <c r="D64" s="500" t="s">
        <v>64</v>
      </c>
      <c r="E64" s="495" t="str">
        <f>E$45</f>
        <v>S3</v>
      </c>
      <c r="F64" s="501" t="s">
        <v>1456</v>
      </c>
      <c r="G64" s="751"/>
      <c r="H64" s="751"/>
      <c r="I64" s="501" t="s">
        <v>791</v>
      </c>
      <c r="J64" s="465"/>
    </row>
    <row r="65" spans="1:10" s="466" customFormat="1" ht="37.5">
      <c r="A65" s="466">
        <v>123</v>
      </c>
      <c r="B65" s="466" t="s">
        <v>70</v>
      </c>
      <c r="C65" s="457"/>
      <c r="D65" s="471" t="s">
        <v>64</v>
      </c>
      <c r="E65" s="457" t="str">
        <f>E$46</f>
        <v>S4</v>
      </c>
      <c r="F65" s="468" t="s">
        <v>1457</v>
      </c>
      <c r="G65" s="738" t="s">
        <v>791</v>
      </c>
      <c r="H65" s="738"/>
      <c r="I65" s="468"/>
      <c r="J65" s="465"/>
    </row>
    <row r="66" spans="1:10" s="466" customFormat="1">
      <c r="A66" s="466">
        <v>100</v>
      </c>
      <c r="B66" s="466" t="s">
        <v>76</v>
      </c>
      <c r="C66" s="464" t="s">
        <v>1458</v>
      </c>
      <c r="D66" s="676"/>
      <c r="E66" s="464"/>
      <c r="F66" s="462" t="s">
        <v>1459</v>
      </c>
      <c r="G66" s="748"/>
      <c r="H66" s="748"/>
      <c r="I66" s="749"/>
      <c r="J66" s="465"/>
    </row>
    <row r="67" spans="1:10" s="466" customFormat="1" ht="24.95">
      <c r="A67" s="466">
        <v>101</v>
      </c>
      <c r="B67" s="466" t="s">
        <v>76</v>
      </c>
      <c r="C67" s="495" t="s">
        <v>81</v>
      </c>
      <c r="D67" s="496"/>
      <c r="E67" s="495"/>
      <c r="F67" s="497" t="s">
        <v>1460</v>
      </c>
      <c r="G67" s="751" t="s">
        <v>1461</v>
      </c>
      <c r="H67" s="751" t="s">
        <v>1462</v>
      </c>
      <c r="I67" s="501"/>
      <c r="J67" s="465"/>
    </row>
    <row r="68" spans="1:10" s="466" customFormat="1">
      <c r="A68" s="466">
        <v>102</v>
      </c>
      <c r="B68" s="466" t="s">
        <v>76</v>
      </c>
      <c r="C68" s="495"/>
      <c r="D68" s="496"/>
      <c r="E68" s="495" t="s">
        <v>785</v>
      </c>
      <c r="F68" s="497"/>
      <c r="G68" s="751"/>
      <c r="H68" s="751"/>
      <c r="I68" s="501"/>
      <c r="J68" s="465"/>
    </row>
    <row r="69" spans="1:10" s="466" customFormat="1" ht="62.45">
      <c r="A69" s="466">
        <v>103</v>
      </c>
      <c r="B69" s="466" t="s">
        <v>76</v>
      </c>
      <c r="C69" s="495"/>
      <c r="D69" s="496"/>
      <c r="E69" s="495" t="str">
        <f>E$42</f>
        <v>RA</v>
      </c>
      <c r="F69" s="501" t="s">
        <v>1463</v>
      </c>
      <c r="G69" s="751"/>
      <c r="H69" s="751"/>
      <c r="I69" s="501"/>
      <c r="J69" s="465"/>
    </row>
    <row r="70" spans="1:10" s="466" customFormat="1">
      <c r="A70" s="466">
        <v>104</v>
      </c>
      <c r="B70" s="466" t="s">
        <v>76</v>
      </c>
      <c r="C70" s="495"/>
      <c r="D70" s="496"/>
      <c r="E70" s="495"/>
      <c r="F70" s="501"/>
      <c r="G70" s="751"/>
      <c r="H70" s="751"/>
      <c r="I70" s="501"/>
      <c r="J70" s="465"/>
    </row>
    <row r="71" spans="1:10" s="466" customFormat="1">
      <c r="A71" s="466">
        <v>105</v>
      </c>
      <c r="B71" s="466" t="s">
        <v>76</v>
      </c>
      <c r="C71" s="495"/>
      <c r="D71" s="496"/>
      <c r="E71" s="495" t="s">
        <v>42</v>
      </c>
      <c r="F71" s="501" t="s">
        <v>1464</v>
      </c>
      <c r="G71" s="751" t="s">
        <v>791</v>
      </c>
      <c r="H71" s="751"/>
      <c r="I71" s="501"/>
      <c r="J71" s="465"/>
    </row>
    <row r="72" spans="1:10" s="466" customFormat="1" ht="50.1">
      <c r="A72" s="466">
        <v>200</v>
      </c>
      <c r="B72" s="466" t="s">
        <v>70</v>
      </c>
      <c r="C72" s="495"/>
      <c r="D72" s="496" t="s">
        <v>73</v>
      </c>
      <c r="E72" s="495"/>
      <c r="F72" s="497" t="s">
        <v>813</v>
      </c>
      <c r="G72" s="751" t="s">
        <v>814</v>
      </c>
      <c r="H72" s="751" t="s">
        <v>815</v>
      </c>
      <c r="I72" s="501"/>
      <c r="J72" s="465"/>
    </row>
    <row r="73" spans="1:10" s="466" customFormat="1">
      <c r="A73" s="466">
        <v>201</v>
      </c>
      <c r="B73" s="466" t="s">
        <v>70</v>
      </c>
      <c r="C73" s="495"/>
      <c r="D73" s="500" t="s">
        <v>73</v>
      </c>
      <c r="E73" s="495" t="s">
        <v>785</v>
      </c>
      <c r="F73" s="497"/>
      <c r="G73" s="751"/>
      <c r="H73" s="751"/>
      <c r="I73" s="501"/>
      <c r="J73" s="465"/>
    </row>
    <row r="74" spans="1:10" s="466" customFormat="1" ht="87.6">
      <c r="A74" s="466">
        <v>202</v>
      </c>
      <c r="B74" s="466" t="s">
        <v>70</v>
      </c>
      <c r="C74" s="457"/>
      <c r="D74" s="471" t="s">
        <v>73</v>
      </c>
      <c r="E74" s="457" t="str">
        <f>E$42</f>
        <v>RA</v>
      </c>
      <c r="F74" s="468" t="s">
        <v>816</v>
      </c>
      <c r="G74" s="738"/>
      <c r="H74" s="738"/>
      <c r="I74" s="468"/>
      <c r="J74" s="465"/>
    </row>
    <row r="75" spans="1:10" s="466" customFormat="1" ht="37.5">
      <c r="A75" s="466">
        <v>109</v>
      </c>
      <c r="B75" s="466" t="s">
        <v>76</v>
      </c>
      <c r="C75" s="495"/>
      <c r="D75" s="496"/>
      <c r="E75" s="495" t="s">
        <v>42</v>
      </c>
      <c r="F75" s="552" t="s">
        <v>817</v>
      </c>
      <c r="G75" s="751" t="s">
        <v>791</v>
      </c>
      <c r="H75" s="751"/>
      <c r="I75" s="501"/>
      <c r="J75" s="465"/>
    </row>
    <row r="76" spans="1:10" s="466" customFormat="1" ht="24.95">
      <c r="A76" s="466">
        <v>110</v>
      </c>
      <c r="B76" s="466" t="s">
        <v>76</v>
      </c>
      <c r="C76" s="464">
        <v>1.3</v>
      </c>
      <c r="D76" s="676"/>
      <c r="E76" s="464"/>
      <c r="F76" s="462" t="s">
        <v>1465</v>
      </c>
      <c r="G76" s="748"/>
      <c r="H76" s="748"/>
      <c r="I76" s="749"/>
      <c r="J76" s="465"/>
    </row>
    <row r="77" spans="1:10" s="466" customFormat="1" ht="37.5">
      <c r="A77" s="466">
        <v>111</v>
      </c>
      <c r="B77" s="466" t="s">
        <v>76</v>
      </c>
      <c r="C77" s="495" t="s">
        <v>125</v>
      </c>
      <c r="D77" s="496"/>
      <c r="E77" s="495"/>
      <c r="F77" s="497" t="s">
        <v>1466</v>
      </c>
      <c r="G77" s="751" t="s">
        <v>1467</v>
      </c>
      <c r="H77" s="751" t="s">
        <v>1468</v>
      </c>
      <c r="I77" s="501"/>
      <c r="J77" s="465"/>
    </row>
    <row r="78" spans="1:10" s="466" customFormat="1" ht="120.95" customHeight="1">
      <c r="A78" s="466">
        <v>112</v>
      </c>
      <c r="B78" s="466" t="s">
        <v>76</v>
      </c>
      <c r="C78" s="495"/>
      <c r="D78" s="496"/>
      <c r="E78" s="495" t="str">
        <f>E$42</f>
        <v>RA</v>
      </c>
      <c r="F78" s="501" t="s">
        <v>1469</v>
      </c>
      <c r="G78" s="751"/>
      <c r="H78" s="751"/>
      <c r="I78" s="501"/>
      <c r="J78" s="465"/>
    </row>
    <row r="79" spans="1:10" s="466" customFormat="1">
      <c r="A79" s="466">
        <v>113</v>
      </c>
      <c r="B79" s="466" t="s">
        <v>76</v>
      </c>
      <c r="C79" s="495"/>
      <c r="D79" s="496"/>
      <c r="E79" s="495" t="str">
        <f>E$43</f>
        <v>S1</v>
      </c>
      <c r="F79" s="501"/>
      <c r="G79" s="751"/>
      <c r="H79" s="751"/>
      <c r="I79" s="501"/>
      <c r="J79" s="465"/>
    </row>
    <row r="80" spans="1:10" s="466" customFormat="1">
      <c r="A80" s="466">
        <v>114</v>
      </c>
      <c r="B80" s="466" t="s">
        <v>76</v>
      </c>
      <c r="C80" s="495"/>
      <c r="D80" s="496"/>
      <c r="E80" s="495" t="str">
        <f>E$44</f>
        <v>S2</v>
      </c>
      <c r="F80" s="501"/>
      <c r="G80" s="751"/>
      <c r="H80" s="751"/>
      <c r="I80" s="501"/>
      <c r="J80" s="465"/>
    </row>
    <row r="81" spans="1:10" s="466" customFormat="1">
      <c r="A81" s="466">
        <v>203</v>
      </c>
      <c r="B81" s="466" t="s">
        <v>70</v>
      </c>
      <c r="C81" s="495"/>
      <c r="D81" s="500" t="s">
        <v>73</v>
      </c>
      <c r="E81" s="495" t="str">
        <f>E$43</f>
        <v>S1</v>
      </c>
      <c r="F81" s="501"/>
      <c r="G81" s="751"/>
      <c r="H81" s="751"/>
      <c r="I81" s="501"/>
      <c r="J81" s="465"/>
    </row>
    <row r="82" spans="1:10" s="466" customFormat="1">
      <c r="A82" s="466">
        <v>204</v>
      </c>
      <c r="B82" s="466" t="s">
        <v>70</v>
      </c>
      <c r="C82" s="495"/>
      <c r="D82" s="500" t="s">
        <v>73</v>
      </c>
      <c r="E82" s="495" t="str">
        <f>E$44</f>
        <v>S2</v>
      </c>
      <c r="F82" s="501"/>
      <c r="G82" s="501"/>
      <c r="H82" s="751"/>
      <c r="I82" s="501"/>
      <c r="J82" s="465"/>
    </row>
    <row r="83" spans="1:10" s="466" customFormat="1">
      <c r="A83" s="466">
        <v>205</v>
      </c>
      <c r="B83" s="466" t="s">
        <v>70</v>
      </c>
      <c r="C83" s="495"/>
      <c r="D83" s="500" t="s">
        <v>73</v>
      </c>
      <c r="E83" s="495" t="str">
        <f>E$45</f>
        <v>S3</v>
      </c>
      <c r="F83" s="501"/>
      <c r="G83" s="751"/>
      <c r="H83" s="751"/>
      <c r="I83" s="501"/>
      <c r="J83" s="465"/>
    </row>
    <row r="84" spans="1:10" s="466" customFormat="1" ht="119.45" customHeight="1">
      <c r="A84" s="466">
        <v>206</v>
      </c>
      <c r="B84" s="466" t="s">
        <v>70</v>
      </c>
      <c r="C84" s="495"/>
      <c r="D84" s="500" t="s">
        <v>73</v>
      </c>
      <c r="E84" s="495" t="str">
        <f>E$46</f>
        <v>S4</v>
      </c>
      <c r="F84" s="501" t="s">
        <v>1469</v>
      </c>
      <c r="G84" s="751" t="s">
        <v>791</v>
      </c>
      <c r="H84" s="751"/>
      <c r="I84" s="501"/>
      <c r="J84" s="465"/>
    </row>
    <row r="85" spans="1:10" s="466" customFormat="1" ht="99.95">
      <c r="A85" s="466">
        <v>175</v>
      </c>
      <c r="B85" s="466" t="s">
        <v>70</v>
      </c>
      <c r="C85" s="495"/>
      <c r="D85" s="496" t="s">
        <v>77</v>
      </c>
      <c r="E85" s="495"/>
      <c r="F85" s="503" t="s">
        <v>808</v>
      </c>
      <c r="G85" s="751" t="s">
        <v>809</v>
      </c>
      <c r="H85" s="751" t="s">
        <v>810</v>
      </c>
      <c r="I85" s="501"/>
      <c r="J85" s="465"/>
    </row>
    <row r="86" spans="1:10" s="466" customFormat="1">
      <c r="A86" s="466">
        <v>176</v>
      </c>
      <c r="B86" s="466" t="s">
        <v>70</v>
      </c>
      <c r="C86" s="495"/>
      <c r="D86" s="500" t="s">
        <v>77</v>
      </c>
      <c r="E86" s="509" t="s">
        <v>785</v>
      </c>
      <c r="F86" s="679"/>
      <c r="G86" s="754"/>
      <c r="H86" s="751"/>
      <c r="I86" s="501"/>
      <c r="J86" s="465"/>
    </row>
    <row r="87" spans="1:10" s="466" customFormat="1" ht="24.95">
      <c r="A87" s="466">
        <v>177</v>
      </c>
      <c r="B87" s="466" t="s">
        <v>70</v>
      </c>
      <c r="C87" s="495"/>
      <c r="D87" s="500" t="s">
        <v>77</v>
      </c>
      <c r="E87" s="495" t="str">
        <f>E$42</f>
        <v>RA</v>
      </c>
      <c r="F87" s="516" t="s">
        <v>811</v>
      </c>
      <c r="G87" s="751"/>
      <c r="H87" s="751"/>
      <c r="I87" s="501"/>
      <c r="J87" s="465"/>
    </row>
    <row r="88" spans="1:10" s="466" customFormat="1">
      <c r="A88" s="466">
        <v>178</v>
      </c>
      <c r="B88" s="466" t="s">
        <v>70</v>
      </c>
      <c r="C88" s="495"/>
      <c r="D88" s="500" t="s">
        <v>77</v>
      </c>
      <c r="E88" s="495" t="str">
        <f>E$43</f>
        <v>S1</v>
      </c>
      <c r="F88" s="680"/>
      <c r="G88" s="751"/>
      <c r="H88" s="751"/>
      <c r="I88" s="501"/>
      <c r="J88" s="465"/>
    </row>
    <row r="89" spans="1:10" s="466" customFormat="1" ht="24.95">
      <c r="A89" s="466">
        <v>179</v>
      </c>
      <c r="B89" s="466" t="s">
        <v>70</v>
      </c>
      <c r="C89" s="495"/>
      <c r="D89" s="500" t="s">
        <v>77</v>
      </c>
      <c r="E89" s="495" t="str">
        <f>E$44</f>
        <v>S2</v>
      </c>
      <c r="F89" s="501" t="s">
        <v>812</v>
      </c>
      <c r="G89" s="751" t="s">
        <v>791</v>
      </c>
      <c r="H89" s="751"/>
      <c r="I89" s="501"/>
      <c r="J89" s="465"/>
    </row>
    <row r="90" spans="1:10" s="466" customFormat="1">
      <c r="A90" s="466">
        <v>180</v>
      </c>
      <c r="B90" s="466" t="s">
        <v>70</v>
      </c>
      <c r="C90" s="495"/>
      <c r="D90" s="500" t="s">
        <v>77</v>
      </c>
      <c r="E90" s="495" t="str">
        <f>E$45</f>
        <v>S3</v>
      </c>
      <c r="F90" s="501"/>
      <c r="G90" s="751"/>
      <c r="H90" s="751"/>
      <c r="I90" s="501"/>
      <c r="J90" s="465"/>
    </row>
    <row r="91" spans="1:10" s="466" customFormat="1" ht="24.95">
      <c r="A91" s="466">
        <v>181</v>
      </c>
      <c r="B91" s="466" t="s">
        <v>70</v>
      </c>
      <c r="C91" s="457"/>
      <c r="D91" s="471" t="s">
        <v>77</v>
      </c>
      <c r="E91" s="457" t="str">
        <f>E$46</f>
        <v>S4</v>
      </c>
      <c r="F91" s="501" t="s">
        <v>1470</v>
      </c>
      <c r="G91" s="738" t="s">
        <v>791</v>
      </c>
      <c r="H91" s="738"/>
      <c r="I91" s="468"/>
      <c r="J91" s="465"/>
    </row>
    <row r="92" spans="1:10" s="466" customFormat="1" ht="29.45" customHeight="1">
      <c r="A92" s="466">
        <v>125</v>
      </c>
      <c r="B92" s="466" t="s">
        <v>76</v>
      </c>
      <c r="C92" s="464" t="s">
        <v>1471</v>
      </c>
      <c r="D92" s="676"/>
      <c r="E92" s="464"/>
      <c r="F92" s="462" t="s">
        <v>1472</v>
      </c>
      <c r="G92" s="748"/>
      <c r="H92" s="748"/>
      <c r="I92" s="749"/>
      <c r="J92" s="465"/>
    </row>
    <row r="93" spans="1:10" s="466" customFormat="1" ht="40.5" customHeight="1">
      <c r="A93" s="466">
        <v>126</v>
      </c>
      <c r="B93" s="466" t="s">
        <v>76</v>
      </c>
      <c r="C93" s="495" t="s">
        <v>1473</v>
      </c>
      <c r="D93" s="496"/>
      <c r="E93" s="495"/>
      <c r="F93" s="497" t="s">
        <v>1474</v>
      </c>
      <c r="G93" s="751" t="s">
        <v>1475</v>
      </c>
      <c r="H93" s="751"/>
      <c r="I93" s="501"/>
      <c r="J93" s="465"/>
    </row>
    <row r="94" spans="1:10" s="466" customFormat="1">
      <c r="A94" s="466">
        <v>127</v>
      </c>
      <c r="B94" s="466" t="s">
        <v>76</v>
      </c>
      <c r="C94" s="495"/>
      <c r="D94" s="496"/>
      <c r="E94" s="495" t="s">
        <v>785</v>
      </c>
      <c r="F94" s="497"/>
      <c r="G94" s="751"/>
      <c r="H94" s="751"/>
      <c r="I94" s="501"/>
      <c r="J94" s="465"/>
    </row>
    <row r="95" spans="1:10" s="466" customFormat="1" ht="24.95">
      <c r="A95" s="466">
        <v>128</v>
      </c>
      <c r="B95" s="466" t="s">
        <v>76</v>
      </c>
      <c r="C95" s="495"/>
      <c r="D95" s="496"/>
      <c r="E95" s="495" t="str">
        <f>E$42</f>
        <v>RA</v>
      </c>
      <c r="F95" s="501" t="s">
        <v>1476</v>
      </c>
      <c r="G95" s="751"/>
      <c r="H95" s="751"/>
      <c r="I95" s="501"/>
      <c r="J95" s="465"/>
    </row>
    <row r="96" spans="1:10" s="466" customFormat="1">
      <c r="A96" s="466">
        <v>129</v>
      </c>
      <c r="B96" s="466" t="s">
        <v>76</v>
      </c>
      <c r="C96" s="495"/>
      <c r="D96" s="496"/>
      <c r="E96" s="495" t="str">
        <f>E$43</f>
        <v>S1</v>
      </c>
      <c r="F96" s="501"/>
      <c r="G96" s="751"/>
      <c r="H96" s="751"/>
      <c r="I96" s="501"/>
      <c r="J96" s="465"/>
    </row>
    <row r="97" spans="1:10" s="466" customFormat="1">
      <c r="A97" s="466">
        <v>130</v>
      </c>
      <c r="B97" s="466" t="s">
        <v>76</v>
      </c>
      <c r="C97" s="495"/>
      <c r="D97" s="496"/>
      <c r="E97" s="495" t="str">
        <f>E$44</f>
        <v>S2</v>
      </c>
      <c r="F97" s="501"/>
      <c r="G97" s="751"/>
      <c r="H97" s="751"/>
      <c r="I97" s="501"/>
      <c r="J97" s="465"/>
    </row>
    <row r="98" spans="1:10" s="466" customFormat="1">
      <c r="A98" s="466">
        <v>131</v>
      </c>
      <c r="B98" s="466" t="s">
        <v>76</v>
      </c>
      <c r="C98" s="495"/>
      <c r="D98" s="496"/>
      <c r="E98" s="495" t="str">
        <f>E$45</f>
        <v>S3</v>
      </c>
      <c r="F98" s="501"/>
      <c r="G98" s="751"/>
      <c r="H98" s="751"/>
      <c r="I98" s="501"/>
      <c r="J98" s="465"/>
    </row>
    <row r="99" spans="1:10" s="466" customFormat="1" ht="24.95">
      <c r="A99" s="466">
        <v>132</v>
      </c>
      <c r="B99" s="466" t="s">
        <v>76</v>
      </c>
      <c r="C99" s="495"/>
      <c r="D99" s="496"/>
      <c r="E99" s="495" t="str">
        <f>E$46</f>
        <v>S4</v>
      </c>
      <c r="F99" s="501" t="s">
        <v>1477</v>
      </c>
      <c r="G99" s="751" t="s">
        <v>791</v>
      </c>
      <c r="H99" s="751"/>
      <c r="I99" s="501"/>
      <c r="J99" s="465"/>
    </row>
    <row r="100" spans="1:10" s="466" customFormat="1">
      <c r="A100" s="466">
        <v>142</v>
      </c>
      <c r="B100" s="466" t="s">
        <v>70</v>
      </c>
      <c r="C100" s="673"/>
      <c r="D100" s="674" t="s">
        <v>1478</v>
      </c>
      <c r="E100" s="673"/>
      <c r="F100" s="675" t="s">
        <v>801</v>
      </c>
      <c r="G100" s="747"/>
      <c r="H100" s="747"/>
      <c r="I100" s="747"/>
      <c r="J100" s="465"/>
    </row>
    <row r="101" spans="1:10" s="466" customFormat="1">
      <c r="A101" s="466">
        <v>134</v>
      </c>
      <c r="B101" s="466" t="s">
        <v>76</v>
      </c>
      <c r="C101" s="464" t="s">
        <v>1479</v>
      </c>
      <c r="D101" s="676"/>
      <c r="E101" s="464"/>
      <c r="F101" s="462" t="s">
        <v>1480</v>
      </c>
      <c r="G101" s="755"/>
      <c r="H101" s="755"/>
      <c r="I101" s="462"/>
      <c r="J101" s="465"/>
    </row>
    <row r="102" spans="1:10" s="466" customFormat="1" ht="50.1">
      <c r="A102" s="466">
        <v>135</v>
      </c>
      <c r="B102" s="466" t="s">
        <v>76</v>
      </c>
      <c r="C102" s="495" t="s">
        <v>1481</v>
      </c>
      <c r="D102" s="496"/>
      <c r="E102" s="495"/>
      <c r="F102" s="497" t="s">
        <v>1482</v>
      </c>
      <c r="G102" s="756" t="s">
        <v>1483</v>
      </c>
      <c r="H102" s="751"/>
      <c r="I102" s="501"/>
      <c r="J102" s="465"/>
    </row>
    <row r="103" spans="1:10" s="466" customFormat="1">
      <c r="A103" s="466">
        <v>136</v>
      </c>
      <c r="B103" s="466" t="s">
        <v>76</v>
      </c>
      <c r="C103" s="495"/>
      <c r="D103" s="496"/>
      <c r="E103" s="495" t="s">
        <v>785</v>
      </c>
      <c r="F103" s="497"/>
      <c r="G103" s="751"/>
      <c r="H103" s="751"/>
      <c r="I103" s="501"/>
      <c r="J103" s="465"/>
    </row>
    <row r="104" spans="1:10" s="466" customFormat="1" ht="174.95">
      <c r="A104" s="466">
        <v>137</v>
      </c>
      <c r="B104" s="466" t="s">
        <v>76</v>
      </c>
      <c r="C104" s="495"/>
      <c r="D104" s="496"/>
      <c r="E104" s="495" t="str">
        <f>E$42</f>
        <v>RA</v>
      </c>
      <c r="F104" s="501" t="s">
        <v>1484</v>
      </c>
      <c r="G104" s="751"/>
      <c r="H104" s="751"/>
      <c r="I104" s="501"/>
      <c r="J104" s="465"/>
    </row>
    <row r="105" spans="1:10" s="466" customFormat="1" ht="75">
      <c r="A105" s="466">
        <v>138</v>
      </c>
      <c r="B105" s="466" t="s">
        <v>76</v>
      </c>
      <c r="C105" s="495"/>
      <c r="D105" s="496"/>
      <c r="E105" s="495" t="str">
        <f>E$43</f>
        <v>S1</v>
      </c>
      <c r="F105" s="501" t="s">
        <v>1485</v>
      </c>
      <c r="G105" s="751"/>
      <c r="H105" s="751"/>
      <c r="I105" s="501"/>
      <c r="J105" s="465"/>
    </row>
    <row r="106" spans="1:10" s="466" customFormat="1">
      <c r="A106" s="466">
        <v>139</v>
      </c>
      <c r="B106" s="466" t="s">
        <v>76</v>
      </c>
      <c r="C106" s="495"/>
      <c r="D106" s="496"/>
      <c r="E106" s="495" t="str">
        <f>E$44</f>
        <v>S2</v>
      </c>
      <c r="F106" s="501"/>
      <c r="G106" s="751"/>
      <c r="H106" s="751"/>
      <c r="I106" s="501"/>
      <c r="J106" s="465"/>
    </row>
    <row r="107" spans="1:10" s="466" customFormat="1">
      <c r="A107" s="466">
        <v>140</v>
      </c>
      <c r="B107" s="466" t="s">
        <v>76</v>
      </c>
      <c r="C107" s="495"/>
      <c r="D107" s="496"/>
      <c r="E107" s="495" t="str">
        <f>E$45</f>
        <v>S3</v>
      </c>
      <c r="F107" s="501"/>
      <c r="G107" s="751"/>
      <c r="H107" s="751"/>
      <c r="I107" s="501"/>
      <c r="J107" s="465"/>
    </row>
    <row r="108" spans="1:10" s="466" customFormat="1" ht="50.1">
      <c r="A108" s="466">
        <v>141</v>
      </c>
      <c r="B108" s="466" t="s">
        <v>76</v>
      </c>
      <c r="C108" s="495"/>
      <c r="D108" s="496"/>
      <c r="E108" s="495" t="str">
        <f>E$46</f>
        <v>S4</v>
      </c>
      <c r="F108" s="501" t="s">
        <v>1486</v>
      </c>
      <c r="G108" s="751" t="s">
        <v>791</v>
      </c>
      <c r="H108" s="751"/>
      <c r="I108" s="501"/>
      <c r="J108" s="465"/>
    </row>
    <row r="109" spans="1:10" s="466" customFormat="1" ht="62.45">
      <c r="A109" s="466">
        <v>143</v>
      </c>
      <c r="B109" s="466" t="s">
        <v>70</v>
      </c>
      <c r="C109" s="495"/>
      <c r="D109" s="496" t="s">
        <v>81</v>
      </c>
      <c r="E109" s="495"/>
      <c r="F109" s="497" t="s">
        <v>802</v>
      </c>
      <c r="G109" s="757" t="s">
        <v>803</v>
      </c>
      <c r="H109" s="751" t="s">
        <v>804</v>
      </c>
      <c r="I109" s="501"/>
      <c r="J109" s="465"/>
    </row>
    <row r="110" spans="1:10" s="466" customFormat="1">
      <c r="A110" s="466">
        <v>144</v>
      </c>
      <c r="B110" s="466" t="s">
        <v>70</v>
      </c>
      <c r="C110" s="495"/>
      <c r="D110" s="500" t="s">
        <v>81</v>
      </c>
      <c r="E110" s="495" t="s">
        <v>785</v>
      </c>
      <c r="F110" s="497"/>
      <c r="G110" s="738"/>
      <c r="H110" s="751"/>
      <c r="I110" s="501"/>
      <c r="J110" s="465"/>
    </row>
    <row r="111" spans="1:10" s="466" customFormat="1" ht="275.10000000000002">
      <c r="A111" s="466">
        <v>145</v>
      </c>
      <c r="B111" s="466" t="s">
        <v>70</v>
      </c>
      <c r="C111" s="495"/>
      <c r="D111" s="500" t="s">
        <v>81</v>
      </c>
      <c r="E111" s="495" t="str">
        <f>E$42</f>
        <v>RA</v>
      </c>
      <c r="F111" s="501" t="s">
        <v>805</v>
      </c>
      <c r="G111" s="501"/>
      <c r="H111" s="501"/>
      <c r="I111" s="501"/>
      <c r="J111" s="465"/>
    </row>
    <row r="112" spans="1:10" s="466" customFormat="1">
      <c r="A112" s="466">
        <v>146</v>
      </c>
      <c r="B112" s="466" t="s">
        <v>70</v>
      </c>
      <c r="C112" s="495"/>
      <c r="D112" s="500" t="s">
        <v>81</v>
      </c>
      <c r="E112" s="495" t="str">
        <f>E$43</f>
        <v>S1</v>
      </c>
      <c r="F112" s="501"/>
      <c r="G112" s="751"/>
      <c r="H112" s="751"/>
      <c r="I112" s="501"/>
      <c r="J112" s="465"/>
    </row>
    <row r="113" spans="1:10" s="466" customFormat="1" ht="137.44999999999999">
      <c r="A113" s="466">
        <v>147</v>
      </c>
      <c r="B113" s="466" t="s">
        <v>70</v>
      </c>
      <c r="C113" s="495"/>
      <c r="D113" s="500" t="s">
        <v>81</v>
      </c>
      <c r="E113" s="495" t="str">
        <f>E$44</f>
        <v>S2</v>
      </c>
      <c r="F113" s="501" t="s">
        <v>806</v>
      </c>
      <c r="G113" s="751"/>
      <c r="H113" s="751"/>
      <c r="I113" s="501"/>
      <c r="J113" s="465"/>
    </row>
    <row r="114" spans="1:10" s="466" customFormat="1">
      <c r="A114" s="466">
        <v>148</v>
      </c>
      <c r="B114" s="466" t="s">
        <v>70</v>
      </c>
      <c r="C114" s="495"/>
      <c r="D114" s="500" t="s">
        <v>81</v>
      </c>
      <c r="E114" s="495" t="str">
        <f>E$45</f>
        <v>S3</v>
      </c>
      <c r="F114" s="501"/>
      <c r="G114" s="751"/>
      <c r="H114" s="751"/>
      <c r="I114" s="501"/>
      <c r="J114" s="465"/>
    </row>
    <row r="115" spans="1:10" s="466" customFormat="1" ht="75">
      <c r="A115" s="466">
        <v>149</v>
      </c>
      <c r="B115" s="466" t="s">
        <v>70</v>
      </c>
      <c r="C115" s="502"/>
      <c r="D115" s="781" t="s">
        <v>81</v>
      </c>
      <c r="E115" s="502" t="str">
        <f>E$46</f>
        <v>S4</v>
      </c>
      <c r="F115" s="504" t="s">
        <v>1487</v>
      </c>
      <c r="G115" s="752" t="s">
        <v>791</v>
      </c>
      <c r="H115" s="752"/>
      <c r="I115" s="504"/>
      <c r="J115" s="465"/>
    </row>
    <row r="116" spans="1:10">
      <c r="A116" s="801">
        <v>207</v>
      </c>
      <c r="B116" s="801" t="s">
        <v>70</v>
      </c>
      <c r="C116" s="487"/>
      <c r="D116" s="488" t="s">
        <v>1488</v>
      </c>
      <c r="E116" s="487"/>
      <c r="F116" s="521" t="s">
        <v>819</v>
      </c>
      <c r="G116" s="758"/>
      <c r="H116" s="758"/>
      <c r="I116" s="521"/>
    </row>
    <row r="117" spans="1:10">
      <c r="A117" s="801">
        <v>208</v>
      </c>
      <c r="B117" s="801" t="s">
        <v>70</v>
      </c>
      <c r="C117" s="491"/>
      <c r="D117" s="492" t="s">
        <v>1489</v>
      </c>
      <c r="E117" s="491"/>
      <c r="F117" s="523" t="s">
        <v>821</v>
      </c>
      <c r="G117" s="759"/>
      <c r="H117" s="759"/>
      <c r="I117" s="523"/>
    </row>
    <row r="118" spans="1:10" ht="237.6">
      <c r="A118" s="801">
        <v>209</v>
      </c>
      <c r="B118" s="801" t="s">
        <v>70</v>
      </c>
      <c r="D118" s="496" t="s">
        <v>822</v>
      </c>
      <c r="F118" s="497" t="s">
        <v>823</v>
      </c>
      <c r="G118" s="751" t="s">
        <v>824</v>
      </c>
      <c r="H118" s="751" t="s">
        <v>825</v>
      </c>
      <c r="I118" s="501"/>
    </row>
    <row r="119" spans="1:10" s="466" customFormat="1" ht="87.6">
      <c r="A119" s="466">
        <v>151</v>
      </c>
      <c r="B119" s="466" t="s">
        <v>76</v>
      </c>
      <c r="C119" s="678" t="s">
        <v>1490</v>
      </c>
      <c r="D119" s="788"/>
      <c r="E119" s="678"/>
      <c r="F119" s="789" t="s">
        <v>1491</v>
      </c>
      <c r="G119" s="790" t="s">
        <v>1492</v>
      </c>
      <c r="H119" s="762"/>
      <c r="I119" s="680"/>
      <c r="J119" s="465"/>
    </row>
    <row r="120" spans="1:10" s="466" customFormat="1">
      <c r="A120" s="466">
        <v>152</v>
      </c>
      <c r="B120" s="466" t="s">
        <v>76</v>
      </c>
      <c r="C120" s="495"/>
      <c r="D120" s="496"/>
      <c r="E120" s="495" t="s">
        <v>785</v>
      </c>
      <c r="F120" s="497"/>
      <c r="G120" s="760"/>
      <c r="H120" s="751"/>
      <c r="I120" s="501"/>
      <c r="J120" s="465"/>
    </row>
    <row r="121" spans="1:10" s="466" customFormat="1" ht="87.6">
      <c r="A121" s="466">
        <v>153</v>
      </c>
      <c r="B121" s="466" t="s">
        <v>76</v>
      </c>
      <c r="C121" s="495"/>
      <c r="D121" s="496"/>
      <c r="E121" s="495" t="str">
        <f>E$42</f>
        <v>RA</v>
      </c>
      <c r="F121" s="501" t="s">
        <v>1493</v>
      </c>
      <c r="G121" s="751"/>
      <c r="H121" s="751"/>
      <c r="I121" s="501"/>
      <c r="J121" s="465"/>
    </row>
    <row r="122" spans="1:10" s="466" customFormat="1">
      <c r="A122" s="466">
        <v>210</v>
      </c>
      <c r="B122" s="466" t="s">
        <v>70</v>
      </c>
      <c r="C122" s="495"/>
      <c r="D122" s="500" t="s">
        <v>822</v>
      </c>
      <c r="E122" s="495" t="s">
        <v>24</v>
      </c>
      <c r="F122" s="552"/>
      <c r="G122" s="751"/>
      <c r="H122" s="751"/>
      <c r="I122" s="501"/>
      <c r="J122" s="465"/>
    </row>
    <row r="123" spans="1:10" s="466" customFormat="1">
      <c r="A123" s="466">
        <v>211</v>
      </c>
      <c r="B123" s="466" t="s">
        <v>70</v>
      </c>
      <c r="C123" s="495"/>
      <c r="D123" s="500" t="s">
        <v>822</v>
      </c>
      <c r="E123" s="495" t="s">
        <v>34</v>
      </c>
      <c r="F123" s="501"/>
      <c r="G123" s="751"/>
      <c r="H123" s="751"/>
      <c r="I123" s="501"/>
      <c r="J123" s="465"/>
    </row>
    <row r="124" spans="1:10" s="466" customFormat="1">
      <c r="A124" s="466">
        <v>212</v>
      </c>
      <c r="B124" s="466" t="s">
        <v>70</v>
      </c>
      <c r="C124" s="495"/>
      <c r="D124" s="500" t="s">
        <v>822</v>
      </c>
      <c r="E124" s="495" t="s">
        <v>38</v>
      </c>
      <c r="F124" s="501"/>
      <c r="G124" s="751"/>
      <c r="H124" s="751"/>
      <c r="I124" s="501"/>
      <c r="J124" s="465"/>
    </row>
    <row r="125" spans="1:10" s="466" customFormat="1" ht="24.95">
      <c r="A125" s="466">
        <v>213</v>
      </c>
      <c r="B125" s="466" t="s">
        <v>70</v>
      </c>
      <c r="C125" s="502"/>
      <c r="D125" s="781" t="s">
        <v>822</v>
      </c>
      <c r="E125" s="502" t="s">
        <v>42</v>
      </c>
      <c r="F125" s="504" t="s">
        <v>1494</v>
      </c>
      <c r="G125" s="752" t="s">
        <v>791</v>
      </c>
      <c r="H125" s="752"/>
      <c r="I125" s="504"/>
      <c r="J125" s="465"/>
    </row>
    <row r="126" spans="1:10">
      <c r="A126" s="801">
        <v>214</v>
      </c>
      <c r="B126" s="801" t="s">
        <v>70</v>
      </c>
      <c r="D126" s="500" t="s">
        <v>822</v>
      </c>
      <c r="G126" s="751"/>
      <c r="H126" s="751"/>
      <c r="I126" s="501" t="s">
        <v>791</v>
      </c>
    </row>
    <row r="127" spans="1:10" s="466" customFormat="1" ht="62.45">
      <c r="A127" s="466">
        <v>159</v>
      </c>
      <c r="B127" s="466" t="s">
        <v>76</v>
      </c>
      <c r="C127" s="678" t="s">
        <v>1495</v>
      </c>
      <c r="D127" s="788"/>
      <c r="E127" s="678"/>
      <c r="F127" s="789" t="s">
        <v>1496</v>
      </c>
      <c r="G127" s="762" t="s">
        <v>1497</v>
      </c>
      <c r="H127" s="762"/>
      <c r="I127" s="680"/>
      <c r="J127" s="465"/>
    </row>
    <row r="128" spans="1:10" s="466" customFormat="1">
      <c r="A128" s="466">
        <v>160</v>
      </c>
      <c r="B128" s="466" t="s">
        <v>76</v>
      </c>
      <c r="C128" s="495"/>
      <c r="D128" s="496"/>
      <c r="E128" s="495" t="s">
        <v>785</v>
      </c>
      <c r="F128" s="497"/>
      <c r="G128" s="751"/>
      <c r="H128" s="751"/>
      <c r="I128" s="501"/>
      <c r="J128" s="465"/>
    </row>
    <row r="129" spans="1:10" s="466" customFormat="1" ht="50.1">
      <c r="A129" s="466">
        <v>161</v>
      </c>
      <c r="B129" s="466" t="s">
        <v>76</v>
      </c>
      <c r="C129" s="495"/>
      <c r="D129" s="496"/>
      <c r="E129" s="495" t="str">
        <f>E$42</f>
        <v>RA</v>
      </c>
      <c r="F129" s="501" t="s">
        <v>1498</v>
      </c>
      <c r="G129" s="751"/>
      <c r="H129" s="751"/>
      <c r="I129" s="501"/>
      <c r="J129" s="465"/>
    </row>
    <row r="130" spans="1:10" s="466" customFormat="1" ht="24.95">
      <c r="A130" s="466">
        <v>162</v>
      </c>
      <c r="B130" s="466" t="s">
        <v>76</v>
      </c>
      <c r="C130" s="495"/>
      <c r="D130" s="496"/>
      <c r="E130" s="495" t="str">
        <f>E$43</f>
        <v>S1</v>
      </c>
      <c r="F130" s="501" t="s">
        <v>807</v>
      </c>
      <c r="G130" s="751"/>
      <c r="H130" s="751"/>
      <c r="I130" s="501"/>
      <c r="J130" s="465"/>
    </row>
    <row r="131" spans="1:10" s="466" customFormat="1">
      <c r="A131" s="466">
        <v>163</v>
      </c>
      <c r="B131" s="466" t="s">
        <v>76</v>
      </c>
      <c r="C131" s="495"/>
      <c r="D131" s="496"/>
      <c r="E131" s="495" t="str">
        <f>E$44</f>
        <v>S2</v>
      </c>
      <c r="F131" s="501"/>
      <c r="G131" s="751"/>
      <c r="H131" s="751"/>
      <c r="I131" s="501"/>
      <c r="J131" s="465"/>
    </row>
    <row r="132" spans="1:10" s="466" customFormat="1">
      <c r="A132" s="466">
        <v>164</v>
      </c>
      <c r="B132" s="466" t="s">
        <v>76</v>
      </c>
      <c r="C132" s="495"/>
      <c r="D132" s="496"/>
      <c r="E132" s="495" t="str">
        <f>E$45</f>
        <v>S3</v>
      </c>
      <c r="F132" s="501"/>
      <c r="G132" s="751"/>
      <c r="H132" s="751"/>
      <c r="I132" s="501"/>
      <c r="J132" s="465"/>
    </row>
    <row r="133" spans="1:10" s="466" customFormat="1" ht="37.5">
      <c r="A133" s="466">
        <v>165</v>
      </c>
      <c r="B133" s="466" t="s">
        <v>76</v>
      </c>
      <c r="C133" s="495"/>
      <c r="D133" s="496"/>
      <c r="E133" s="495" t="str">
        <f>E$46</f>
        <v>S4</v>
      </c>
      <c r="F133" s="504" t="s">
        <v>1499</v>
      </c>
      <c r="G133" s="752" t="s">
        <v>791</v>
      </c>
      <c r="H133" s="751"/>
      <c r="I133" s="501"/>
      <c r="J133" s="465"/>
    </row>
    <row r="134" spans="1:10" s="466" customFormat="1">
      <c r="A134" s="466">
        <v>215</v>
      </c>
      <c r="B134" s="466" t="s">
        <v>70</v>
      </c>
      <c r="C134" s="457"/>
      <c r="D134" s="471" t="s">
        <v>822</v>
      </c>
      <c r="E134" s="457" t="str">
        <f>E$46</f>
        <v>S4</v>
      </c>
      <c r="F134" s="468"/>
      <c r="G134" s="738"/>
      <c r="H134" s="738"/>
      <c r="I134" s="468"/>
      <c r="J134" s="465"/>
    </row>
    <row r="135" spans="1:10" s="466" customFormat="1">
      <c r="A135" s="466">
        <v>167</v>
      </c>
      <c r="B135" s="466" t="s">
        <v>76</v>
      </c>
      <c r="C135" s="464" t="s">
        <v>1500</v>
      </c>
      <c r="D135" s="676"/>
      <c r="E135" s="464"/>
      <c r="F135" s="462" t="s">
        <v>1501</v>
      </c>
      <c r="G135" s="755"/>
      <c r="H135" s="755"/>
      <c r="I135" s="462"/>
      <c r="J135" s="465"/>
    </row>
    <row r="136" spans="1:10" s="466" customFormat="1" ht="24.95">
      <c r="A136" s="466">
        <v>168</v>
      </c>
      <c r="B136" s="466" t="s">
        <v>76</v>
      </c>
      <c r="C136" s="495" t="s">
        <v>445</v>
      </c>
      <c r="D136" s="496"/>
      <c r="E136" s="495"/>
      <c r="F136" s="497" t="s">
        <v>446</v>
      </c>
      <c r="G136" s="751" t="s">
        <v>1502</v>
      </c>
      <c r="H136" s="751"/>
      <c r="I136" s="501"/>
      <c r="J136" s="465"/>
    </row>
    <row r="137" spans="1:10" s="466" customFormat="1">
      <c r="A137" s="466">
        <v>169</v>
      </c>
      <c r="B137" s="466" t="s">
        <v>76</v>
      </c>
      <c r="C137" s="495"/>
      <c r="D137" s="496"/>
      <c r="E137" s="495" t="s">
        <v>785</v>
      </c>
      <c r="F137" s="497"/>
      <c r="G137" s="751"/>
      <c r="H137" s="751"/>
      <c r="I137" s="501"/>
      <c r="J137" s="465"/>
    </row>
    <row r="138" spans="1:10" s="466" customFormat="1" ht="24.95">
      <c r="A138" s="466">
        <v>170</v>
      </c>
      <c r="B138" s="466" t="s">
        <v>76</v>
      </c>
      <c r="C138" s="495"/>
      <c r="D138" s="496"/>
      <c r="E138" s="495" t="str">
        <f>E$42</f>
        <v>RA</v>
      </c>
      <c r="F138" s="516" t="s">
        <v>1503</v>
      </c>
      <c r="G138" s="751"/>
      <c r="H138" s="751"/>
      <c r="I138" s="501"/>
      <c r="J138" s="465"/>
    </row>
    <row r="139" spans="1:10" s="466" customFormat="1">
      <c r="A139" s="466">
        <v>171</v>
      </c>
      <c r="B139" s="466" t="s">
        <v>76</v>
      </c>
      <c r="C139" s="495"/>
      <c r="D139" s="496"/>
      <c r="E139" s="495" t="str">
        <f>E$43</f>
        <v>S1</v>
      </c>
      <c r="F139" s="501"/>
      <c r="G139" s="751"/>
      <c r="H139" s="751"/>
      <c r="I139" s="501"/>
      <c r="J139" s="465"/>
    </row>
    <row r="140" spans="1:10" s="466" customFormat="1">
      <c r="A140" s="466">
        <v>172</v>
      </c>
      <c r="B140" s="466" t="s">
        <v>76</v>
      </c>
      <c r="C140" s="495"/>
      <c r="D140" s="496"/>
      <c r="E140" s="495" t="str">
        <f>E$44</f>
        <v>S2</v>
      </c>
      <c r="F140" s="501"/>
      <c r="G140" s="751"/>
      <c r="H140" s="751"/>
      <c r="I140" s="501"/>
      <c r="J140" s="465"/>
    </row>
    <row r="141" spans="1:10" s="466" customFormat="1">
      <c r="A141" s="466">
        <v>173</v>
      </c>
      <c r="B141" s="466" t="s">
        <v>76</v>
      </c>
      <c r="C141" s="502"/>
      <c r="D141" s="782"/>
      <c r="E141" s="502" t="s">
        <v>42</v>
      </c>
      <c r="F141" s="504" t="s">
        <v>1504</v>
      </c>
      <c r="G141" s="752" t="s">
        <v>791</v>
      </c>
      <c r="H141" s="752"/>
      <c r="I141" s="504"/>
      <c r="J141" s="465"/>
    </row>
    <row r="142" spans="1:10" ht="50.1">
      <c r="A142" s="801">
        <v>1294</v>
      </c>
      <c r="B142" s="801" t="s">
        <v>70</v>
      </c>
      <c r="D142" s="496" t="s">
        <v>1176</v>
      </c>
      <c r="F142" s="497" t="s">
        <v>1177</v>
      </c>
      <c r="G142" s="751" t="s">
        <v>1178</v>
      </c>
      <c r="H142" s="751" t="s">
        <v>1179</v>
      </c>
      <c r="I142" s="501"/>
    </row>
    <row r="143" spans="1:10" s="466" customFormat="1">
      <c r="A143" s="466">
        <v>1295</v>
      </c>
      <c r="B143" s="466" t="s">
        <v>70</v>
      </c>
      <c r="C143" s="678"/>
      <c r="D143" s="791" t="s">
        <v>1176</v>
      </c>
      <c r="E143" s="678" t="s">
        <v>785</v>
      </c>
      <c r="F143" s="789"/>
      <c r="G143" s="762"/>
      <c r="H143" s="762"/>
      <c r="I143" s="680"/>
      <c r="J143" s="465"/>
    </row>
    <row r="144" spans="1:10" s="466" customFormat="1" ht="62.45">
      <c r="A144" s="466">
        <v>1296</v>
      </c>
      <c r="B144" s="466" t="s">
        <v>70</v>
      </c>
      <c r="C144" s="495"/>
      <c r="D144" s="500" t="s">
        <v>1176</v>
      </c>
      <c r="E144" s="495" t="str">
        <f>E$42</f>
        <v>RA</v>
      </c>
      <c r="F144" s="501" t="s">
        <v>1180</v>
      </c>
      <c r="G144" s="751"/>
      <c r="H144" s="751"/>
      <c r="I144" s="501"/>
      <c r="J144" s="465"/>
    </row>
    <row r="145" spans="1:10" s="466" customFormat="1">
      <c r="A145" s="466">
        <v>1297</v>
      </c>
      <c r="B145" s="466" t="s">
        <v>70</v>
      </c>
      <c r="C145" s="495"/>
      <c r="D145" s="500" t="s">
        <v>1176</v>
      </c>
      <c r="E145" s="495" t="str">
        <f>E$43</f>
        <v>S1</v>
      </c>
      <c r="F145" s="501"/>
      <c r="G145" s="751"/>
      <c r="H145" s="751"/>
      <c r="I145" s="501"/>
      <c r="J145" s="465"/>
    </row>
    <row r="146" spans="1:10" s="466" customFormat="1" ht="75">
      <c r="A146" s="466">
        <v>1298</v>
      </c>
      <c r="B146" s="466" t="s">
        <v>70</v>
      </c>
      <c r="C146" s="502"/>
      <c r="D146" s="781" t="s">
        <v>1176</v>
      </c>
      <c r="E146" s="502" t="str">
        <f>E$44</f>
        <v>S2</v>
      </c>
      <c r="F146" s="504" t="s">
        <v>1032</v>
      </c>
      <c r="G146" s="752"/>
      <c r="H146" s="752"/>
      <c r="I146" s="504"/>
      <c r="J146" s="465"/>
    </row>
    <row r="147" spans="1:10" ht="68.099999999999994" customHeight="1">
      <c r="A147" s="801">
        <v>1299</v>
      </c>
      <c r="B147" s="801" t="s">
        <v>70</v>
      </c>
      <c r="D147" s="500" t="s">
        <v>1176</v>
      </c>
      <c r="E147" s="495" t="str">
        <f>E$45</f>
        <v>S3</v>
      </c>
      <c r="F147" s="501" t="s">
        <v>1505</v>
      </c>
      <c r="G147" s="751"/>
      <c r="H147" s="751"/>
      <c r="I147" s="501" t="s">
        <v>791</v>
      </c>
    </row>
    <row r="148" spans="1:10" s="466" customFormat="1">
      <c r="A148" s="466">
        <v>1300</v>
      </c>
      <c r="B148" s="466" t="s">
        <v>70</v>
      </c>
      <c r="C148" s="792"/>
      <c r="D148" s="793" t="s">
        <v>1176</v>
      </c>
      <c r="E148" s="792" t="str">
        <f>E$46</f>
        <v>S4</v>
      </c>
      <c r="F148" s="786"/>
      <c r="G148" s="785"/>
      <c r="H148" s="785"/>
      <c r="I148" s="786"/>
      <c r="J148" s="465"/>
    </row>
    <row r="149" spans="1:10" ht="227.1" customHeight="1">
      <c r="A149" s="801">
        <v>1389</v>
      </c>
      <c r="B149" s="801" t="s">
        <v>70</v>
      </c>
      <c r="D149" s="496" t="s">
        <v>1187</v>
      </c>
      <c r="F149" s="497" t="s">
        <v>1188</v>
      </c>
      <c r="G149" s="751" t="s">
        <v>1189</v>
      </c>
      <c r="H149" s="751" t="s">
        <v>1190</v>
      </c>
      <c r="I149" s="501"/>
    </row>
    <row r="150" spans="1:10" s="466" customFormat="1">
      <c r="A150" s="466">
        <v>1390</v>
      </c>
      <c r="B150" s="466" t="s">
        <v>70</v>
      </c>
      <c r="C150" s="678"/>
      <c r="D150" s="791" t="s">
        <v>1187</v>
      </c>
      <c r="E150" s="678" t="s">
        <v>785</v>
      </c>
      <c r="F150" s="789"/>
      <c r="G150" s="762"/>
      <c r="H150" s="762"/>
      <c r="I150" s="680"/>
      <c r="J150" s="465"/>
    </row>
    <row r="151" spans="1:10" s="466" customFormat="1">
      <c r="A151" s="466">
        <v>1391</v>
      </c>
      <c r="B151" s="466" t="s">
        <v>70</v>
      </c>
      <c r="C151" s="558"/>
      <c r="D151" s="681" t="s">
        <v>1187</v>
      </c>
      <c r="E151" s="558" t="str">
        <f>E$42</f>
        <v>RA</v>
      </c>
      <c r="F151" s="519" t="s">
        <v>1191</v>
      </c>
      <c r="G151" s="738"/>
      <c r="H151" s="738"/>
      <c r="I151" s="468"/>
      <c r="J151" s="465"/>
    </row>
    <row r="152" spans="1:10" s="466" customFormat="1" ht="37.5">
      <c r="A152" s="466">
        <v>183</v>
      </c>
      <c r="B152" s="466" t="s">
        <v>76</v>
      </c>
      <c r="C152" s="495" t="s">
        <v>1506</v>
      </c>
      <c r="D152" s="496"/>
      <c r="E152" s="495"/>
      <c r="F152" s="497" t="s">
        <v>1507</v>
      </c>
      <c r="G152" s="751" t="s">
        <v>1508</v>
      </c>
      <c r="H152" s="751" t="s">
        <v>1509</v>
      </c>
      <c r="I152" s="501"/>
      <c r="J152" s="465"/>
    </row>
    <row r="153" spans="1:10" s="466" customFormat="1">
      <c r="A153" s="466">
        <v>184</v>
      </c>
      <c r="B153" s="466" t="s">
        <v>76</v>
      </c>
      <c r="C153" s="495"/>
      <c r="D153" s="496"/>
      <c r="E153" s="495" t="s">
        <v>785</v>
      </c>
      <c r="F153" s="497"/>
      <c r="G153" s="751"/>
      <c r="H153" s="751"/>
      <c r="I153" s="501"/>
      <c r="J153" s="465"/>
    </row>
    <row r="154" spans="1:10" s="466" customFormat="1" ht="162.6">
      <c r="A154" s="466">
        <v>185</v>
      </c>
      <c r="B154" s="466" t="s">
        <v>76</v>
      </c>
      <c r="C154" s="495"/>
      <c r="D154" s="496"/>
      <c r="E154" s="495" t="str">
        <f>E$42</f>
        <v>RA</v>
      </c>
      <c r="F154" s="501" t="s">
        <v>1510</v>
      </c>
      <c r="G154" s="751"/>
      <c r="H154" s="751"/>
      <c r="I154" s="501"/>
      <c r="J154" s="465"/>
    </row>
    <row r="155" spans="1:10" s="466" customFormat="1">
      <c r="A155" s="466">
        <v>186</v>
      </c>
      <c r="B155" s="466" t="s">
        <v>76</v>
      </c>
      <c r="C155" s="495"/>
      <c r="D155" s="496"/>
      <c r="E155" s="495" t="str">
        <f>E$43</f>
        <v>S1</v>
      </c>
      <c r="F155" s="501"/>
      <c r="G155" s="751"/>
      <c r="H155" s="751"/>
      <c r="I155" s="501"/>
      <c r="J155" s="465"/>
    </row>
    <row r="156" spans="1:10" s="466" customFormat="1">
      <c r="A156" s="466">
        <v>187</v>
      </c>
      <c r="B156" s="466" t="s">
        <v>76</v>
      </c>
      <c r="C156" s="495"/>
      <c r="D156" s="496"/>
      <c r="E156" s="495" t="str">
        <f>E$44</f>
        <v>S2</v>
      </c>
      <c r="F156" s="501"/>
      <c r="G156" s="751"/>
      <c r="H156" s="751"/>
      <c r="I156" s="501"/>
      <c r="J156" s="465"/>
    </row>
    <row r="157" spans="1:10" s="466" customFormat="1">
      <c r="A157" s="466">
        <v>188</v>
      </c>
      <c r="B157" s="466" t="s">
        <v>76</v>
      </c>
      <c r="C157" s="495"/>
      <c r="D157" s="496"/>
      <c r="E157" s="495" t="str">
        <f>E$45</f>
        <v>S3</v>
      </c>
      <c r="F157" s="501"/>
      <c r="G157" s="751"/>
      <c r="H157" s="751"/>
      <c r="I157" s="501"/>
      <c r="J157" s="465"/>
    </row>
    <row r="158" spans="1:10" s="466" customFormat="1">
      <c r="A158" s="466">
        <v>189</v>
      </c>
      <c r="B158" s="466" t="s">
        <v>76</v>
      </c>
      <c r="C158" s="495"/>
      <c r="D158" s="496"/>
      <c r="E158" s="495" t="str">
        <f>E$46</f>
        <v>S4</v>
      </c>
      <c r="F158" s="501"/>
      <c r="G158" s="751"/>
      <c r="H158" s="751"/>
      <c r="I158" s="501"/>
      <c r="J158" s="465"/>
    </row>
    <row r="159" spans="1:10" s="466" customFormat="1">
      <c r="A159" s="466">
        <v>1392</v>
      </c>
      <c r="B159" s="466" t="s">
        <v>70</v>
      </c>
      <c r="C159" s="457"/>
      <c r="D159" s="471" t="s">
        <v>1187</v>
      </c>
      <c r="E159" s="457" t="str">
        <f>E$43</f>
        <v>S1</v>
      </c>
      <c r="F159" s="468"/>
      <c r="G159" s="738"/>
      <c r="H159" s="738"/>
      <c r="I159" s="468"/>
      <c r="J159" s="465"/>
    </row>
    <row r="160" spans="1:10" s="466" customFormat="1" ht="24.95">
      <c r="A160" s="466">
        <v>191</v>
      </c>
      <c r="B160" s="466" t="s">
        <v>76</v>
      </c>
      <c r="C160" s="464">
        <v>2</v>
      </c>
      <c r="D160" s="676"/>
      <c r="E160" s="464"/>
      <c r="F160" s="462" t="s">
        <v>1511</v>
      </c>
      <c r="G160" s="748"/>
      <c r="H160" s="748"/>
      <c r="I160" s="749"/>
      <c r="J160" s="465"/>
    </row>
    <row r="161" spans="1:10" s="466" customFormat="1" ht="24.95">
      <c r="A161" s="466">
        <v>192</v>
      </c>
      <c r="B161" s="466" t="s">
        <v>76</v>
      </c>
      <c r="C161" s="464" t="s">
        <v>1512</v>
      </c>
      <c r="D161" s="676"/>
      <c r="E161" s="464"/>
      <c r="F161" s="462" t="s">
        <v>1513</v>
      </c>
      <c r="G161" s="748"/>
      <c r="H161" s="748"/>
      <c r="I161" s="749"/>
      <c r="J161" s="465"/>
    </row>
    <row r="162" spans="1:10" s="466" customFormat="1" ht="50.1">
      <c r="A162" s="466">
        <v>193</v>
      </c>
      <c r="B162" s="466" t="s">
        <v>76</v>
      </c>
      <c r="C162" s="495" t="s">
        <v>822</v>
      </c>
      <c r="D162" s="496"/>
      <c r="E162" s="495"/>
      <c r="F162" s="497" t="s">
        <v>1514</v>
      </c>
      <c r="G162" s="751" t="s">
        <v>1515</v>
      </c>
      <c r="H162" s="751" t="s">
        <v>1516</v>
      </c>
      <c r="I162" s="501"/>
      <c r="J162" s="465"/>
    </row>
    <row r="163" spans="1:10" s="466" customFormat="1">
      <c r="A163" s="466">
        <v>194</v>
      </c>
      <c r="B163" s="466" t="s">
        <v>76</v>
      </c>
      <c r="C163" s="495"/>
      <c r="D163" s="496"/>
      <c r="E163" s="495" t="s">
        <v>785</v>
      </c>
      <c r="F163" s="497"/>
      <c r="G163" s="751"/>
      <c r="H163" s="751"/>
      <c r="I163" s="501"/>
      <c r="J163" s="465"/>
    </row>
    <row r="164" spans="1:10" s="466" customFormat="1" ht="137.44999999999999">
      <c r="A164" s="466">
        <v>195</v>
      </c>
      <c r="B164" s="466" t="s">
        <v>76</v>
      </c>
      <c r="C164" s="495"/>
      <c r="D164" s="496"/>
      <c r="E164" s="495" t="str">
        <f>E$42</f>
        <v>RA</v>
      </c>
      <c r="F164" s="532" t="s">
        <v>1517</v>
      </c>
      <c r="G164" s="751"/>
      <c r="H164" s="751"/>
      <c r="I164" s="501"/>
      <c r="J164" s="465"/>
    </row>
    <row r="165" spans="1:10" s="466" customFormat="1">
      <c r="A165" s="466">
        <v>196</v>
      </c>
      <c r="B165" s="466" t="s">
        <v>76</v>
      </c>
      <c r="C165" s="495"/>
      <c r="D165" s="496"/>
      <c r="E165" s="495" t="str">
        <f>E$43</f>
        <v>S1</v>
      </c>
      <c r="F165" s="501"/>
      <c r="G165" s="751"/>
      <c r="H165" s="751"/>
      <c r="I165" s="501"/>
      <c r="J165" s="465"/>
    </row>
    <row r="166" spans="1:10" s="466" customFormat="1">
      <c r="A166" s="466">
        <v>197</v>
      </c>
      <c r="B166" s="466" t="s">
        <v>76</v>
      </c>
      <c r="C166" s="495"/>
      <c r="D166" s="496"/>
      <c r="E166" s="495" t="str">
        <f>E$44</f>
        <v>S2</v>
      </c>
      <c r="F166" s="501"/>
      <c r="G166" s="751"/>
      <c r="H166" s="751"/>
      <c r="I166" s="501"/>
      <c r="J166" s="465"/>
    </row>
    <row r="167" spans="1:10" s="466" customFormat="1">
      <c r="A167" s="466">
        <v>198</v>
      </c>
      <c r="B167" s="466" t="s">
        <v>76</v>
      </c>
      <c r="C167" s="495"/>
      <c r="D167" s="496"/>
      <c r="E167" s="495" t="str">
        <f>E$45</f>
        <v>S3</v>
      </c>
      <c r="F167" s="501"/>
      <c r="G167" s="751"/>
      <c r="H167" s="751"/>
      <c r="I167" s="501"/>
      <c r="J167" s="465"/>
    </row>
    <row r="168" spans="1:10" s="466" customFormat="1">
      <c r="A168" s="466">
        <v>199</v>
      </c>
      <c r="B168" s="466" t="s">
        <v>76</v>
      </c>
      <c r="C168" s="495"/>
      <c r="D168" s="496"/>
      <c r="E168" s="495" t="str">
        <f>E$46</f>
        <v>S4</v>
      </c>
      <c r="F168" s="501"/>
      <c r="G168" s="751"/>
      <c r="H168" s="751"/>
      <c r="I168" s="501"/>
      <c r="J168" s="465"/>
    </row>
    <row r="169" spans="1:10" s="466" customFormat="1">
      <c r="A169" s="466">
        <v>1393</v>
      </c>
      <c r="B169" s="466" t="s">
        <v>70</v>
      </c>
      <c r="C169" s="502"/>
      <c r="D169" s="781" t="s">
        <v>1187</v>
      </c>
      <c r="E169" s="502" t="str">
        <f>E$44</f>
        <v>S2</v>
      </c>
      <c r="F169" s="504"/>
      <c r="G169" s="752"/>
      <c r="H169" s="752"/>
      <c r="I169" s="504"/>
      <c r="J169" s="465"/>
    </row>
    <row r="170" spans="1:10" ht="24.95">
      <c r="A170" s="801">
        <v>1394</v>
      </c>
      <c r="B170" s="801" t="s">
        <v>70</v>
      </c>
      <c r="D170" s="500" t="s">
        <v>1187</v>
      </c>
      <c r="E170" s="495" t="str">
        <f>E$45</f>
        <v>S3</v>
      </c>
      <c r="F170" s="501" t="s">
        <v>1518</v>
      </c>
      <c r="G170" s="751"/>
      <c r="H170" s="751"/>
      <c r="I170" s="501" t="s">
        <v>791</v>
      </c>
    </row>
    <row r="171" spans="1:10" s="466" customFormat="1">
      <c r="A171" s="466">
        <v>1395</v>
      </c>
      <c r="B171" s="466" t="s">
        <v>70</v>
      </c>
      <c r="C171" s="792"/>
      <c r="D171" s="793" t="s">
        <v>1187</v>
      </c>
      <c r="E171" s="792" t="str">
        <f>E$46</f>
        <v>S4</v>
      </c>
      <c r="F171" s="786"/>
      <c r="G171" s="785"/>
      <c r="H171" s="785"/>
      <c r="I171" s="786"/>
      <c r="J171" s="465"/>
    </row>
    <row r="172" spans="1:10" ht="75">
      <c r="A172" s="801">
        <v>1516</v>
      </c>
      <c r="B172" s="801" t="s">
        <v>70</v>
      </c>
      <c r="D172" s="496" t="s">
        <v>1219</v>
      </c>
      <c r="F172" s="497" t="s">
        <v>1220</v>
      </c>
      <c r="G172" s="751" t="s">
        <v>1221</v>
      </c>
      <c r="H172" s="751" t="s">
        <v>1222</v>
      </c>
      <c r="I172" s="501"/>
    </row>
    <row r="173" spans="1:10" s="466" customFormat="1">
      <c r="A173" s="466">
        <v>1517</v>
      </c>
      <c r="B173" s="466" t="s">
        <v>70</v>
      </c>
      <c r="C173" s="678"/>
      <c r="D173" s="791" t="s">
        <v>1219</v>
      </c>
      <c r="E173" s="678" t="s">
        <v>785</v>
      </c>
      <c r="F173" s="789"/>
      <c r="G173" s="762"/>
      <c r="H173" s="762"/>
      <c r="I173" s="680"/>
      <c r="J173" s="465"/>
    </row>
    <row r="174" spans="1:10" s="466" customFormat="1">
      <c r="A174" s="466">
        <v>1518</v>
      </c>
      <c r="B174" s="466" t="s">
        <v>70</v>
      </c>
      <c r="C174" s="495"/>
      <c r="D174" s="500" t="s">
        <v>1219</v>
      </c>
      <c r="E174" s="495" t="str">
        <f>E$42</f>
        <v>RA</v>
      </c>
      <c r="F174" s="501" t="s">
        <v>1223</v>
      </c>
      <c r="G174" s="751"/>
      <c r="H174" s="751"/>
      <c r="I174" s="501"/>
      <c r="J174" s="465"/>
    </row>
    <row r="175" spans="1:10" s="466" customFormat="1">
      <c r="A175" s="466">
        <v>1519</v>
      </c>
      <c r="B175" s="466" t="s">
        <v>70</v>
      </c>
      <c r="C175" s="495"/>
      <c r="D175" s="500" t="s">
        <v>1219</v>
      </c>
      <c r="E175" s="495" t="str">
        <f>E$43</f>
        <v>S1</v>
      </c>
      <c r="F175" s="501"/>
      <c r="G175" s="751"/>
      <c r="H175" s="751"/>
      <c r="I175" s="501"/>
      <c r="J175" s="465"/>
    </row>
    <row r="176" spans="1:10" s="466" customFormat="1">
      <c r="A176" s="466">
        <v>1520</v>
      </c>
      <c r="B176" s="466" t="s">
        <v>70</v>
      </c>
      <c r="C176" s="502"/>
      <c r="D176" s="781" t="s">
        <v>1219</v>
      </c>
      <c r="E176" s="502" t="str">
        <f>E$44</f>
        <v>S2</v>
      </c>
      <c r="F176" s="504"/>
      <c r="G176" s="752"/>
      <c r="H176" s="752"/>
      <c r="I176" s="504"/>
      <c r="J176" s="465"/>
    </row>
    <row r="177" spans="1:10">
      <c r="A177" s="801">
        <v>1521</v>
      </c>
      <c r="B177" s="801" t="s">
        <v>70</v>
      </c>
      <c r="D177" s="500" t="s">
        <v>1219</v>
      </c>
      <c r="E177" s="495" t="str">
        <f>E$45</f>
        <v>S3</v>
      </c>
      <c r="F177" s="501" t="s">
        <v>1519</v>
      </c>
      <c r="G177" s="751"/>
      <c r="H177" s="751"/>
      <c r="I177" s="501" t="s">
        <v>791</v>
      </c>
    </row>
    <row r="178" spans="1:10" s="466" customFormat="1">
      <c r="A178" s="466">
        <v>1522</v>
      </c>
      <c r="B178" s="466" t="s">
        <v>70</v>
      </c>
      <c r="C178" s="792"/>
      <c r="D178" s="793" t="s">
        <v>1219</v>
      </c>
      <c r="E178" s="792" t="str">
        <f>E$46</f>
        <v>S4</v>
      </c>
      <c r="F178" s="786"/>
      <c r="G178" s="785"/>
      <c r="H178" s="785"/>
      <c r="I178" s="786"/>
      <c r="J178" s="465"/>
    </row>
    <row r="179" spans="1:10">
      <c r="A179" s="801">
        <v>492</v>
      </c>
      <c r="B179" s="801" t="s">
        <v>70</v>
      </c>
      <c r="C179" s="491"/>
      <c r="D179" s="492" t="s">
        <v>1520</v>
      </c>
      <c r="E179" s="491"/>
      <c r="F179" s="493" t="s">
        <v>897</v>
      </c>
      <c r="G179" s="759"/>
      <c r="H179" s="759"/>
      <c r="I179" s="759"/>
    </row>
    <row r="180" spans="1:10" ht="150">
      <c r="A180" s="801">
        <v>493</v>
      </c>
      <c r="B180" s="801" t="s">
        <v>70</v>
      </c>
      <c r="D180" s="496" t="s">
        <v>898</v>
      </c>
      <c r="F180" s="497" t="s">
        <v>899</v>
      </c>
      <c r="G180" s="751" t="s">
        <v>900</v>
      </c>
      <c r="H180" s="751" t="s">
        <v>901</v>
      </c>
      <c r="I180" s="501"/>
    </row>
    <row r="181" spans="1:10" s="466" customFormat="1">
      <c r="A181" s="466">
        <v>494</v>
      </c>
      <c r="B181" s="466" t="s">
        <v>70</v>
      </c>
      <c r="C181" s="678"/>
      <c r="D181" s="791" t="s">
        <v>898</v>
      </c>
      <c r="E181" s="678" t="s">
        <v>785</v>
      </c>
      <c r="F181" s="789"/>
      <c r="G181" s="762"/>
      <c r="H181" s="762"/>
      <c r="I181" s="680"/>
      <c r="J181" s="465"/>
    </row>
    <row r="182" spans="1:10" s="466" customFormat="1" ht="87.6">
      <c r="A182" s="466">
        <v>495</v>
      </c>
      <c r="B182" s="466" t="s">
        <v>70</v>
      </c>
      <c r="C182" s="495"/>
      <c r="D182" s="500" t="s">
        <v>898</v>
      </c>
      <c r="E182" s="495" t="str">
        <f>E$42</f>
        <v>RA</v>
      </c>
      <c r="F182" s="501" t="s">
        <v>902</v>
      </c>
      <c r="G182" s="751"/>
      <c r="H182" s="751"/>
      <c r="I182" s="501"/>
      <c r="J182" s="465"/>
    </row>
    <row r="183" spans="1:10" s="466" customFormat="1" ht="112.5">
      <c r="A183" s="466">
        <v>497</v>
      </c>
      <c r="B183" s="466" t="s">
        <v>70</v>
      </c>
      <c r="C183" s="502"/>
      <c r="D183" s="781" t="s">
        <v>898</v>
      </c>
      <c r="E183" s="502" t="str">
        <f>E$44</f>
        <v>S2</v>
      </c>
      <c r="F183" s="783" t="s">
        <v>1521</v>
      </c>
      <c r="G183" s="752"/>
      <c r="H183" s="752"/>
      <c r="I183" s="504"/>
      <c r="J183" s="465"/>
    </row>
    <row r="184" spans="1:10" ht="174.95">
      <c r="A184" s="801">
        <v>498</v>
      </c>
      <c r="B184" s="801" t="s">
        <v>70</v>
      </c>
      <c r="D184" s="500" t="s">
        <v>898</v>
      </c>
      <c r="E184" s="495" t="str">
        <f>E$45</f>
        <v>S3</v>
      </c>
      <c r="F184" s="501" t="s">
        <v>1522</v>
      </c>
      <c r="G184" s="751"/>
      <c r="H184" s="751"/>
      <c r="I184" s="501" t="s">
        <v>791</v>
      </c>
    </row>
    <row r="185" spans="1:10" s="466" customFormat="1">
      <c r="A185" s="466">
        <v>499</v>
      </c>
      <c r="B185" s="466" t="s">
        <v>70</v>
      </c>
      <c r="C185" s="792"/>
      <c r="D185" s="793" t="s">
        <v>898</v>
      </c>
      <c r="E185" s="792" t="str">
        <f>E$46</f>
        <v>S4</v>
      </c>
      <c r="F185" s="786"/>
      <c r="G185" s="785"/>
      <c r="H185" s="785"/>
      <c r="I185" s="786"/>
      <c r="J185" s="465"/>
    </row>
    <row r="186" spans="1:10" ht="225">
      <c r="A186" s="801">
        <v>623</v>
      </c>
      <c r="B186" s="801" t="s">
        <v>70</v>
      </c>
      <c r="D186" s="496" t="s">
        <v>942</v>
      </c>
      <c r="F186" s="497" t="s">
        <v>943</v>
      </c>
      <c r="G186" s="751" t="s">
        <v>944</v>
      </c>
      <c r="H186" s="751" t="s">
        <v>945</v>
      </c>
      <c r="I186" s="501"/>
    </row>
    <row r="187" spans="1:10" s="466" customFormat="1">
      <c r="A187" s="466">
        <v>624</v>
      </c>
      <c r="B187" s="466" t="s">
        <v>70</v>
      </c>
      <c r="C187" s="457"/>
      <c r="D187" s="701" t="s">
        <v>942</v>
      </c>
      <c r="E187" s="457" t="s">
        <v>785</v>
      </c>
      <c r="F187" s="468"/>
      <c r="G187" s="738"/>
      <c r="H187" s="738"/>
      <c r="I187" s="468"/>
      <c r="J187" s="465"/>
    </row>
    <row r="188" spans="1:10" s="466" customFormat="1" ht="37.5">
      <c r="A188" s="466">
        <v>217</v>
      </c>
      <c r="B188" s="466" t="s">
        <v>76</v>
      </c>
      <c r="C188" s="495" t="s">
        <v>1523</v>
      </c>
      <c r="D188" s="496"/>
      <c r="E188" s="495"/>
      <c r="F188" s="497" t="s">
        <v>1524</v>
      </c>
      <c r="G188" s="751" t="s">
        <v>1525</v>
      </c>
      <c r="H188" s="751"/>
      <c r="I188" s="501"/>
      <c r="J188" s="465"/>
    </row>
    <row r="189" spans="1:10" s="466" customFormat="1">
      <c r="A189" s="466">
        <v>218</v>
      </c>
      <c r="B189" s="466" t="s">
        <v>76</v>
      </c>
      <c r="C189" s="495"/>
      <c r="D189" s="496"/>
      <c r="E189" s="495" t="s">
        <v>785</v>
      </c>
      <c r="F189" s="503"/>
      <c r="G189" s="751"/>
      <c r="H189" s="751"/>
      <c r="I189" s="501"/>
      <c r="J189" s="465"/>
    </row>
    <row r="190" spans="1:10" s="466" customFormat="1" ht="75">
      <c r="A190" s="466">
        <v>219</v>
      </c>
      <c r="B190" s="466" t="s">
        <v>76</v>
      </c>
      <c r="C190" s="495"/>
      <c r="D190" s="496"/>
      <c r="E190" s="509" t="str">
        <f>E$42</f>
        <v>RA</v>
      </c>
      <c r="F190" s="682" t="s">
        <v>1526</v>
      </c>
      <c r="G190" s="761"/>
      <c r="H190" s="751"/>
      <c r="I190" s="501"/>
      <c r="J190" s="465"/>
    </row>
    <row r="191" spans="1:10" s="466" customFormat="1">
      <c r="A191" s="466">
        <v>220</v>
      </c>
      <c r="B191" s="466" t="s">
        <v>76</v>
      </c>
      <c r="C191" s="495"/>
      <c r="D191" s="496"/>
      <c r="E191" s="495" t="str">
        <f>E$43</f>
        <v>S1</v>
      </c>
      <c r="F191" s="762"/>
      <c r="G191" s="751"/>
      <c r="H191" s="751"/>
      <c r="I191" s="501"/>
      <c r="J191" s="465"/>
    </row>
    <row r="192" spans="1:10" s="466" customFormat="1">
      <c r="A192" s="466">
        <v>221</v>
      </c>
      <c r="B192" s="466" t="s">
        <v>76</v>
      </c>
      <c r="C192" s="495"/>
      <c r="D192" s="496"/>
      <c r="E192" s="495" t="str">
        <f>E$44</f>
        <v>S2</v>
      </c>
      <c r="F192" s="501"/>
      <c r="G192" s="751"/>
      <c r="H192" s="751"/>
      <c r="I192" s="501"/>
      <c r="J192" s="465"/>
    </row>
    <row r="193" spans="1:10" s="466" customFormat="1">
      <c r="A193" s="466">
        <v>222</v>
      </c>
      <c r="B193" s="466" t="s">
        <v>76</v>
      </c>
      <c r="C193" s="495"/>
      <c r="D193" s="496"/>
      <c r="E193" s="495" t="str">
        <f>E$45</f>
        <v>S3</v>
      </c>
      <c r="F193" s="501"/>
      <c r="G193" s="751"/>
      <c r="H193" s="751"/>
      <c r="I193" s="501"/>
      <c r="J193" s="465"/>
    </row>
    <row r="194" spans="1:10" s="466" customFormat="1">
      <c r="A194" s="466">
        <v>223</v>
      </c>
      <c r="B194" s="466" t="s">
        <v>76</v>
      </c>
      <c r="C194" s="495"/>
      <c r="D194" s="496"/>
      <c r="E194" s="495" t="str">
        <f>E$46</f>
        <v>S4</v>
      </c>
      <c r="F194" s="501"/>
      <c r="G194" s="751"/>
      <c r="H194" s="751"/>
      <c r="I194" s="501"/>
      <c r="J194" s="465"/>
    </row>
    <row r="195" spans="1:10" s="466" customFormat="1" ht="137.44999999999999">
      <c r="A195" s="466">
        <v>625</v>
      </c>
      <c r="B195" s="466" t="s">
        <v>70</v>
      </c>
      <c r="C195" s="457"/>
      <c r="D195" s="701" t="s">
        <v>942</v>
      </c>
      <c r="E195" s="566" t="str">
        <f>E$42</f>
        <v>RA</v>
      </c>
      <c r="F195" s="468" t="s">
        <v>946</v>
      </c>
      <c r="G195" s="738"/>
      <c r="H195" s="738"/>
      <c r="I195" s="468"/>
      <c r="J195" s="465"/>
    </row>
    <row r="196" spans="1:10" s="466" customFormat="1" ht="24.95">
      <c r="A196" s="466">
        <v>225</v>
      </c>
      <c r="B196" s="466" t="s">
        <v>76</v>
      </c>
      <c r="C196" s="464" t="s">
        <v>1527</v>
      </c>
      <c r="D196" s="676"/>
      <c r="E196" s="464"/>
      <c r="F196" s="462" t="s">
        <v>1528</v>
      </c>
      <c r="G196" s="748"/>
      <c r="H196" s="748"/>
      <c r="I196" s="749"/>
      <c r="J196" s="465"/>
    </row>
    <row r="197" spans="1:10" s="466" customFormat="1" ht="50.1">
      <c r="A197" s="466">
        <v>226</v>
      </c>
      <c r="B197" s="466" t="s">
        <v>76</v>
      </c>
      <c r="C197" s="495" t="s">
        <v>1529</v>
      </c>
      <c r="D197" s="496"/>
      <c r="E197" s="495"/>
      <c r="F197" s="497" t="s">
        <v>1530</v>
      </c>
      <c r="G197" s="751" t="s">
        <v>1531</v>
      </c>
      <c r="H197" s="751" t="s">
        <v>1532</v>
      </c>
      <c r="I197" s="501"/>
      <c r="J197" s="465"/>
    </row>
    <row r="198" spans="1:10" s="466" customFormat="1">
      <c r="A198" s="466">
        <v>227</v>
      </c>
      <c r="B198" s="466" t="s">
        <v>76</v>
      </c>
      <c r="C198" s="495"/>
      <c r="D198" s="496"/>
      <c r="E198" s="495" t="s">
        <v>785</v>
      </c>
      <c r="F198" s="497"/>
      <c r="G198" s="751"/>
      <c r="H198" s="751"/>
      <c r="I198" s="501"/>
      <c r="J198" s="465"/>
    </row>
    <row r="199" spans="1:10" s="466" customFormat="1" ht="275.10000000000002">
      <c r="A199" s="466">
        <v>228</v>
      </c>
      <c r="B199" s="466" t="s">
        <v>76</v>
      </c>
      <c r="C199" s="495"/>
      <c r="D199" s="496"/>
      <c r="E199" s="495" t="str">
        <f>E$42</f>
        <v>RA</v>
      </c>
      <c r="F199" s="501" t="s">
        <v>1533</v>
      </c>
      <c r="G199" s="751"/>
      <c r="H199" s="751"/>
      <c r="I199" s="501" t="s">
        <v>834</v>
      </c>
      <c r="J199" s="465"/>
    </row>
    <row r="200" spans="1:10" s="466" customFormat="1" ht="37.5">
      <c r="A200" s="466">
        <v>229</v>
      </c>
      <c r="B200" s="466" t="s">
        <v>76</v>
      </c>
      <c r="C200" s="495"/>
      <c r="D200" s="496"/>
      <c r="E200" s="495" t="str">
        <f>E$43</f>
        <v>S1</v>
      </c>
      <c r="F200" s="501" t="s">
        <v>835</v>
      </c>
      <c r="G200" s="751"/>
      <c r="H200" s="751"/>
      <c r="I200" s="501"/>
      <c r="J200" s="465"/>
    </row>
    <row r="201" spans="1:10" s="466" customFormat="1">
      <c r="A201" s="466">
        <v>230</v>
      </c>
      <c r="B201" s="466" t="s">
        <v>76</v>
      </c>
      <c r="C201" s="495"/>
      <c r="D201" s="496"/>
      <c r="E201" s="495" t="str">
        <f>E$44</f>
        <v>S2</v>
      </c>
      <c r="F201" s="501"/>
      <c r="G201" s="751"/>
      <c r="H201" s="751"/>
      <c r="I201" s="501"/>
      <c r="J201" s="465"/>
    </row>
    <row r="202" spans="1:10" s="466" customFormat="1">
      <c r="A202" s="466">
        <v>231</v>
      </c>
      <c r="B202" s="466" t="s">
        <v>76</v>
      </c>
      <c r="C202" s="495"/>
      <c r="D202" s="496"/>
      <c r="E202" s="495" t="str">
        <f>E$45</f>
        <v>S3</v>
      </c>
      <c r="F202" s="501"/>
      <c r="G202" s="751"/>
      <c r="H202" s="751"/>
      <c r="I202" s="501"/>
      <c r="J202" s="465"/>
    </row>
    <row r="203" spans="1:10" s="466" customFormat="1">
      <c r="A203" s="466">
        <v>232</v>
      </c>
      <c r="B203" s="466" t="s">
        <v>76</v>
      </c>
      <c r="C203" s="495"/>
      <c r="D203" s="496"/>
      <c r="E203" s="495" t="str">
        <f>E$46</f>
        <v>S4</v>
      </c>
      <c r="F203" s="501"/>
      <c r="G203" s="751"/>
      <c r="H203" s="751"/>
      <c r="I203" s="501"/>
      <c r="J203" s="465"/>
    </row>
    <row r="204" spans="1:10" s="466" customFormat="1">
      <c r="A204" s="466">
        <v>626</v>
      </c>
      <c r="B204" s="466" t="s">
        <v>70</v>
      </c>
      <c r="C204" s="495"/>
      <c r="D204" s="541" t="s">
        <v>942</v>
      </c>
      <c r="E204" s="495" t="s">
        <v>24</v>
      </c>
      <c r="F204" s="501"/>
      <c r="G204" s="751"/>
      <c r="H204" s="751"/>
      <c r="I204" s="501"/>
      <c r="J204" s="465"/>
    </row>
    <row r="205" spans="1:10" s="466" customFormat="1">
      <c r="A205" s="466">
        <v>627</v>
      </c>
      <c r="B205" s="466" t="s">
        <v>70</v>
      </c>
      <c r="C205" s="502"/>
      <c r="D205" s="784" t="s">
        <v>942</v>
      </c>
      <c r="E205" s="502" t="s">
        <v>34</v>
      </c>
      <c r="F205" s="504" t="s">
        <v>947</v>
      </c>
      <c r="G205" s="752"/>
      <c r="H205" s="752"/>
      <c r="I205" s="504"/>
      <c r="J205" s="465"/>
    </row>
    <row r="206" spans="1:10" ht="50.1">
      <c r="A206" s="801">
        <v>628</v>
      </c>
      <c r="B206" s="801" t="s">
        <v>70</v>
      </c>
      <c r="D206" s="541" t="s">
        <v>942</v>
      </c>
      <c r="E206" s="495" t="s">
        <v>38</v>
      </c>
      <c r="F206" s="501" t="s">
        <v>1534</v>
      </c>
      <c r="G206" s="751"/>
      <c r="H206" s="751"/>
      <c r="I206" s="501" t="s">
        <v>791</v>
      </c>
    </row>
    <row r="207" spans="1:10" s="466" customFormat="1">
      <c r="A207" s="466">
        <v>629</v>
      </c>
      <c r="B207" s="466" t="s">
        <v>70</v>
      </c>
      <c r="C207" s="792"/>
      <c r="D207" s="794" t="s">
        <v>942</v>
      </c>
      <c r="E207" s="792" t="s">
        <v>42</v>
      </c>
      <c r="F207" s="786"/>
      <c r="G207" s="785"/>
      <c r="H207" s="785"/>
      <c r="I207" s="786"/>
      <c r="J207" s="465"/>
    </row>
    <row r="208" spans="1:10" ht="87.6">
      <c r="A208" s="801">
        <v>638</v>
      </c>
      <c r="B208" s="801" t="s">
        <v>70</v>
      </c>
      <c r="C208" s="507"/>
      <c r="D208" s="496" t="s">
        <v>948</v>
      </c>
      <c r="F208" s="497" t="s">
        <v>949</v>
      </c>
      <c r="G208" s="751" t="s">
        <v>950</v>
      </c>
      <c r="H208" s="751" t="s">
        <v>951</v>
      </c>
      <c r="I208" s="501"/>
    </row>
    <row r="209" spans="1:10" s="466" customFormat="1">
      <c r="A209" s="466">
        <v>639</v>
      </c>
      <c r="B209" s="466" t="s">
        <v>70</v>
      </c>
      <c r="C209" s="678"/>
      <c r="D209" s="791" t="s">
        <v>948</v>
      </c>
      <c r="E209" s="678" t="s">
        <v>785</v>
      </c>
      <c r="F209" s="789"/>
      <c r="G209" s="762"/>
      <c r="H209" s="762"/>
      <c r="I209" s="680"/>
      <c r="J209" s="465"/>
    </row>
    <row r="210" spans="1:10" s="466" customFormat="1">
      <c r="A210" s="466">
        <v>640</v>
      </c>
      <c r="B210" s="466" t="s">
        <v>70</v>
      </c>
      <c r="C210" s="495"/>
      <c r="D210" s="500" t="s">
        <v>948</v>
      </c>
      <c r="E210" s="495" t="str">
        <f>E$42</f>
        <v>RA</v>
      </c>
      <c r="F210" s="501" t="s">
        <v>952</v>
      </c>
      <c r="G210" s="751"/>
      <c r="H210" s="751"/>
      <c r="I210" s="501"/>
      <c r="J210" s="465"/>
    </row>
    <row r="211" spans="1:10" s="466" customFormat="1">
      <c r="A211" s="466">
        <v>641</v>
      </c>
      <c r="B211" s="466" t="s">
        <v>70</v>
      </c>
      <c r="C211" s="495"/>
      <c r="D211" s="500" t="s">
        <v>948</v>
      </c>
      <c r="E211" s="495" t="str">
        <f>E$43</f>
        <v>S1</v>
      </c>
      <c r="F211" s="501"/>
      <c r="G211" s="751"/>
      <c r="H211" s="751"/>
      <c r="I211" s="501"/>
      <c r="J211" s="465"/>
    </row>
    <row r="212" spans="1:10" s="466" customFormat="1">
      <c r="A212" s="466">
        <v>642</v>
      </c>
      <c r="B212" s="466" t="s">
        <v>70</v>
      </c>
      <c r="C212" s="502"/>
      <c r="D212" s="781" t="s">
        <v>948</v>
      </c>
      <c r="E212" s="502" t="str">
        <f>E$44</f>
        <v>S2</v>
      </c>
      <c r="F212" s="504" t="s">
        <v>953</v>
      </c>
      <c r="G212" s="752"/>
      <c r="H212" s="752"/>
      <c r="I212" s="504"/>
      <c r="J212" s="465"/>
    </row>
    <row r="213" spans="1:10" ht="24.95">
      <c r="A213" s="801">
        <v>643</v>
      </c>
      <c r="B213" s="801" t="s">
        <v>70</v>
      </c>
      <c r="D213" s="500" t="s">
        <v>948</v>
      </c>
      <c r="E213" s="495" t="str">
        <f>E$45</f>
        <v>S3</v>
      </c>
      <c r="F213" s="501" t="s">
        <v>1535</v>
      </c>
      <c r="G213" s="751"/>
      <c r="H213" s="751"/>
      <c r="I213" s="501" t="s">
        <v>791</v>
      </c>
    </row>
    <row r="214" spans="1:10" s="466" customFormat="1" ht="50.1">
      <c r="A214" s="466">
        <v>242</v>
      </c>
      <c r="B214" s="466" t="s">
        <v>76</v>
      </c>
      <c r="C214" s="678" t="s">
        <v>942</v>
      </c>
      <c r="D214" s="788"/>
      <c r="E214" s="678"/>
      <c r="F214" s="789" t="s">
        <v>1536</v>
      </c>
      <c r="G214" s="762" t="s">
        <v>1537</v>
      </c>
      <c r="H214" s="762"/>
      <c r="I214" s="680"/>
      <c r="J214" s="465"/>
    </row>
    <row r="215" spans="1:10" s="466" customFormat="1">
      <c r="A215" s="466">
        <v>243</v>
      </c>
      <c r="B215" s="466" t="s">
        <v>76</v>
      </c>
      <c r="C215" s="495"/>
      <c r="D215" s="496"/>
      <c r="E215" s="495" t="s">
        <v>785</v>
      </c>
      <c r="F215" s="497"/>
      <c r="G215" s="751"/>
      <c r="H215" s="751"/>
      <c r="I215" s="501"/>
      <c r="J215" s="465"/>
    </row>
    <row r="216" spans="1:10" s="466" customFormat="1" ht="75">
      <c r="A216" s="466">
        <v>244</v>
      </c>
      <c r="B216" s="466" t="s">
        <v>76</v>
      </c>
      <c r="C216" s="495"/>
      <c r="D216" s="496"/>
      <c r="E216" s="495" t="str">
        <f>E$42</f>
        <v>RA</v>
      </c>
      <c r="F216" s="501" t="s">
        <v>842</v>
      </c>
      <c r="G216" s="751"/>
      <c r="H216" s="751"/>
      <c r="I216" s="501"/>
      <c r="J216" s="465"/>
    </row>
    <row r="217" spans="1:10" s="466" customFormat="1">
      <c r="A217" s="466">
        <v>245</v>
      </c>
      <c r="B217" s="466" t="s">
        <v>76</v>
      </c>
      <c r="C217" s="495"/>
      <c r="D217" s="496"/>
      <c r="E217" s="495" t="str">
        <f>E$43</f>
        <v>S1</v>
      </c>
      <c r="F217" s="501"/>
      <c r="G217" s="751"/>
      <c r="H217" s="751"/>
      <c r="I217" s="501"/>
      <c r="J217" s="465"/>
    </row>
    <row r="218" spans="1:10" s="466" customFormat="1">
      <c r="A218" s="466">
        <v>246</v>
      </c>
      <c r="B218" s="466" t="s">
        <v>76</v>
      </c>
      <c r="C218" s="495"/>
      <c r="D218" s="496"/>
      <c r="E218" s="495" t="str">
        <f>E$44</f>
        <v>S2</v>
      </c>
      <c r="F218" s="501"/>
      <c r="G218" s="751"/>
      <c r="H218" s="751"/>
      <c r="I218" s="501"/>
      <c r="J218" s="465"/>
    </row>
    <row r="219" spans="1:10" s="466" customFormat="1">
      <c r="A219" s="466">
        <v>247</v>
      </c>
      <c r="B219" s="466" t="s">
        <v>76</v>
      </c>
      <c r="C219" s="495"/>
      <c r="D219" s="496"/>
      <c r="E219" s="495" t="str">
        <f>E$45</f>
        <v>S3</v>
      </c>
      <c r="F219" s="501"/>
      <c r="G219" s="751"/>
      <c r="H219" s="751"/>
      <c r="I219" s="501"/>
      <c r="J219" s="465"/>
    </row>
    <row r="220" spans="1:10" s="466" customFormat="1">
      <c r="A220" s="466">
        <v>248</v>
      </c>
      <c r="B220" s="466" t="s">
        <v>76</v>
      </c>
      <c r="C220" s="495"/>
      <c r="D220" s="496"/>
      <c r="E220" s="495" t="str">
        <f>E$46</f>
        <v>S4</v>
      </c>
      <c r="F220" s="501"/>
      <c r="G220" s="751"/>
      <c r="H220" s="751"/>
      <c r="I220" s="501"/>
      <c r="J220" s="465"/>
    </row>
    <row r="221" spans="1:10" s="466" customFormat="1">
      <c r="A221" s="466">
        <v>644</v>
      </c>
      <c r="B221" s="466" t="s">
        <v>70</v>
      </c>
      <c r="C221" s="502"/>
      <c r="D221" s="781" t="s">
        <v>948</v>
      </c>
      <c r="E221" s="502" t="str">
        <f>E$46</f>
        <v>S4</v>
      </c>
      <c r="F221" s="504"/>
      <c r="G221" s="752"/>
      <c r="H221" s="752"/>
      <c r="I221" s="504"/>
      <c r="J221" s="465"/>
    </row>
    <row r="222" spans="1:10" ht="125.1">
      <c r="A222" s="801">
        <v>1590</v>
      </c>
      <c r="B222" s="801" t="s">
        <v>70</v>
      </c>
      <c r="D222" s="496" t="s">
        <v>1245</v>
      </c>
      <c r="F222" s="497" t="s">
        <v>1246</v>
      </c>
      <c r="G222" s="751" t="s">
        <v>1247</v>
      </c>
      <c r="H222" s="751" t="s">
        <v>1248</v>
      </c>
      <c r="I222" s="501"/>
    </row>
    <row r="223" spans="1:10" s="466" customFormat="1">
      <c r="A223" s="466">
        <v>1591</v>
      </c>
      <c r="B223" s="466" t="s">
        <v>70</v>
      </c>
      <c r="C223" s="678"/>
      <c r="D223" s="791" t="s">
        <v>1245</v>
      </c>
      <c r="E223" s="678" t="s">
        <v>785</v>
      </c>
      <c r="F223" s="789"/>
      <c r="G223" s="762"/>
      <c r="H223" s="762"/>
      <c r="I223" s="680"/>
      <c r="J223" s="465"/>
    </row>
    <row r="224" spans="1:10" s="466" customFormat="1" ht="50.1">
      <c r="A224" s="466">
        <v>1592</v>
      </c>
      <c r="B224" s="466" t="s">
        <v>70</v>
      </c>
      <c r="C224" s="495"/>
      <c r="D224" s="500" t="s">
        <v>1245</v>
      </c>
      <c r="E224" s="495" t="str">
        <f>E$42</f>
        <v>RA</v>
      </c>
      <c r="F224" s="683" t="s">
        <v>1249</v>
      </c>
      <c r="G224" s="751"/>
      <c r="H224" s="751"/>
      <c r="I224" s="501"/>
      <c r="J224" s="465"/>
    </row>
    <row r="225" spans="1:10" s="466" customFormat="1">
      <c r="A225" s="466">
        <v>1593</v>
      </c>
      <c r="B225" s="466" t="s">
        <v>70</v>
      </c>
      <c r="C225" s="495"/>
      <c r="D225" s="500" t="s">
        <v>1245</v>
      </c>
      <c r="E225" s="495" t="str">
        <f>E$43</f>
        <v>S1</v>
      </c>
      <c r="F225" s="501"/>
      <c r="G225" s="751"/>
      <c r="H225" s="751"/>
      <c r="I225" s="501"/>
      <c r="J225" s="465"/>
    </row>
    <row r="226" spans="1:10" s="466" customFormat="1">
      <c r="A226" s="466">
        <v>1594</v>
      </c>
      <c r="B226" s="466" t="s">
        <v>70</v>
      </c>
      <c r="C226" s="502"/>
      <c r="D226" s="781" t="s">
        <v>1245</v>
      </c>
      <c r="E226" s="502" t="str">
        <f>E$44</f>
        <v>S2</v>
      </c>
      <c r="F226" s="504"/>
      <c r="G226" s="752"/>
      <c r="H226" s="752"/>
      <c r="I226" s="504"/>
      <c r="J226" s="465"/>
    </row>
    <row r="227" spans="1:10" ht="87.6">
      <c r="A227" s="801">
        <v>1595</v>
      </c>
      <c r="B227" s="801" t="s">
        <v>70</v>
      </c>
      <c r="D227" s="500" t="s">
        <v>1245</v>
      </c>
      <c r="E227" s="495" t="str">
        <f>E$45</f>
        <v>S3</v>
      </c>
      <c r="F227" s="501" t="s">
        <v>1538</v>
      </c>
      <c r="G227" s="751"/>
      <c r="H227" s="751"/>
      <c r="I227" s="501" t="s">
        <v>791</v>
      </c>
    </row>
    <row r="228" spans="1:10" s="466" customFormat="1">
      <c r="A228" s="466">
        <v>1596</v>
      </c>
      <c r="B228" s="466" t="s">
        <v>70</v>
      </c>
      <c r="C228" s="792"/>
      <c r="D228" s="793" t="s">
        <v>1245</v>
      </c>
      <c r="E228" s="792" t="str">
        <f>E$46</f>
        <v>S4</v>
      </c>
      <c r="F228" s="786"/>
      <c r="G228" s="785"/>
      <c r="H228" s="785"/>
      <c r="I228" s="786"/>
      <c r="J228" s="465"/>
    </row>
    <row r="229" spans="1:10">
      <c r="A229" s="801">
        <v>1404</v>
      </c>
      <c r="B229" s="801" t="s">
        <v>70</v>
      </c>
      <c r="C229" s="491"/>
      <c r="D229" s="492" t="s">
        <v>1539</v>
      </c>
      <c r="E229" s="491"/>
      <c r="F229" s="523" t="s">
        <v>1193</v>
      </c>
      <c r="G229" s="759"/>
      <c r="H229" s="759"/>
      <c r="I229" s="523"/>
    </row>
    <row r="230" spans="1:10" ht="62.45">
      <c r="A230" s="801">
        <v>1405</v>
      </c>
      <c r="B230" s="801" t="s">
        <v>70</v>
      </c>
      <c r="D230" s="496" t="s">
        <v>1194</v>
      </c>
      <c r="F230" s="497" t="s">
        <v>1195</v>
      </c>
      <c r="G230" s="751" t="s">
        <v>1196</v>
      </c>
      <c r="H230" s="751" t="s">
        <v>1197</v>
      </c>
      <c r="I230" s="501"/>
    </row>
    <row r="231" spans="1:10" s="466" customFormat="1" ht="37.5">
      <c r="A231" s="466">
        <v>258</v>
      </c>
      <c r="B231" s="466" t="s">
        <v>76</v>
      </c>
      <c r="C231" s="795" t="s">
        <v>1540</v>
      </c>
      <c r="D231" s="796"/>
      <c r="E231" s="795"/>
      <c r="F231" s="797" t="s">
        <v>1541</v>
      </c>
      <c r="G231" s="798"/>
      <c r="H231" s="798"/>
      <c r="I231" s="797"/>
      <c r="J231" s="465"/>
    </row>
    <row r="232" spans="1:10" s="466" customFormat="1" ht="24.95">
      <c r="A232" s="466">
        <v>259</v>
      </c>
      <c r="B232" s="466" t="s">
        <v>76</v>
      </c>
      <c r="C232" s="495" t="s">
        <v>1194</v>
      </c>
      <c r="D232" s="496"/>
      <c r="E232" s="495"/>
      <c r="F232" s="497" t="s">
        <v>1542</v>
      </c>
      <c r="G232" s="751" t="s">
        <v>1543</v>
      </c>
      <c r="H232" s="751" t="s">
        <v>1544</v>
      </c>
      <c r="I232" s="501"/>
      <c r="J232" s="465"/>
    </row>
    <row r="233" spans="1:10" s="466" customFormat="1">
      <c r="A233" s="466">
        <v>260</v>
      </c>
      <c r="B233" s="466" t="s">
        <v>76</v>
      </c>
      <c r="C233" s="495"/>
      <c r="D233" s="496"/>
      <c r="E233" s="495" t="s">
        <v>785</v>
      </c>
      <c r="F233" s="497"/>
      <c r="G233" s="751"/>
      <c r="H233" s="751"/>
      <c r="I233" s="501"/>
      <c r="J233" s="465"/>
    </row>
    <row r="234" spans="1:10" s="466" customFormat="1" ht="87.6">
      <c r="A234" s="466">
        <v>261</v>
      </c>
      <c r="B234" s="466" t="s">
        <v>76</v>
      </c>
      <c r="C234" s="495"/>
      <c r="D234" s="496"/>
      <c r="E234" s="495" t="str">
        <f>E$42</f>
        <v>RA</v>
      </c>
      <c r="F234" s="501" t="s">
        <v>1545</v>
      </c>
      <c r="G234" s="751"/>
      <c r="H234" s="751"/>
      <c r="I234" s="501"/>
      <c r="J234" s="465"/>
    </row>
    <row r="235" spans="1:10" s="466" customFormat="1" ht="62.45">
      <c r="A235" s="466">
        <v>262</v>
      </c>
      <c r="B235" s="466" t="s">
        <v>76</v>
      </c>
      <c r="C235" s="495"/>
      <c r="D235" s="496"/>
      <c r="E235" s="495" t="str">
        <f>E$43</f>
        <v>S1</v>
      </c>
      <c r="F235" s="501" t="s">
        <v>1546</v>
      </c>
      <c r="G235" s="751"/>
      <c r="H235" s="751"/>
      <c r="I235" s="501"/>
      <c r="J235" s="465"/>
    </row>
    <row r="236" spans="1:10" s="466" customFormat="1">
      <c r="A236" s="466">
        <v>263</v>
      </c>
      <c r="B236" s="466" t="s">
        <v>76</v>
      </c>
      <c r="C236" s="495"/>
      <c r="D236" s="496"/>
      <c r="E236" s="495" t="str">
        <f>E$44</f>
        <v>S2</v>
      </c>
      <c r="F236" s="501"/>
      <c r="G236" s="751"/>
      <c r="H236" s="751"/>
      <c r="I236" s="501"/>
      <c r="J236" s="465"/>
    </row>
    <row r="237" spans="1:10" s="466" customFormat="1">
      <c r="A237" s="466">
        <v>264</v>
      </c>
      <c r="B237" s="466" t="s">
        <v>76</v>
      </c>
      <c r="C237" s="495"/>
      <c r="D237" s="496"/>
      <c r="E237" s="495" t="str">
        <f>E$45</f>
        <v>S3</v>
      </c>
      <c r="F237" s="501"/>
      <c r="G237" s="751"/>
      <c r="H237" s="751"/>
      <c r="I237" s="501"/>
      <c r="J237" s="465"/>
    </row>
    <row r="238" spans="1:10" s="466" customFormat="1">
      <c r="A238" s="466">
        <v>265</v>
      </c>
      <c r="B238" s="466" t="s">
        <v>76</v>
      </c>
      <c r="C238" s="495"/>
      <c r="D238" s="496"/>
      <c r="E238" s="495" t="str">
        <f>E$46</f>
        <v>S4</v>
      </c>
      <c r="F238" s="501"/>
      <c r="G238" s="751"/>
      <c r="H238" s="751"/>
      <c r="I238" s="501"/>
      <c r="J238" s="465"/>
    </row>
    <row r="239" spans="1:10" s="466" customFormat="1">
      <c r="A239" s="466">
        <v>1406</v>
      </c>
      <c r="B239" s="466" t="s">
        <v>70</v>
      </c>
      <c r="C239" s="457"/>
      <c r="D239" s="471" t="s">
        <v>1194</v>
      </c>
      <c r="E239" s="457" t="s">
        <v>785</v>
      </c>
      <c r="F239" s="468"/>
      <c r="G239" s="738"/>
      <c r="H239" s="738"/>
      <c r="I239" s="468"/>
      <c r="J239" s="465"/>
    </row>
    <row r="240" spans="1:10" s="466" customFormat="1" ht="37.5">
      <c r="A240" s="466">
        <v>267</v>
      </c>
      <c r="B240" s="466" t="s">
        <v>76</v>
      </c>
      <c r="C240" s="495" t="s">
        <v>1225</v>
      </c>
      <c r="D240" s="496"/>
      <c r="E240" s="495"/>
      <c r="F240" s="497" t="s">
        <v>1547</v>
      </c>
      <c r="G240" s="751" t="s">
        <v>1548</v>
      </c>
      <c r="H240" s="751"/>
      <c r="I240" s="501"/>
      <c r="J240" s="465"/>
    </row>
    <row r="241" spans="1:10" s="466" customFormat="1">
      <c r="A241" s="466">
        <v>268</v>
      </c>
      <c r="B241" s="466" t="s">
        <v>76</v>
      </c>
      <c r="C241" s="495"/>
      <c r="D241" s="496"/>
      <c r="E241" s="495" t="s">
        <v>785</v>
      </c>
      <c r="F241" s="497"/>
      <c r="G241" s="751"/>
      <c r="H241" s="751"/>
      <c r="I241" s="501"/>
      <c r="J241" s="465"/>
    </row>
    <row r="242" spans="1:10" s="466" customFormat="1">
      <c r="A242" s="466">
        <v>269</v>
      </c>
      <c r="B242" s="466" t="s">
        <v>76</v>
      </c>
      <c r="C242" s="495"/>
      <c r="D242" s="496"/>
      <c r="E242" s="495" t="str">
        <f>E$42</f>
        <v>RA</v>
      </c>
      <c r="F242" s="501" t="s">
        <v>1549</v>
      </c>
      <c r="G242" s="751"/>
      <c r="H242" s="751"/>
      <c r="I242" s="501"/>
      <c r="J242" s="465"/>
    </row>
    <row r="243" spans="1:10" s="466" customFormat="1" ht="62.45">
      <c r="A243" s="466">
        <v>270</v>
      </c>
      <c r="B243" s="466" t="s">
        <v>76</v>
      </c>
      <c r="C243" s="495"/>
      <c r="D243" s="496"/>
      <c r="E243" s="495" t="str">
        <f>E$43</f>
        <v>S1</v>
      </c>
      <c r="F243" s="501" t="s">
        <v>1546</v>
      </c>
      <c r="G243" s="751"/>
      <c r="H243" s="751"/>
      <c r="I243" s="501"/>
      <c r="J243" s="465"/>
    </row>
    <row r="244" spans="1:10" s="466" customFormat="1">
      <c r="A244" s="466">
        <v>271</v>
      </c>
      <c r="B244" s="466" t="s">
        <v>76</v>
      </c>
      <c r="C244" s="495"/>
      <c r="D244" s="496"/>
      <c r="E244" s="495" t="str">
        <f>E$44</f>
        <v>S2</v>
      </c>
      <c r="F244" s="501"/>
      <c r="G244" s="751"/>
      <c r="H244" s="751"/>
      <c r="I244" s="501"/>
      <c r="J244" s="465"/>
    </row>
    <row r="245" spans="1:10" s="466" customFormat="1">
      <c r="A245" s="466">
        <v>272</v>
      </c>
      <c r="B245" s="466" t="s">
        <v>76</v>
      </c>
      <c r="C245" s="495"/>
      <c r="D245" s="496"/>
      <c r="E245" s="495" t="str">
        <f>E$45</f>
        <v>S3</v>
      </c>
      <c r="F245" s="501"/>
      <c r="G245" s="751"/>
      <c r="H245" s="751"/>
      <c r="I245" s="501"/>
      <c r="J245" s="465"/>
    </row>
    <row r="246" spans="1:10" s="466" customFormat="1">
      <c r="A246" s="466">
        <v>273</v>
      </c>
      <c r="B246" s="466" t="s">
        <v>76</v>
      </c>
      <c r="C246" s="495"/>
      <c r="D246" s="496"/>
      <c r="E246" s="495" t="str">
        <f>E$46</f>
        <v>S4</v>
      </c>
      <c r="F246" s="501"/>
      <c r="G246" s="751"/>
      <c r="H246" s="751"/>
      <c r="I246" s="501"/>
      <c r="J246" s="465"/>
    </row>
    <row r="247" spans="1:10" s="466" customFormat="1" ht="95.1" customHeight="1">
      <c r="A247" s="466">
        <v>1407</v>
      </c>
      <c r="B247" s="466" t="s">
        <v>70</v>
      </c>
      <c r="C247" s="457"/>
      <c r="D247" s="471" t="s">
        <v>1194</v>
      </c>
      <c r="E247" s="566" t="str">
        <f>E$42</f>
        <v>RA</v>
      </c>
      <c r="F247" s="468" t="s">
        <v>1198</v>
      </c>
      <c r="G247" s="738"/>
      <c r="H247" s="738"/>
      <c r="I247" s="468"/>
      <c r="J247" s="465"/>
    </row>
    <row r="248" spans="1:10" s="466" customFormat="1" ht="24.95">
      <c r="A248" s="466">
        <v>275</v>
      </c>
      <c r="B248" s="466" t="s">
        <v>76</v>
      </c>
      <c r="C248" s="464">
        <v>3</v>
      </c>
      <c r="D248" s="676"/>
      <c r="E248" s="464"/>
      <c r="F248" s="462" t="s">
        <v>1550</v>
      </c>
      <c r="G248" s="755"/>
      <c r="H248" s="755"/>
      <c r="I248" s="462"/>
      <c r="J248" s="465"/>
    </row>
    <row r="249" spans="1:10" s="466" customFormat="1" ht="225">
      <c r="A249" s="466">
        <v>276</v>
      </c>
      <c r="B249" s="466" t="s">
        <v>76</v>
      </c>
      <c r="C249" s="464">
        <v>3</v>
      </c>
      <c r="D249" s="676"/>
      <c r="E249" s="464"/>
      <c r="F249" s="763" t="s">
        <v>1551</v>
      </c>
      <c r="G249" s="764"/>
      <c r="H249" s="755"/>
      <c r="I249" s="462"/>
      <c r="J249" s="465"/>
    </row>
    <row r="250" spans="1:10" s="466" customFormat="1">
      <c r="A250" s="466">
        <v>1408</v>
      </c>
      <c r="B250" s="466" t="s">
        <v>70</v>
      </c>
      <c r="C250" s="457"/>
      <c r="D250" s="471" t="s">
        <v>1194</v>
      </c>
      <c r="E250" s="457" t="s">
        <v>24</v>
      </c>
      <c r="F250" s="468"/>
      <c r="G250" s="738"/>
      <c r="H250" s="738"/>
      <c r="I250" s="468"/>
      <c r="J250" s="465"/>
    </row>
    <row r="251" spans="1:10" s="466" customFormat="1" ht="37.5">
      <c r="A251" s="466">
        <v>278</v>
      </c>
      <c r="B251" s="466" t="s">
        <v>76</v>
      </c>
      <c r="C251" s="464">
        <v>4</v>
      </c>
      <c r="D251" s="676"/>
      <c r="E251" s="464"/>
      <c r="F251" s="462" t="s">
        <v>1552</v>
      </c>
      <c r="G251" s="755"/>
      <c r="H251" s="755"/>
      <c r="I251" s="462"/>
      <c r="J251" s="465"/>
    </row>
    <row r="252" spans="1:10" s="466" customFormat="1" ht="24.95">
      <c r="A252" s="466">
        <v>279</v>
      </c>
      <c r="B252" s="466" t="s">
        <v>76</v>
      </c>
      <c r="C252" s="464" t="s">
        <v>1553</v>
      </c>
      <c r="D252" s="676"/>
      <c r="E252" s="464"/>
      <c r="F252" s="462" t="s">
        <v>1554</v>
      </c>
      <c r="G252" s="755"/>
      <c r="H252" s="755"/>
      <c r="I252" s="462"/>
      <c r="J252" s="465"/>
    </row>
    <row r="253" spans="1:10" s="466" customFormat="1" ht="24.95">
      <c r="A253" s="466">
        <v>280</v>
      </c>
      <c r="B253" s="466" t="s">
        <v>76</v>
      </c>
      <c r="C253" s="495" t="s">
        <v>1555</v>
      </c>
      <c r="D253" s="496"/>
      <c r="E253" s="495"/>
      <c r="F253" s="497" t="s">
        <v>1556</v>
      </c>
      <c r="G253" s="751" t="s">
        <v>821</v>
      </c>
      <c r="H253" s="751"/>
      <c r="I253" s="501"/>
      <c r="J253" s="465"/>
    </row>
    <row r="254" spans="1:10" s="466" customFormat="1">
      <c r="A254" s="466">
        <v>281</v>
      </c>
      <c r="B254" s="466" t="s">
        <v>76</v>
      </c>
      <c r="C254" s="495"/>
      <c r="D254" s="496"/>
      <c r="E254" s="495" t="s">
        <v>785</v>
      </c>
      <c r="F254" s="497"/>
      <c r="G254" s="751"/>
      <c r="H254" s="751"/>
      <c r="I254" s="501"/>
      <c r="J254" s="465"/>
    </row>
    <row r="255" spans="1:10" s="466" customFormat="1" ht="162.6">
      <c r="A255" s="466">
        <v>282</v>
      </c>
      <c r="B255" s="466" t="s">
        <v>76</v>
      </c>
      <c r="C255" s="495"/>
      <c r="D255" s="496"/>
      <c r="E255" s="495" t="str">
        <f>E$42</f>
        <v>RA</v>
      </c>
      <c r="F255" s="501" t="s">
        <v>1557</v>
      </c>
      <c r="G255" s="751"/>
      <c r="H255" s="751"/>
      <c r="I255" s="501"/>
      <c r="J255" s="465"/>
    </row>
    <row r="256" spans="1:10" s="466" customFormat="1">
      <c r="A256" s="466">
        <v>283</v>
      </c>
      <c r="B256" s="466" t="s">
        <v>76</v>
      </c>
      <c r="C256" s="495"/>
      <c r="D256" s="496"/>
      <c r="E256" s="495" t="str">
        <f>E$43</f>
        <v>S1</v>
      </c>
      <c r="F256" s="501"/>
      <c r="G256" s="751"/>
      <c r="H256" s="751"/>
      <c r="I256" s="501"/>
      <c r="J256" s="465"/>
    </row>
    <row r="257" spans="1:10" s="466" customFormat="1">
      <c r="A257" s="466">
        <v>284</v>
      </c>
      <c r="B257" s="466" t="s">
        <v>76</v>
      </c>
      <c r="C257" s="495"/>
      <c r="D257" s="496"/>
      <c r="E257" s="495" t="str">
        <f>E$44</f>
        <v>S2</v>
      </c>
      <c r="F257" s="501"/>
      <c r="G257" s="751"/>
      <c r="H257" s="751"/>
      <c r="I257" s="501"/>
      <c r="J257" s="465"/>
    </row>
    <row r="258" spans="1:10" s="466" customFormat="1">
      <c r="A258" s="466">
        <v>285</v>
      </c>
      <c r="B258" s="466" t="s">
        <v>76</v>
      </c>
      <c r="C258" s="495"/>
      <c r="D258" s="496"/>
      <c r="E258" s="495" t="str">
        <f>E$45</f>
        <v>S3</v>
      </c>
      <c r="F258" s="501"/>
      <c r="G258" s="751"/>
      <c r="H258" s="751"/>
      <c r="I258" s="501"/>
      <c r="J258" s="465"/>
    </row>
    <row r="259" spans="1:10" s="466" customFormat="1">
      <c r="A259" s="466">
        <v>286</v>
      </c>
      <c r="B259" s="466" t="s">
        <v>76</v>
      </c>
      <c r="C259" s="495"/>
      <c r="D259" s="496"/>
      <c r="E259" s="495" t="str">
        <f>E$46</f>
        <v>S4</v>
      </c>
      <c r="F259" s="501"/>
      <c r="G259" s="751"/>
      <c r="H259" s="751"/>
      <c r="I259" s="501"/>
      <c r="J259" s="465"/>
    </row>
    <row r="260" spans="1:10" s="466" customFormat="1">
      <c r="A260" s="466">
        <v>1409</v>
      </c>
      <c r="B260" s="466" t="s">
        <v>70</v>
      </c>
      <c r="C260" s="502"/>
      <c r="D260" s="781" t="s">
        <v>1194</v>
      </c>
      <c r="E260" s="502" t="s">
        <v>34</v>
      </c>
      <c r="F260" s="504"/>
      <c r="G260" s="752"/>
      <c r="H260" s="752"/>
      <c r="I260" s="504"/>
      <c r="J260" s="465"/>
    </row>
    <row r="261" spans="1:10" ht="68.099999999999994" customHeight="1">
      <c r="A261" s="801">
        <v>1410</v>
      </c>
      <c r="B261" s="801" t="s">
        <v>70</v>
      </c>
      <c r="D261" s="500" t="s">
        <v>1194</v>
      </c>
      <c r="E261" s="495" t="s">
        <v>38</v>
      </c>
      <c r="F261" s="501" t="s">
        <v>1558</v>
      </c>
      <c r="G261" s="751"/>
      <c r="H261" s="751"/>
      <c r="I261" s="501" t="s">
        <v>791</v>
      </c>
    </row>
    <row r="262" spans="1:10" s="466" customFormat="1">
      <c r="A262" s="466">
        <v>1411</v>
      </c>
      <c r="B262" s="466" t="s">
        <v>70</v>
      </c>
      <c r="C262" s="792"/>
      <c r="D262" s="793" t="s">
        <v>1194</v>
      </c>
      <c r="E262" s="792" t="s">
        <v>42</v>
      </c>
      <c r="F262" s="786"/>
      <c r="G262" s="785"/>
      <c r="H262" s="785"/>
      <c r="I262" s="786"/>
      <c r="J262" s="465"/>
    </row>
    <row r="263" spans="1:10" ht="387.6">
      <c r="A263" s="801">
        <v>1566</v>
      </c>
      <c r="B263" s="801" t="s">
        <v>70</v>
      </c>
      <c r="D263" s="496" t="s">
        <v>1225</v>
      </c>
      <c r="F263" s="497" t="s">
        <v>1226</v>
      </c>
      <c r="G263" s="751" t="s">
        <v>1227</v>
      </c>
      <c r="H263" s="751" t="s">
        <v>1228</v>
      </c>
      <c r="I263" s="501"/>
    </row>
    <row r="264" spans="1:10" s="466" customFormat="1">
      <c r="A264" s="466">
        <v>1567</v>
      </c>
      <c r="B264" s="466" t="s">
        <v>70</v>
      </c>
      <c r="C264" s="678"/>
      <c r="D264" s="791" t="s">
        <v>1225</v>
      </c>
      <c r="E264" s="678" t="s">
        <v>785</v>
      </c>
      <c r="F264" s="789"/>
      <c r="G264" s="762"/>
      <c r="H264" s="762"/>
      <c r="I264" s="680"/>
      <c r="J264" s="465"/>
    </row>
    <row r="265" spans="1:10" s="466" customFormat="1" ht="137.44999999999999">
      <c r="A265" s="466">
        <v>1568</v>
      </c>
      <c r="B265" s="466" t="s">
        <v>70</v>
      </c>
      <c r="C265" s="495"/>
      <c r="D265" s="500" t="s">
        <v>1225</v>
      </c>
      <c r="E265" s="495" t="str">
        <f>E$42</f>
        <v>RA</v>
      </c>
      <c r="F265" s="501" t="s">
        <v>1229</v>
      </c>
      <c r="G265" s="751"/>
      <c r="H265" s="751"/>
      <c r="I265" s="501"/>
      <c r="J265" s="465"/>
    </row>
    <row r="266" spans="1:10" s="466" customFormat="1">
      <c r="A266" s="466">
        <v>1569</v>
      </c>
      <c r="B266" s="466" t="s">
        <v>70</v>
      </c>
      <c r="C266" s="495"/>
      <c r="D266" s="500" t="s">
        <v>1225</v>
      </c>
      <c r="E266" s="495" t="str">
        <f>E$43</f>
        <v>S1</v>
      </c>
      <c r="F266" s="501"/>
      <c r="G266" s="751"/>
      <c r="H266" s="751"/>
      <c r="I266" s="501"/>
      <c r="J266" s="465"/>
    </row>
    <row r="267" spans="1:10" s="466" customFormat="1" ht="137.44999999999999">
      <c r="A267" s="466">
        <v>1570</v>
      </c>
      <c r="B267" s="466" t="s">
        <v>70</v>
      </c>
      <c r="C267" s="502"/>
      <c r="D267" s="781" t="s">
        <v>1225</v>
      </c>
      <c r="E267" s="502" t="str">
        <f>E$44</f>
        <v>S2</v>
      </c>
      <c r="F267" s="504" t="s">
        <v>1559</v>
      </c>
      <c r="G267" s="752"/>
      <c r="H267" s="752"/>
      <c r="I267" s="504"/>
      <c r="J267" s="465"/>
    </row>
    <row r="268" spans="1:10" ht="62.45">
      <c r="A268" s="801">
        <v>1571</v>
      </c>
      <c r="B268" s="801" t="s">
        <v>70</v>
      </c>
      <c r="D268" s="500" t="s">
        <v>1225</v>
      </c>
      <c r="E268" s="495" t="s">
        <v>38</v>
      </c>
      <c r="F268" s="501" t="s">
        <v>1560</v>
      </c>
      <c r="G268" s="751"/>
      <c r="H268" s="751"/>
      <c r="I268" s="501" t="s">
        <v>791</v>
      </c>
    </row>
    <row r="269" spans="1:10" s="466" customFormat="1" ht="87.6">
      <c r="A269" s="466">
        <v>295</v>
      </c>
      <c r="B269" s="466" t="s">
        <v>76</v>
      </c>
      <c r="C269" s="678" t="s">
        <v>415</v>
      </c>
      <c r="D269" s="788"/>
      <c r="E269" s="678"/>
      <c r="F269" s="789" t="s">
        <v>1561</v>
      </c>
      <c r="G269" s="762" t="s">
        <v>1543</v>
      </c>
      <c r="H269" s="762" t="s">
        <v>1562</v>
      </c>
      <c r="I269" s="680"/>
      <c r="J269" s="465"/>
    </row>
    <row r="270" spans="1:10" s="466" customFormat="1">
      <c r="A270" s="466">
        <v>296</v>
      </c>
      <c r="B270" s="466" t="s">
        <v>76</v>
      </c>
      <c r="C270" s="495"/>
      <c r="D270" s="496"/>
      <c r="E270" s="495" t="s">
        <v>785</v>
      </c>
      <c r="F270" s="497"/>
      <c r="G270" s="751"/>
      <c r="H270" s="751"/>
      <c r="I270" s="501"/>
      <c r="J270" s="465"/>
    </row>
    <row r="271" spans="1:10" s="466" customFormat="1" ht="249.95">
      <c r="A271" s="466">
        <v>297</v>
      </c>
      <c r="B271" s="466" t="s">
        <v>76</v>
      </c>
      <c r="C271" s="495"/>
      <c r="D271" s="496"/>
      <c r="E271" s="495" t="str">
        <f>E$42</f>
        <v>RA</v>
      </c>
      <c r="F271" s="501" t="s">
        <v>1563</v>
      </c>
      <c r="G271" s="751"/>
      <c r="H271" s="751"/>
      <c r="I271" s="501"/>
      <c r="J271" s="465"/>
    </row>
    <row r="272" spans="1:10" s="466" customFormat="1">
      <c r="A272" s="466">
        <v>298</v>
      </c>
      <c r="B272" s="466" t="s">
        <v>76</v>
      </c>
      <c r="C272" s="495"/>
      <c r="D272" s="496"/>
      <c r="E272" s="495" t="str">
        <f>E$43</f>
        <v>S1</v>
      </c>
      <c r="F272" s="501"/>
      <c r="G272" s="751"/>
      <c r="H272" s="751"/>
      <c r="I272" s="501"/>
      <c r="J272" s="465"/>
    </row>
    <row r="273" spans="1:10" s="466" customFormat="1">
      <c r="A273" s="466">
        <v>299</v>
      </c>
      <c r="B273" s="466" t="s">
        <v>76</v>
      </c>
      <c r="C273" s="495"/>
      <c r="D273" s="496"/>
      <c r="E273" s="495" t="str">
        <f>E$44</f>
        <v>S2</v>
      </c>
      <c r="F273" s="501"/>
      <c r="G273" s="751"/>
      <c r="H273" s="751"/>
      <c r="I273" s="501"/>
      <c r="J273" s="465"/>
    </row>
    <row r="274" spans="1:10" s="466" customFormat="1">
      <c r="A274" s="466">
        <v>300</v>
      </c>
      <c r="B274" s="466" t="s">
        <v>76</v>
      </c>
      <c r="C274" s="495"/>
      <c r="D274" s="496"/>
      <c r="E274" s="495" t="str">
        <f>E$45</f>
        <v>S3</v>
      </c>
      <c r="F274" s="501"/>
      <c r="G274" s="751"/>
      <c r="H274" s="751"/>
      <c r="I274" s="501"/>
      <c r="J274" s="465"/>
    </row>
    <row r="275" spans="1:10" s="466" customFormat="1">
      <c r="A275" s="466">
        <v>301</v>
      </c>
      <c r="B275" s="466" t="s">
        <v>76</v>
      </c>
      <c r="C275" s="495"/>
      <c r="D275" s="496"/>
      <c r="E275" s="495" t="str">
        <f>E$46</f>
        <v>S4</v>
      </c>
      <c r="F275" s="501"/>
      <c r="G275" s="751"/>
      <c r="H275" s="751"/>
      <c r="I275" s="501"/>
      <c r="J275" s="465"/>
    </row>
    <row r="276" spans="1:10" s="466" customFormat="1">
      <c r="A276" s="466">
        <v>1572</v>
      </c>
      <c r="B276" s="466" t="s">
        <v>70</v>
      </c>
      <c r="C276" s="457"/>
      <c r="D276" s="471" t="s">
        <v>1225</v>
      </c>
      <c r="E276" s="457" t="str">
        <f>E$46</f>
        <v>S4</v>
      </c>
      <c r="F276" s="468"/>
      <c r="G276" s="738"/>
      <c r="H276" s="738"/>
      <c r="I276" s="468"/>
      <c r="J276" s="465"/>
    </row>
    <row r="277" spans="1:10" s="466" customFormat="1" ht="37.5">
      <c r="A277" s="466">
        <v>303</v>
      </c>
      <c r="B277" s="466" t="s">
        <v>76</v>
      </c>
      <c r="C277" s="495" t="s">
        <v>1564</v>
      </c>
      <c r="D277" s="496"/>
      <c r="E277" s="495"/>
      <c r="F277" s="497" t="s">
        <v>1565</v>
      </c>
      <c r="G277" s="751" t="s">
        <v>1543</v>
      </c>
      <c r="H277" s="751"/>
      <c r="I277" s="501"/>
      <c r="J277" s="465"/>
    </row>
    <row r="278" spans="1:10" s="466" customFormat="1">
      <c r="A278" s="466">
        <v>304</v>
      </c>
      <c r="B278" s="466" t="s">
        <v>76</v>
      </c>
      <c r="C278" s="495"/>
      <c r="D278" s="496"/>
      <c r="E278" s="495" t="s">
        <v>785</v>
      </c>
      <c r="F278" s="497"/>
      <c r="G278" s="751"/>
      <c r="H278" s="751"/>
      <c r="I278" s="501"/>
      <c r="J278" s="465"/>
    </row>
    <row r="279" spans="1:10" s="466" customFormat="1" ht="99.95">
      <c r="A279" s="466">
        <v>305</v>
      </c>
      <c r="B279" s="466" t="s">
        <v>76</v>
      </c>
      <c r="C279" s="495"/>
      <c r="D279" s="496"/>
      <c r="E279" s="495" t="str">
        <f>E$42</f>
        <v>RA</v>
      </c>
      <c r="F279" s="501" t="s">
        <v>1566</v>
      </c>
      <c r="G279" s="751"/>
      <c r="H279" s="751"/>
      <c r="I279" s="501"/>
      <c r="J279" s="465"/>
    </row>
    <row r="280" spans="1:10" s="466" customFormat="1">
      <c r="A280" s="466">
        <v>306</v>
      </c>
      <c r="B280" s="466" t="s">
        <v>76</v>
      </c>
      <c r="C280" s="495"/>
      <c r="D280" s="496"/>
      <c r="E280" s="495" t="str">
        <f>E$43</f>
        <v>S1</v>
      </c>
      <c r="F280" s="501"/>
      <c r="G280" s="751"/>
      <c r="H280" s="751"/>
      <c r="I280" s="501"/>
      <c r="J280" s="465"/>
    </row>
    <row r="281" spans="1:10" s="466" customFormat="1">
      <c r="A281" s="466">
        <v>307</v>
      </c>
      <c r="B281" s="466" t="s">
        <v>76</v>
      </c>
      <c r="C281" s="495"/>
      <c r="D281" s="496"/>
      <c r="E281" s="495" t="str">
        <f>E$44</f>
        <v>S2</v>
      </c>
      <c r="F281" s="501"/>
      <c r="G281" s="751"/>
      <c r="H281" s="751"/>
      <c r="I281" s="501"/>
      <c r="J281" s="465"/>
    </row>
    <row r="282" spans="1:10" s="466" customFormat="1">
      <c r="A282" s="466">
        <v>308</v>
      </c>
      <c r="B282" s="466" t="s">
        <v>76</v>
      </c>
      <c r="C282" s="495"/>
      <c r="D282" s="496"/>
      <c r="E282" s="495" t="str">
        <f>E$45</f>
        <v>S3</v>
      </c>
      <c r="F282" s="501"/>
      <c r="G282" s="751"/>
      <c r="H282" s="751"/>
      <c r="I282" s="501"/>
      <c r="J282" s="465"/>
    </row>
    <row r="283" spans="1:10" s="466" customFormat="1">
      <c r="A283" s="466">
        <v>309</v>
      </c>
      <c r="B283" s="466" t="s">
        <v>76</v>
      </c>
      <c r="C283" s="502"/>
      <c r="D283" s="782"/>
      <c r="E283" s="502" t="str">
        <f>E$46</f>
        <v>S4</v>
      </c>
      <c r="F283" s="504"/>
      <c r="G283" s="752"/>
      <c r="H283" s="752"/>
      <c r="I283" s="504"/>
      <c r="J283" s="465"/>
    </row>
    <row r="284" spans="1:10" ht="75">
      <c r="A284" s="801">
        <v>1420</v>
      </c>
      <c r="B284" s="801" t="s">
        <v>70</v>
      </c>
      <c r="D284" s="496" t="s">
        <v>1199</v>
      </c>
      <c r="F284" s="497" t="s">
        <v>1200</v>
      </c>
      <c r="G284" s="751" t="s">
        <v>1201</v>
      </c>
      <c r="H284" s="751" t="s">
        <v>1202</v>
      </c>
      <c r="I284" s="501"/>
    </row>
    <row r="285" spans="1:10" s="466" customFormat="1">
      <c r="A285" s="466">
        <v>1421</v>
      </c>
      <c r="B285" s="466" t="s">
        <v>70</v>
      </c>
      <c r="C285" s="678"/>
      <c r="D285" s="791" t="s">
        <v>1199</v>
      </c>
      <c r="E285" s="678" t="s">
        <v>785</v>
      </c>
      <c r="F285" s="789"/>
      <c r="G285" s="762"/>
      <c r="H285" s="762"/>
      <c r="I285" s="680"/>
      <c r="J285" s="465"/>
    </row>
    <row r="286" spans="1:10" s="466" customFormat="1" ht="125.1">
      <c r="A286" s="466">
        <v>1422</v>
      </c>
      <c r="B286" s="466" t="s">
        <v>70</v>
      </c>
      <c r="C286" s="495"/>
      <c r="D286" s="500" t="s">
        <v>1199</v>
      </c>
      <c r="E286" s="495" t="str">
        <f>E$42</f>
        <v>RA</v>
      </c>
      <c r="F286" s="501" t="s">
        <v>1203</v>
      </c>
      <c r="G286" s="751"/>
      <c r="H286" s="751"/>
      <c r="I286" s="501"/>
      <c r="J286" s="465"/>
    </row>
    <row r="287" spans="1:10" s="466" customFormat="1">
      <c r="A287" s="466">
        <v>1423</v>
      </c>
      <c r="B287" s="466" t="s">
        <v>70</v>
      </c>
      <c r="C287" s="495"/>
      <c r="D287" s="500" t="s">
        <v>1199</v>
      </c>
      <c r="E287" s="495" t="str">
        <f>E$43</f>
        <v>S1</v>
      </c>
      <c r="F287" s="501"/>
      <c r="G287" s="751"/>
      <c r="H287" s="751"/>
      <c r="I287" s="501"/>
      <c r="J287" s="465"/>
    </row>
    <row r="288" spans="1:10" s="466" customFormat="1">
      <c r="A288" s="466">
        <v>1424</v>
      </c>
      <c r="B288" s="466" t="s">
        <v>70</v>
      </c>
      <c r="C288" s="502"/>
      <c r="D288" s="781" t="s">
        <v>1199</v>
      </c>
      <c r="E288" s="502" t="str">
        <f>E$44</f>
        <v>S2</v>
      </c>
      <c r="F288" s="504"/>
      <c r="G288" s="752"/>
      <c r="H288" s="752"/>
      <c r="I288" s="504"/>
      <c r="J288" s="465"/>
    </row>
    <row r="289" spans="1:10" ht="37.5">
      <c r="A289" s="801">
        <v>1425</v>
      </c>
      <c r="B289" s="801" t="s">
        <v>70</v>
      </c>
      <c r="D289" s="500" t="s">
        <v>1199</v>
      </c>
      <c r="E289" s="495" t="str">
        <f>E$45</f>
        <v>S3</v>
      </c>
      <c r="F289" s="501" t="s">
        <v>1567</v>
      </c>
      <c r="G289" s="751"/>
      <c r="H289" s="751"/>
      <c r="I289" s="501" t="s">
        <v>791</v>
      </c>
    </row>
    <row r="290" spans="1:10" s="466" customFormat="1">
      <c r="A290" s="466">
        <v>1426</v>
      </c>
      <c r="B290" s="466" t="s">
        <v>70</v>
      </c>
      <c r="C290" s="792"/>
      <c r="D290" s="793" t="s">
        <v>1199</v>
      </c>
      <c r="E290" s="792" t="str">
        <f>E$46</f>
        <v>S4</v>
      </c>
      <c r="F290" s="786"/>
      <c r="G290" s="785"/>
      <c r="H290" s="785"/>
      <c r="I290" s="786"/>
      <c r="J290" s="465"/>
    </row>
    <row r="291" spans="1:10">
      <c r="A291" s="801">
        <v>655</v>
      </c>
      <c r="B291" s="801" t="s">
        <v>70</v>
      </c>
      <c r="C291" s="487"/>
      <c r="D291" s="488" t="s">
        <v>1568</v>
      </c>
      <c r="E291" s="487"/>
      <c r="F291" s="489" t="s">
        <v>955</v>
      </c>
      <c r="G291" s="758"/>
      <c r="H291" s="758"/>
      <c r="I291" s="758"/>
    </row>
    <row r="292" spans="1:10">
      <c r="A292" s="801">
        <v>656</v>
      </c>
      <c r="B292" s="801" t="s">
        <v>70</v>
      </c>
      <c r="C292" s="491"/>
      <c r="D292" s="492" t="s">
        <v>1569</v>
      </c>
      <c r="E292" s="491"/>
      <c r="F292" s="493" t="s">
        <v>957</v>
      </c>
      <c r="G292" s="759"/>
      <c r="H292" s="759"/>
      <c r="I292" s="759"/>
    </row>
    <row r="293" spans="1:10" s="466" customFormat="1" ht="24.95">
      <c r="A293" s="466">
        <v>318</v>
      </c>
      <c r="B293" s="466" t="s">
        <v>76</v>
      </c>
      <c r="C293" s="795" t="s">
        <v>1570</v>
      </c>
      <c r="D293" s="796"/>
      <c r="E293" s="795"/>
      <c r="F293" s="797" t="s">
        <v>1571</v>
      </c>
      <c r="G293" s="798"/>
      <c r="H293" s="798"/>
      <c r="I293" s="797"/>
      <c r="J293" s="465"/>
    </row>
    <row r="294" spans="1:10" s="466" customFormat="1" ht="99.95">
      <c r="A294" s="466">
        <v>319</v>
      </c>
      <c r="B294" s="466" t="s">
        <v>76</v>
      </c>
      <c r="C294" s="495" t="s">
        <v>1066</v>
      </c>
      <c r="D294" s="496"/>
      <c r="E294" s="495"/>
      <c r="F294" s="497" t="s">
        <v>1572</v>
      </c>
      <c r="G294" s="751" t="s">
        <v>1573</v>
      </c>
      <c r="H294" s="751" t="s">
        <v>1574</v>
      </c>
      <c r="I294" s="501"/>
      <c r="J294" s="465"/>
    </row>
    <row r="295" spans="1:10" s="466" customFormat="1">
      <c r="A295" s="466">
        <v>320</v>
      </c>
      <c r="B295" s="466" t="s">
        <v>76</v>
      </c>
      <c r="C295" s="495"/>
      <c r="D295" s="496"/>
      <c r="E295" s="495" t="s">
        <v>785</v>
      </c>
      <c r="F295" s="497"/>
      <c r="G295" s="751"/>
      <c r="H295" s="751"/>
      <c r="I295" s="501"/>
      <c r="J295" s="465"/>
    </row>
    <row r="296" spans="1:10" s="466" customFormat="1" ht="162.6">
      <c r="A296" s="466">
        <v>321</v>
      </c>
      <c r="B296" s="466" t="s">
        <v>76</v>
      </c>
      <c r="C296" s="495"/>
      <c r="D296" s="496"/>
      <c r="E296" s="495" t="str">
        <f>E$42</f>
        <v>RA</v>
      </c>
      <c r="F296" s="501" t="s">
        <v>1575</v>
      </c>
      <c r="G296" s="751"/>
      <c r="H296" s="751"/>
      <c r="I296" s="501"/>
      <c r="J296" s="465"/>
    </row>
    <row r="297" spans="1:10" s="466" customFormat="1" ht="50.1">
      <c r="A297" s="466">
        <v>322</v>
      </c>
      <c r="B297" s="466" t="s">
        <v>76</v>
      </c>
      <c r="C297" s="495"/>
      <c r="D297" s="496"/>
      <c r="E297" s="495" t="str">
        <f>E$43</f>
        <v>S1</v>
      </c>
      <c r="F297" s="468" t="s">
        <v>1576</v>
      </c>
      <c r="G297" s="751"/>
      <c r="H297" s="751"/>
      <c r="I297" s="501"/>
      <c r="J297" s="465"/>
    </row>
    <row r="298" spans="1:10" s="466" customFormat="1">
      <c r="A298" s="466">
        <v>323</v>
      </c>
      <c r="B298" s="466" t="s">
        <v>76</v>
      </c>
      <c r="C298" s="495"/>
      <c r="D298" s="496"/>
      <c r="E298" s="495" t="str">
        <f>E$44</f>
        <v>S2</v>
      </c>
      <c r="F298" s="501"/>
      <c r="G298" s="751"/>
      <c r="H298" s="751"/>
      <c r="I298" s="501"/>
      <c r="J298" s="465"/>
    </row>
    <row r="299" spans="1:10" s="466" customFormat="1">
      <c r="A299" s="466">
        <v>324</v>
      </c>
      <c r="B299" s="466" t="s">
        <v>76</v>
      </c>
      <c r="C299" s="495"/>
      <c r="D299" s="496"/>
      <c r="E299" s="495" t="str">
        <f>E$45</f>
        <v>S3</v>
      </c>
      <c r="F299" s="501"/>
      <c r="G299" s="751"/>
      <c r="H299" s="751"/>
      <c r="I299" s="501"/>
      <c r="J299" s="465"/>
    </row>
    <row r="300" spans="1:10" s="466" customFormat="1">
      <c r="A300" s="466">
        <v>325</v>
      </c>
      <c r="B300" s="466" t="s">
        <v>76</v>
      </c>
      <c r="C300" s="502"/>
      <c r="D300" s="782"/>
      <c r="E300" s="502" t="str">
        <f>E$46</f>
        <v>S4</v>
      </c>
      <c r="F300" s="504"/>
      <c r="G300" s="752"/>
      <c r="H300" s="752"/>
      <c r="I300" s="504"/>
      <c r="J300" s="465"/>
    </row>
    <row r="301" spans="1:10" ht="409.5">
      <c r="A301" s="801">
        <v>657</v>
      </c>
      <c r="B301" s="801" t="s">
        <v>70</v>
      </c>
      <c r="D301" s="496" t="s">
        <v>958</v>
      </c>
      <c r="F301" s="497" t="s">
        <v>346</v>
      </c>
      <c r="G301" s="751" t="s">
        <v>959</v>
      </c>
      <c r="H301" s="751" t="s">
        <v>960</v>
      </c>
      <c r="I301" s="501"/>
    </row>
    <row r="302" spans="1:10" s="466" customFormat="1">
      <c r="A302" s="466">
        <v>658</v>
      </c>
      <c r="B302" s="466" t="s">
        <v>70</v>
      </c>
      <c r="C302" s="678"/>
      <c r="D302" s="791" t="s">
        <v>958</v>
      </c>
      <c r="E302" s="678" t="s">
        <v>785</v>
      </c>
      <c r="F302" s="789"/>
      <c r="G302" s="762"/>
      <c r="H302" s="762"/>
      <c r="I302" s="680"/>
      <c r="J302" s="465"/>
    </row>
    <row r="303" spans="1:10" s="466" customFormat="1" ht="75">
      <c r="A303" s="466">
        <v>659</v>
      </c>
      <c r="B303" s="466" t="s">
        <v>70</v>
      </c>
      <c r="C303" s="495"/>
      <c r="D303" s="500" t="s">
        <v>958</v>
      </c>
      <c r="E303" s="495" t="str">
        <f>E$42</f>
        <v>RA</v>
      </c>
      <c r="F303" s="501" t="s">
        <v>961</v>
      </c>
      <c r="G303" s="751"/>
      <c r="H303" s="751"/>
      <c r="I303" s="501"/>
      <c r="J303" s="465"/>
    </row>
    <row r="304" spans="1:10" s="466" customFormat="1" ht="112.5">
      <c r="A304" s="466">
        <v>660</v>
      </c>
      <c r="B304" s="466" t="s">
        <v>70</v>
      </c>
      <c r="C304" s="512"/>
      <c r="D304" s="535" t="s">
        <v>958</v>
      </c>
      <c r="E304" s="512" t="str">
        <f>E$43</f>
        <v>S1</v>
      </c>
      <c r="F304" s="543" t="s">
        <v>962</v>
      </c>
      <c r="G304" s="684" t="s">
        <v>963</v>
      </c>
      <c r="H304" s="765"/>
      <c r="I304" s="543" t="s">
        <v>964</v>
      </c>
      <c r="J304" s="465"/>
    </row>
    <row r="305" spans="1:10" s="466" customFormat="1" ht="362.45">
      <c r="A305" s="466">
        <v>661</v>
      </c>
      <c r="B305" s="466" t="s">
        <v>70</v>
      </c>
      <c r="C305" s="495"/>
      <c r="D305" s="500" t="s">
        <v>958</v>
      </c>
      <c r="E305" s="495" t="str">
        <f>E$44</f>
        <v>S2</v>
      </c>
      <c r="F305" s="532" t="s">
        <v>1577</v>
      </c>
      <c r="G305" s="751"/>
      <c r="H305" s="751"/>
      <c r="I305" s="501"/>
      <c r="J305" s="465"/>
    </row>
    <row r="306" spans="1:10" s="466" customFormat="1">
      <c r="A306" s="466">
        <v>662</v>
      </c>
      <c r="B306" s="466" t="s">
        <v>70</v>
      </c>
      <c r="C306" s="495"/>
      <c r="D306" s="500" t="s">
        <v>958</v>
      </c>
      <c r="E306" s="495" t="str">
        <f>E$45</f>
        <v>S3</v>
      </c>
      <c r="F306" s="501"/>
      <c r="G306" s="751"/>
      <c r="H306" s="751"/>
      <c r="I306" s="501"/>
      <c r="J306" s="465"/>
    </row>
    <row r="307" spans="1:10" s="466" customFormat="1">
      <c r="A307" s="466">
        <v>663</v>
      </c>
      <c r="B307" s="466" t="s">
        <v>70</v>
      </c>
      <c r="C307" s="502"/>
      <c r="D307" s="781" t="s">
        <v>958</v>
      </c>
      <c r="E307" s="502" t="str">
        <f>E$46</f>
        <v>S4</v>
      </c>
      <c r="F307" s="504"/>
      <c r="G307" s="752"/>
      <c r="H307" s="752"/>
      <c r="I307" s="504"/>
      <c r="J307" s="465"/>
    </row>
    <row r="308" spans="1:10" ht="65.45" customHeight="1">
      <c r="A308" s="801">
        <v>1309</v>
      </c>
      <c r="B308" s="801" t="s">
        <v>70</v>
      </c>
      <c r="D308" s="496" t="s">
        <v>1181</v>
      </c>
      <c r="F308" s="497" t="s">
        <v>1182</v>
      </c>
      <c r="G308" s="751" t="s">
        <v>1183</v>
      </c>
      <c r="H308" s="751" t="s">
        <v>1184</v>
      </c>
      <c r="I308" s="501"/>
    </row>
    <row r="309" spans="1:10" s="466" customFormat="1">
      <c r="A309" s="466">
        <v>1310</v>
      </c>
      <c r="B309" s="466" t="s">
        <v>70</v>
      </c>
      <c r="C309" s="678"/>
      <c r="D309" s="791" t="s">
        <v>1181</v>
      </c>
      <c r="E309" s="678" t="s">
        <v>785</v>
      </c>
      <c r="F309" s="789"/>
      <c r="G309" s="762"/>
      <c r="H309" s="762"/>
      <c r="I309" s="680"/>
      <c r="J309" s="465"/>
    </row>
    <row r="310" spans="1:10" s="466" customFormat="1" ht="24.95">
      <c r="A310" s="466">
        <v>1311</v>
      </c>
      <c r="B310" s="466" t="s">
        <v>70</v>
      </c>
      <c r="C310" s="495"/>
      <c r="D310" s="500" t="s">
        <v>1181</v>
      </c>
      <c r="E310" s="495" t="str">
        <f>E$42</f>
        <v>RA</v>
      </c>
      <c r="F310" s="501" t="s">
        <v>1185</v>
      </c>
      <c r="G310" s="751"/>
      <c r="H310" s="751"/>
      <c r="I310" s="501"/>
      <c r="J310" s="465"/>
    </row>
    <row r="311" spans="1:10" s="466" customFormat="1">
      <c r="A311" s="466">
        <v>1312</v>
      </c>
      <c r="B311" s="466" t="s">
        <v>70</v>
      </c>
      <c r="C311" s="457"/>
      <c r="D311" s="471" t="s">
        <v>1181</v>
      </c>
      <c r="E311" s="457" t="str">
        <f>E$43</f>
        <v>S1</v>
      </c>
      <c r="F311" s="468"/>
      <c r="G311" s="738"/>
      <c r="H311" s="738"/>
      <c r="I311" s="468"/>
      <c r="J311" s="465"/>
    </row>
    <row r="312" spans="1:10" s="466" customFormat="1" ht="50.1">
      <c r="A312" s="466">
        <v>336</v>
      </c>
      <c r="B312" s="466" t="s">
        <v>76</v>
      </c>
      <c r="C312" s="495" t="s">
        <v>1578</v>
      </c>
      <c r="D312" s="496"/>
      <c r="E312" s="495"/>
      <c r="F312" s="497" t="s">
        <v>1579</v>
      </c>
      <c r="G312" s="766" t="s">
        <v>1580</v>
      </c>
      <c r="H312" s="751"/>
      <c r="I312" s="501"/>
      <c r="J312" s="465"/>
    </row>
    <row r="313" spans="1:10" s="466" customFormat="1">
      <c r="A313" s="466">
        <v>337</v>
      </c>
      <c r="B313" s="466" t="s">
        <v>76</v>
      </c>
      <c r="C313" s="495"/>
      <c r="D313" s="496"/>
      <c r="E313" s="495" t="s">
        <v>785</v>
      </c>
      <c r="F313" s="497"/>
      <c r="G313" s="751"/>
      <c r="H313" s="751"/>
      <c r="I313" s="501"/>
      <c r="J313" s="465"/>
    </row>
    <row r="314" spans="1:10" s="466" customFormat="1" ht="162.6">
      <c r="A314" s="466">
        <v>338</v>
      </c>
      <c r="B314" s="466" t="s">
        <v>76</v>
      </c>
      <c r="C314" s="495"/>
      <c r="D314" s="496"/>
      <c r="E314" s="495" t="str">
        <f>E$42</f>
        <v>RA</v>
      </c>
      <c r="F314" s="501" t="s">
        <v>1581</v>
      </c>
      <c r="G314" s="751"/>
      <c r="H314" s="751"/>
      <c r="I314" s="501"/>
      <c r="J314" s="465"/>
    </row>
    <row r="315" spans="1:10" s="466" customFormat="1" ht="125.1">
      <c r="A315" s="466">
        <v>339</v>
      </c>
      <c r="B315" s="466" t="s">
        <v>76</v>
      </c>
      <c r="C315" s="495"/>
      <c r="D315" s="496"/>
      <c r="E315" s="495" t="str">
        <f>E$43</f>
        <v>S1</v>
      </c>
      <c r="F315" s="501" t="s">
        <v>1582</v>
      </c>
      <c r="G315" s="751"/>
      <c r="H315" s="751"/>
      <c r="I315" s="501"/>
      <c r="J315" s="465"/>
    </row>
    <row r="316" spans="1:10" s="466" customFormat="1">
      <c r="A316" s="466">
        <v>340</v>
      </c>
      <c r="B316" s="466" t="s">
        <v>76</v>
      </c>
      <c r="C316" s="495"/>
      <c r="D316" s="496"/>
      <c r="E316" s="495" t="str">
        <f>E$44</f>
        <v>S2</v>
      </c>
      <c r="F316" s="501"/>
      <c r="G316" s="751"/>
      <c r="H316" s="751"/>
      <c r="I316" s="501"/>
      <c r="J316" s="465"/>
    </row>
    <row r="317" spans="1:10" s="466" customFormat="1">
      <c r="A317" s="466">
        <v>341</v>
      </c>
      <c r="B317" s="466" t="s">
        <v>76</v>
      </c>
      <c r="C317" s="495"/>
      <c r="D317" s="496"/>
      <c r="E317" s="495" t="str">
        <f>E$45</f>
        <v>S3</v>
      </c>
      <c r="F317" s="501"/>
      <c r="G317" s="751"/>
      <c r="H317" s="751"/>
      <c r="I317" s="501"/>
      <c r="J317" s="465"/>
    </row>
    <row r="318" spans="1:10" s="466" customFormat="1">
      <c r="A318" s="466">
        <v>342</v>
      </c>
      <c r="B318" s="466" t="s">
        <v>76</v>
      </c>
      <c r="C318" s="495"/>
      <c r="D318" s="496"/>
      <c r="E318" s="495" t="str">
        <f>E$46</f>
        <v>S4</v>
      </c>
      <c r="F318" s="501"/>
      <c r="G318" s="751"/>
      <c r="H318" s="751"/>
      <c r="I318" s="501"/>
      <c r="J318" s="465"/>
    </row>
    <row r="319" spans="1:10" s="685" customFormat="1" ht="137.44999999999999">
      <c r="A319" s="466">
        <v>1313</v>
      </c>
      <c r="B319" s="466" t="s">
        <v>70</v>
      </c>
      <c r="C319" s="457"/>
      <c r="D319" s="471" t="s">
        <v>1181</v>
      </c>
      <c r="E319" s="457" t="str">
        <f>E$44</f>
        <v>S2</v>
      </c>
      <c r="F319" s="468" t="s">
        <v>1186</v>
      </c>
      <c r="G319" s="738"/>
      <c r="H319" s="738"/>
      <c r="I319" s="468"/>
      <c r="J319" s="455"/>
    </row>
    <row r="320" spans="1:10" s="685" customFormat="1" ht="37.5">
      <c r="A320" s="466">
        <v>344</v>
      </c>
      <c r="B320" s="466" t="s">
        <v>76</v>
      </c>
      <c r="C320" s="495" t="s">
        <v>1583</v>
      </c>
      <c r="D320" s="496"/>
      <c r="E320" s="495"/>
      <c r="F320" s="497" t="s">
        <v>1584</v>
      </c>
      <c r="G320" s="751" t="s">
        <v>1585</v>
      </c>
      <c r="H320" s="767"/>
      <c r="I320" s="497"/>
      <c r="J320" s="455"/>
    </row>
    <row r="321" spans="1:10" s="466" customFormat="1">
      <c r="A321" s="466">
        <v>345</v>
      </c>
      <c r="B321" s="466" t="s">
        <v>76</v>
      </c>
      <c r="C321" s="495"/>
      <c r="D321" s="496"/>
      <c r="E321" s="495" t="s">
        <v>785</v>
      </c>
      <c r="F321" s="497"/>
      <c r="G321" s="767"/>
      <c r="H321" s="767"/>
      <c r="I321" s="497"/>
      <c r="J321" s="465"/>
    </row>
    <row r="322" spans="1:10" s="466" customFormat="1" ht="50.1">
      <c r="A322" s="466">
        <v>346</v>
      </c>
      <c r="B322" s="466" t="s">
        <v>76</v>
      </c>
      <c r="C322" s="495"/>
      <c r="D322" s="496"/>
      <c r="E322" s="495" t="str">
        <f>E$42</f>
        <v>RA</v>
      </c>
      <c r="F322" s="501" t="s">
        <v>1586</v>
      </c>
      <c r="G322" s="751"/>
      <c r="H322" s="751"/>
      <c r="I322" s="501"/>
      <c r="J322" s="465"/>
    </row>
    <row r="323" spans="1:10" s="466" customFormat="1" ht="50.1">
      <c r="A323" s="466">
        <v>347</v>
      </c>
      <c r="B323" s="466" t="s">
        <v>76</v>
      </c>
      <c r="C323" s="495"/>
      <c r="D323" s="496"/>
      <c r="E323" s="495" t="str">
        <f>E$43</f>
        <v>S1</v>
      </c>
      <c r="F323" s="501" t="s">
        <v>1587</v>
      </c>
      <c r="G323" s="751"/>
      <c r="H323" s="751"/>
      <c r="I323" s="501"/>
      <c r="J323" s="465"/>
    </row>
    <row r="324" spans="1:10" s="466" customFormat="1">
      <c r="A324" s="466">
        <v>348</v>
      </c>
      <c r="B324" s="466" t="s">
        <v>76</v>
      </c>
      <c r="C324" s="495"/>
      <c r="D324" s="496"/>
      <c r="E324" s="495" t="str">
        <f>E$44</f>
        <v>S2</v>
      </c>
      <c r="F324" s="501"/>
      <c r="G324" s="751"/>
      <c r="H324" s="751"/>
      <c r="I324" s="501"/>
      <c r="J324" s="465"/>
    </row>
    <row r="325" spans="1:10" s="466" customFormat="1">
      <c r="A325" s="466">
        <v>349</v>
      </c>
      <c r="B325" s="466" t="s">
        <v>76</v>
      </c>
      <c r="C325" s="495"/>
      <c r="D325" s="496"/>
      <c r="E325" s="495" t="str">
        <f>E$45</f>
        <v>S3</v>
      </c>
      <c r="F325" s="501"/>
      <c r="G325" s="751"/>
      <c r="H325" s="751"/>
      <c r="I325" s="501"/>
      <c r="J325" s="465"/>
    </row>
    <row r="326" spans="1:10" s="466" customFormat="1">
      <c r="A326" s="466">
        <v>350</v>
      </c>
      <c r="B326" s="466" t="s">
        <v>76</v>
      </c>
      <c r="C326" s="495"/>
      <c r="D326" s="496"/>
      <c r="E326" s="495" t="str">
        <f>E$46</f>
        <v>S4</v>
      </c>
      <c r="F326" s="501"/>
      <c r="G326" s="751"/>
      <c r="H326" s="751"/>
      <c r="I326" s="501"/>
      <c r="J326" s="465"/>
    </row>
    <row r="327" spans="1:10" s="466" customFormat="1">
      <c r="A327" s="466">
        <v>1314</v>
      </c>
      <c r="B327" s="466" t="s">
        <v>70</v>
      </c>
      <c r="C327" s="457"/>
      <c r="D327" s="471" t="s">
        <v>1181</v>
      </c>
      <c r="E327" s="457" t="str">
        <f>E$45</f>
        <v>S3</v>
      </c>
      <c r="F327" s="468"/>
      <c r="G327" s="738"/>
      <c r="H327" s="738"/>
      <c r="I327" s="468"/>
      <c r="J327" s="465"/>
    </row>
    <row r="328" spans="1:10" s="466" customFormat="1" ht="50.1">
      <c r="A328" s="466">
        <v>352</v>
      </c>
      <c r="B328" s="466" t="s">
        <v>76</v>
      </c>
      <c r="C328" s="495" t="s">
        <v>421</v>
      </c>
      <c r="D328" s="496"/>
      <c r="E328" s="495"/>
      <c r="F328" s="497" t="s">
        <v>1588</v>
      </c>
      <c r="G328" s="751" t="s">
        <v>1589</v>
      </c>
      <c r="H328" s="751"/>
      <c r="I328" s="501"/>
      <c r="J328" s="465"/>
    </row>
    <row r="329" spans="1:10" s="466" customFormat="1">
      <c r="A329" s="466">
        <v>353</v>
      </c>
      <c r="B329" s="466" t="s">
        <v>76</v>
      </c>
      <c r="C329" s="495"/>
      <c r="D329" s="496"/>
      <c r="E329" s="495" t="s">
        <v>785</v>
      </c>
      <c r="F329" s="497"/>
      <c r="G329" s="751"/>
      <c r="H329" s="751"/>
      <c r="I329" s="501"/>
      <c r="J329" s="465"/>
    </row>
    <row r="330" spans="1:10" s="466" customFormat="1" ht="99.95">
      <c r="A330" s="466">
        <v>354</v>
      </c>
      <c r="B330" s="466" t="s">
        <v>76</v>
      </c>
      <c r="C330" s="495"/>
      <c r="D330" s="496"/>
      <c r="E330" s="495" t="str">
        <f>E$42</f>
        <v>RA</v>
      </c>
      <c r="F330" s="501" t="s">
        <v>1590</v>
      </c>
      <c r="G330" s="751"/>
      <c r="H330" s="751"/>
      <c r="I330" s="501"/>
      <c r="J330" s="465"/>
    </row>
    <row r="331" spans="1:10" s="466" customFormat="1" ht="99.95">
      <c r="A331" s="466">
        <v>355</v>
      </c>
      <c r="B331" s="466" t="s">
        <v>76</v>
      </c>
      <c r="C331" s="495"/>
      <c r="D331" s="496"/>
      <c r="E331" s="495" t="str">
        <f>E$43</f>
        <v>S1</v>
      </c>
      <c r="F331" s="501" t="s">
        <v>1591</v>
      </c>
      <c r="G331" s="751"/>
      <c r="H331" s="751"/>
      <c r="I331" s="501"/>
      <c r="J331" s="465"/>
    </row>
    <row r="332" spans="1:10" s="466" customFormat="1">
      <c r="A332" s="466">
        <v>356</v>
      </c>
      <c r="B332" s="466" t="s">
        <v>76</v>
      </c>
      <c r="C332" s="495"/>
      <c r="D332" s="496"/>
      <c r="E332" s="495" t="str">
        <f>E$44</f>
        <v>S2</v>
      </c>
      <c r="F332" s="501"/>
      <c r="G332" s="751"/>
      <c r="H332" s="751"/>
      <c r="I332" s="501"/>
      <c r="J332" s="465"/>
    </row>
    <row r="333" spans="1:10" s="466" customFormat="1">
      <c r="A333" s="466">
        <v>357</v>
      </c>
      <c r="B333" s="466" t="s">
        <v>76</v>
      </c>
      <c r="C333" s="495"/>
      <c r="D333" s="496"/>
      <c r="E333" s="495" t="str">
        <f>E$45</f>
        <v>S3</v>
      </c>
      <c r="F333" s="501"/>
      <c r="G333" s="751"/>
      <c r="H333" s="751"/>
      <c r="I333" s="501"/>
      <c r="J333" s="465"/>
    </row>
    <row r="334" spans="1:10" s="466" customFormat="1">
      <c r="A334" s="466">
        <v>358</v>
      </c>
      <c r="B334" s="466" t="s">
        <v>76</v>
      </c>
      <c r="C334" s="495"/>
      <c r="D334" s="496"/>
      <c r="E334" s="495" t="str">
        <f>E$46</f>
        <v>S4</v>
      </c>
      <c r="F334" s="501"/>
      <c r="G334" s="751"/>
      <c r="H334" s="751"/>
      <c r="I334" s="501"/>
      <c r="J334" s="465"/>
    </row>
    <row r="335" spans="1:10" s="466" customFormat="1">
      <c r="A335" s="466">
        <v>1315</v>
      </c>
      <c r="B335" s="466" t="s">
        <v>70</v>
      </c>
      <c r="C335" s="457"/>
      <c r="D335" s="471" t="s">
        <v>1181</v>
      </c>
      <c r="E335" s="457" t="str">
        <f>E$46</f>
        <v>S4</v>
      </c>
      <c r="F335" s="468"/>
      <c r="G335" s="738"/>
      <c r="H335" s="738"/>
      <c r="I335" s="468"/>
      <c r="J335" s="465"/>
    </row>
    <row r="336" spans="1:10" s="466" customFormat="1" ht="50.1">
      <c r="A336" s="466">
        <v>360</v>
      </c>
      <c r="B336" s="466" t="s">
        <v>76</v>
      </c>
      <c r="C336" s="495" t="s">
        <v>1592</v>
      </c>
      <c r="D336" s="496"/>
      <c r="E336" s="495"/>
      <c r="F336" s="497" t="s">
        <v>1593</v>
      </c>
      <c r="G336" s="751" t="s">
        <v>1594</v>
      </c>
      <c r="H336" s="751"/>
      <c r="I336" s="501"/>
      <c r="J336" s="465"/>
    </row>
    <row r="337" spans="1:10" s="466" customFormat="1">
      <c r="A337" s="466">
        <v>361</v>
      </c>
      <c r="B337" s="466" t="s">
        <v>76</v>
      </c>
      <c r="C337" s="495"/>
      <c r="D337" s="496"/>
      <c r="E337" s="495" t="s">
        <v>785</v>
      </c>
      <c r="F337" s="497"/>
      <c r="G337" s="751"/>
      <c r="H337" s="751"/>
      <c r="I337" s="501"/>
      <c r="J337" s="465"/>
    </row>
    <row r="338" spans="1:10" s="466" customFormat="1" ht="174.95">
      <c r="A338" s="466">
        <v>362</v>
      </c>
      <c r="B338" s="466" t="s">
        <v>76</v>
      </c>
      <c r="C338" s="495"/>
      <c r="D338" s="496"/>
      <c r="E338" s="495" t="str">
        <f>E$42</f>
        <v>RA</v>
      </c>
      <c r="F338" s="501" t="s">
        <v>1595</v>
      </c>
      <c r="G338" s="751"/>
      <c r="H338" s="751"/>
      <c r="I338" s="501"/>
      <c r="J338" s="465"/>
    </row>
    <row r="339" spans="1:10" s="466" customFormat="1" ht="62.45">
      <c r="A339" s="466">
        <v>363</v>
      </c>
      <c r="B339" s="466" t="s">
        <v>76</v>
      </c>
      <c r="C339" s="495"/>
      <c r="D339" s="496"/>
      <c r="E339" s="495" t="str">
        <f>E$43</f>
        <v>S1</v>
      </c>
      <c r="F339" s="501" t="s">
        <v>1596</v>
      </c>
      <c r="G339" s="751"/>
      <c r="H339" s="751"/>
      <c r="I339" s="501"/>
      <c r="J339" s="465"/>
    </row>
    <row r="340" spans="1:10" s="466" customFormat="1">
      <c r="A340" s="466">
        <v>364</v>
      </c>
      <c r="B340" s="466" t="s">
        <v>76</v>
      </c>
      <c r="C340" s="495"/>
      <c r="D340" s="496"/>
      <c r="E340" s="495" t="str">
        <f>E$44</f>
        <v>S2</v>
      </c>
      <c r="F340" s="501"/>
      <c r="G340" s="751"/>
      <c r="H340" s="751"/>
      <c r="I340" s="501"/>
      <c r="J340" s="465"/>
    </row>
    <row r="341" spans="1:10" s="466" customFormat="1">
      <c r="A341" s="466">
        <v>365</v>
      </c>
      <c r="B341" s="466" t="s">
        <v>76</v>
      </c>
      <c r="C341" s="495"/>
      <c r="D341" s="496"/>
      <c r="E341" s="495" t="str">
        <f>E$45</f>
        <v>S3</v>
      </c>
      <c r="F341" s="501"/>
      <c r="G341" s="751"/>
      <c r="H341" s="751"/>
      <c r="I341" s="501"/>
      <c r="J341" s="465"/>
    </row>
    <row r="342" spans="1:10" s="466" customFormat="1">
      <c r="A342" s="466">
        <v>366</v>
      </c>
      <c r="B342" s="466" t="s">
        <v>76</v>
      </c>
      <c r="C342" s="502"/>
      <c r="D342" s="782"/>
      <c r="E342" s="502" t="str">
        <f>E$46</f>
        <v>S4</v>
      </c>
      <c r="F342" s="504"/>
      <c r="G342" s="752"/>
      <c r="H342" s="752"/>
      <c r="I342" s="504"/>
      <c r="J342" s="465"/>
    </row>
    <row r="343" spans="1:10">
      <c r="A343" s="801">
        <v>1777</v>
      </c>
      <c r="B343" s="801" t="s">
        <v>70</v>
      </c>
      <c r="C343" s="491"/>
      <c r="D343" s="492" t="s">
        <v>1597</v>
      </c>
      <c r="E343" s="491"/>
      <c r="F343" s="493" t="s">
        <v>1270</v>
      </c>
      <c r="G343" s="759"/>
      <c r="H343" s="759"/>
      <c r="I343" s="759"/>
    </row>
    <row r="344" spans="1:10" s="466" customFormat="1">
      <c r="A344" s="466">
        <v>368</v>
      </c>
      <c r="B344" s="466" t="s">
        <v>76</v>
      </c>
      <c r="C344" s="678" t="s">
        <v>1598</v>
      </c>
      <c r="D344" s="788"/>
      <c r="E344" s="678"/>
      <c r="F344" s="468"/>
      <c r="G344" s="762" t="s">
        <v>1599</v>
      </c>
      <c r="H344" s="762"/>
      <c r="I344" s="680"/>
      <c r="J344" s="465"/>
    </row>
    <row r="345" spans="1:10" s="466" customFormat="1">
      <c r="A345" s="466">
        <v>369</v>
      </c>
      <c r="B345" s="466" t="s">
        <v>76</v>
      </c>
      <c r="C345" s="495"/>
      <c r="D345" s="496"/>
      <c r="E345" s="495" t="s">
        <v>785</v>
      </c>
      <c r="F345" s="497"/>
      <c r="G345" s="751"/>
      <c r="H345" s="751"/>
      <c r="I345" s="501"/>
      <c r="J345" s="465"/>
    </row>
    <row r="346" spans="1:10" s="466" customFormat="1" ht="50.1">
      <c r="A346" s="466">
        <v>370</v>
      </c>
      <c r="B346" s="466" t="s">
        <v>76</v>
      </c>
      <c r="C346" s="495"/>
      <c r="D346" s="496"/>
      <c r="E346" s="495" t="str">
        <f>E$42</f>
        <v>RA</v>
      </c>
      <c r="F346" s="501" t="s">
        <v>1600</v>
      </c>
      <c r="G346" s="751"/>
      <c r="H346" s="751"/>
      <c r="I346" s="501"/>
      <c r="J346" s="465"/>
    </row>
    <row r="347" spans="1:10" s="466" customFormat="1" ht="24.95">
      <c r="A347" s="466">
        <v>371</v>
      </c>
      <c r="B347" s="466" t="s">
        <v>76</v>
      </c>
      <c r="C347" s="495"/>
      <c r="D347" s="496"/>
      <c r="E347" s="495" t="str">
        <f>E$43</f>
        <v>S1</v>
      </c>
      <c r="F347" s="501" t="s">
        <v>1601</v>
      </c>
      <c r="G347" s="751"/>
      <c r="H347" s="751"/>
      <c r="I347" s="501"/>
      <c r="J347" s="465"/>
    </row>
    <row r="348" spans="1:10" s="466" customFormat="1">
      <c r="A348" s="466">
        <v>372</v>
      </c>
      <c r="B348" s="466" t="s">
        <v>76</v>
      </c>
      <c r="C348" s="495"/>
      <c r="D348" s="496"/>
      <c r="E348" s="495" t="str">
        <f>E$44</f>
        <v>S2</v>
      </c>
      <c r="F348" s="501"/>
      <c r="G348" s="751"/>
      <c r="H348" s="751"/>
      <c r="I348" s="501"/>
      <c r="J348" s="465"/>
    </row>
    <row r="349" spans="1:10" s="466" customFormat="1">
      <c r="A349" s="466">
        <v>373</v>
      </c>
      <c r="B349" s="466" t="s">
        <v>76</v>
      </c>
      <c r="C349" s="495"/>
      <c r="D349" s="496"/>
      <c r="E349" s="495" t="str">
        <f>E$45</f>
        <v>S3</v>
      </c>
      <c r="F349" s="501"/>
      <c r="G349" s="751"/>
      <c r="H349" s="751"/>
      <c r="I349" s="501"/>
      <c r="J349" s="465"/>
    </row>
    <row r="350" spans="1:10" s="466" customFormat="1">
      <c r="A350" s="466">
        <v>374</v>
      </c>
      <c r="B350" s="466" t="s">
        <v>76</v>
      </c>
      <c r="C350" s="502"/>
      <c r="D350" s="782"/>
      <c r="E350" s="502" t="str">
        <f>E$46</f>
        <v>S4</v>
      </c>
      <c r="F350" s="504"/>
      <c r="G350" s="752"/>
      <c r="H350" s="752"/>
      <c r="I350" s="504"/>
      <c r="J350" s="465"/>
    </row>
    <row r="351" spans="1:10" ht="172.5" customHeight="1">
      <c r="A351" s="801">
        <v>1778</v>
      </c>
      <c r="B351" s="801" t="s">
        <v>70</v>
      </c>
      <c r="D351" s="496" t="s">
        <v>471</v>
      </c>
      <c r="F351" s="497" t="s">
        <v>1271</v>
      </c>
      <c r="G351" s="751" t="s">
        <v>1272</v>
      </c>
      <c r="H351" s="751" t="s">
        <v>1273</v>
      </c>
      <c r="I351" s="501"/>
    </row>
    <row r="352" spans="1:10" s="466" customFormat="1" ht="24.95">
      <c r="A352" s="466">
        <v>376</v>
      </c>
      <c r="B352" s="466" t="s">
        <v>76</v>
      </c>
      <c r="C352" s="795" t="s">
        <v>1602</v>
      </c>
      <c r="D352" s="796"/>
      <c r="E352" s="795"/>
      <c r="F352" s="797" t="s">
        <v>1603</v>
      </c>
      <c r="G352" s="798"/>
      <c r="H352" s="798"/>
      <c r="I352" s="797"/>
      <c r="J352" s="465"/>
    </row>
    <row r="353" spans="1:10" s="466" customFormat="1" ht="24.95">
      <c r="A353" s="466">
        <v>377</v>
      </c>
      <c r="B353" s="466" t="s">
        <v>76</v>
      </c>
      <c r="C353" s="495" t="s">
        <v>1604</v>
      </c>
      <c r="D353" s="496"/>
      <c r="E353" s="495"/>
      <c r="F353" s="497" t="s">
        <v>1605</v>
      </c>
      <c r="G353" s="751" t="s">
        <v>1606</v>
      </c>
      <c r="H353" s="768"/>
      <c r="I353" s="507"/>
      <c r="J353" s="465"/>
    </row>
    <row r="354" spans="1:10" s="466" customFormat="1">
      <c r="A354" s="466">
        <v>378</v>
      </c>
      <c r="B354" s="466" t="s">
        <v>76</v>
      </c>
      <c r="C354" s="495"/>
      <c r="D354" s="496"/>
      <c r="E354" s="495" t="s">
        <v>785</v>
      </c>
      <c r="F354" s="497"/>
      <c r="G354" s="768"/>
      <c r="H354" s="768"/>
      <c r="I354" s="507"/>
      <c r="J354" s="465"/>
    </row>
    <row r="355" spans="1:10" s="466" customFormat="1" ht="75">
      <c r="A355" s="466">
        <v>379</v>
      </c>
      <c r="B355" s="466" t="s">
        <v>76</v>
      </c>
      <c r="C355" s="495"/>
      <c r="D355" s="496"/>
      <c r="E355" s="495" t="str">
        <f>E$42</f>
        <v>RA</v>
      </c>
      <c r="F355" s="501" t="s">
        <v>1607</v>
      </c>
      <c r="G355" s="768"/>
      <c r="H355" s="768"/>
      <c r="I355" s="507"/>
      <c r="J355" s="465"/>
    </row>
    <row r="356" spans="1:10" s="466" customFormat="1">
      <c r="A356" s="466">
        <v>380</v>
      </c>
      <c r="B356" s="466" t="s">
        <v>76</v>
      </c>
      <c r="C356" s="495"/>
      <c r="D356" s="496"/>
      <c r="E356" s="495" t="str">
        <f>E$43</f>
        <v>S1</v>
      </c>
      <c r="F356" s="501"/>
      <c r="G356" s="751"/>
      <c r="H356" s="751"/>
      <c r="I356" s="501"/>
      <c r="J356" s="465"/>
    </row>
    <row r="357" spans="1:10" s="466" customFormat="1">
      <c r="A357" s="466">
        <v>381</v>
      </c>
      <c r="B357" s="466" t="s">
        <v>76</v>
      </c>
      <c r="C357" s="495"/>
      <c r="D357" s="496"/>
      <c r="E357" s="495" t="str">
        <f>E$44</f>
        <v>S2</v>
      </c>
      <c r="F357" s="501"/>
      <c r="G357" s="751"/>
      <c r="H357" s="751"/>
      <c r="I357" s="501"/>
      <c r="J357" s="465"/>
    </row>
    <row r="358" spans="1:10" s="466" customFormat="1">
      <c r="A358" s="466">
        <v>382</v>
      </c>
      <c r="B358" s="466" t="s">
        <v>76</v>
      </c>
      <c r="C358" s="495"/>
      <c r="D358" s="496"/>
      <c r="E358" s="495" t="str">
        <f>E$45</f>
        <v>S3</v>
      </c>
      <c r="F358" s="501"/>
      <c r="G358" s="768"/>
      <c r="H358" s="768"/>
      <c r="I358" s="507"/>
      <c r="J358" s="465"/>
    </row>
    <row r="359" spans="1:10" s="466" customFormat="1">
      <c r="A359" s="466">
        <v>383</v>
      </c>
      <c r="B359" s="466" t="s">
        <v>76</v>
      </c>
      <c r="C359" s="495"/>
      <c r="D359" s="496"/>
      <c r="E359" s="495" t="str">
        <f>E$46</f>
        <v>S4</v>
      </c>
      <c r="F359" s="501"/>
      <c r="G359" s="751"/>
      <c r="H359" s="751"/>
      <c r="I359" s="501"/>
      <c r="J359" s="465"/>
    </row>
    <row r="360" spans="1:10" s="466" customFormat="1">
      <c r="A360" s="466">
        <v>1779</v>
      </c>
      <c r="B360" s="466" t="s">
        <v>70</v>
      </c>
      <c r="C360" s="495"/>
      <c r="D360" s="500" t="s">
        <v>471</v>
      </c>
      <c r="E360" s="495" t="s">
        <v>785</v>
      </c>
      <c r="F360" s="497"/>
      <c r="G360" s="751"/>
      <c r="H360" s="751"/>
      <c r="I360" s="501"/>
      <c r="J360" s="465"/>
    </row>
    <row r="361" spans="1:10" s="466" customFormat="1">
      <c r="A361" s="466">
        <v>1780</v>
      </c>
      <c r="B361" s="466" t="s">
        <v>70</v>
      </c>
      <c r="C361" s="495"/>
      <c r="D361" s="500" t="s">
        <v>471</v>
      </c>
      <c r="E361" s="495" t="str">
        <f>E$42</f>
        <v>RA</v>
      </c>
      <c r="F361" s="501" t="s">
        <v>1274</v>
      </c>
      <c r="G361" s="751"/>
      <c r="H361" s="751"/>
      <c r="I361" s="501"/>
      <c r="J361" s="465"/>
    </row>
    <row r="362" spans="1:10" s="466" customFormat="1">
      <c r="A362" s="466">
        <v>1781</v>
      </c>
      <c r="B362" s="466" t="s">
        <v>70</v>
      </c>
      <c r="C362" s="495"/>
      <c r="D362" s="500" t="s">
        <v>471</v>
      </c>
      <c r="E362" s="495" t="str">
        <f>E$43</f>
        <v>S1</v>
      </c>
      <c r="F362" s="501"/>
      <c r="G362" s="751"/>
      <c r="H362" s="751"/>
      <c r="I362" s="501"/>
      <c r="J362" s="465"/>
    </row>
    <row r="363" spans="1:10" s="466" customFormat="1">
      <c r="A363" s="466">
        <v>1782</v>
      </c>
      <c r="B363" s="466" t="s">
        <v>70</v>
      </c>
      <c r="C363" s="495"/>
      <c r="D363" s="500" t="s">
        <v>471</v>
      </c>
      <c r="E363" s="495" t="str">
        <f>E$44</f>
        <v>S2</v>
      </c>
      <c r="F363" s="501" t="s">
        <v>1275</v>
      </c>
      <c r="G363" s="751"/>
      <c r="H363" s="751"/>
      <c r="I363" s="501"/>
      <c r="J363" s="465"/>
    </row>
    <row r="364" spans="1:10" s="466" customFormat="1">
      <c r="A364" s="466">
        <v>1783</v>
      </c>
      <c r="B364" s="466" t="s">
        <v>70</v>
      </c>
      <c r="C364" s="495"/>
      <c r="D364" s="500" t="s">
        <v>471</v>
      </c>
      <c r="E364" s="495" t="str">
        <f>E$45</f>
        <v>S3</v>
      </c>
      <c r="F364" s="501"/>
      <c r="G364" s="751"/>
      <c r="H364" s="751"/>
      <c r="I364" s="501"/>
      <c r="J364" s="465"/>
    </row>
    <row r="365" spans="1:10" s="466" customFormat="1">
      <c r="A365" s="466">
        <v>1784</v>
      </c>
      <c r="B365" s="466" t="s">
        <v>70</v>
      </c>
      <c r="C365" s="502"/>
      <c r="D365" s="781" t="s">
        <v>471</v>
      </c>
      <c r="E365" s="502" t="str">
        <f>E$46</f>
        <v>S4</v>
      </c>
      <c r="F365" s="504"/>
      <c r="G365" s="752"/>
      <c r="H365" s="752"/>
      <c r="I365" s="504"/>
      <c r="J365" s="465"/>
    </row>
    <row r="366" spans="1:10" ht="275.10000000000002">
      <c r="A366" s="801">
        <v>1807</v>
      </c>
      <c r="B366" s="801" t="s">
        <v>70</v>
      </c>
      <c r="D366" s="496" t="s">
        <v>1286</v>
      </c>
      <c r="F366" s="497" t="s">
        <v>1287</v>
      </c>
      <c r="G366" s="751" t="s">
        <v>1272</v>
      </c>
      <c r="H366" s="751" t="s">
        <v>1288</v>
      </c>
      <c r="I366" s="501"/>
    </row>
    <row r="367" spans="1:10" s="466" customFormat="1">
      <c r="A367" s="466">
        <v>1808</v>
      </c>
      <c r="B367" s="466" t="s">
        <v>70</v>
      </c>
      <c r="C367" s="678"/>
      <c r="D367" s="791" t="s">
        <v>1286</v>
      </c>
      <c r="E367" s="678" t="s">
        <v>785</v>
      </c>
      <c r="F367" s="789"/>
      <c r="G367" s="762"/>
      <c r="H367" s="762"/>
      <c r="I367" s="680"/>
      <c r="J367" s="465"/>
    </row>
    <row r="368" spans="1:10" s="466" customFormat="1">
      <c r="A368" s="466">
        <v>1809</v>
      </c>
      <c r="B368" s="466" t="s">
        <v>70</v>
      </c>
      <c r="C368" s="495"/>
      <c r="D368" s="500" t="s">
        <v>1286</v>
      </c>
      <c r="E368" s="495" t="str">
        <f>E$42</f>
        <v>RA</v>
      </c>
      <c r="F368" s="501" t="s">
        <v>1274</v>
      </c>
      <c r="G368" s="751"/>
      <c r="H368" s="751"/>
      <c r="I368" s="501"/>
      <c r="J368" s="465"/>
    </row>
    <row r="369" spans="1:10" s="466" customFormat="1">
      <c r="A369" s="466">
        <v>1810</v>
      </c>
      <c r="B369" s="466" t="s">
        <v>70</v>
      </c>
      <c r="C369" s="457"/>
      <c r="D369" s="471" t="s">
        <v>1286</v>
      </c>
      <c r="E369" s="457" t="str">
        <f>E$43</f>
        <v>S1</v>
      </c>
      <c r="F369" s="468"/>
      <c r="G369" s="738"/>
      <c r="H369" s="738"/>
      <c r="I369" s="468"/>
      <c r="J369" s="465"/>
    </row>
    <row r="370" spans="1:10" s="466" customFormat="1" ht="37.5">
      <c r="A370" s="466">
        <v>393</v>
      </c>
      <c r="B370" s="466" t="s">
        <v>76</v>
      </c>
      <c r="C370" s="495" t="s">
        <v>440</v>
      </c>
      <c r="D370" s="496"/>
      <c r="E370" s="495"/>
      <c r="F370" s="497" t="s">
        <v>1608</v>
      </c>
      <c r="G370" s="751" t="s">
        <v>1609</v>
      </c>
      <c r="H370" s="751"/>
      <c r="I370" s="501"/>
      <c r="J370" s="465"/>
    </row>
    <row r="371" spans="1:10" s="466" customFormat="1">
      <c r="A371" s="466">
        <v>394</v>
      </c>
      <c r="B371" s="466" t="s">
        <v>76</v>
      </c>
      <c r="C371" s="495"/>
      <c r="D371" s="496"/>
      <c r="E371" s="495" t="s">
        <v>785</v>
      </c>
      <c r="F371" s="497"/>
      <c r="G371" s="751"/>
      <c r="H371" s="751"/>
      <c r="I371" s="501"/>
      <c r="J371" s="465"/>
    </row>
    <row r="372" spans="1:10" s="466" customFormat="1" ht="187.5">
      <c r="A372" s="466">
        <v>395</v>
      </c>
      <c r="B372" s="466" t="s">
        <v>76</v>
      </c>
      <c r="C372" s="495"/>
      <c r="D372" s="496"/>
      <c r="E372" s="495" t="str">
        <f>E$42</f>
        <v>RA</v>
      </c>
      <c r="F372" s="501" t="s">
        <v>1610</v>
      </c>
      <c r="G372" s="751" t="s">
        <v>588</v>
      </c>
      <c r="H372" s="751"/>
      <c r="I372" s="501"/>
      <c r="J372" s="465"/>
    </row>
    <row r="373" spans="1:10" s="466" customFormat="1">
      <c r="A373" s="466">
        <v>396</v>
      </c>
      <c r="B373" s="466" t="s">
        <v>76</v>
      </c>
      <c r="C373" s="495"/>
      <c r="D373" s="496"/>
      <c r="E373" s="495" t="str">
        <f>E$43</f>
        <v>S1</v>
      </c>
      <c r="F373" s="501"/>
      <c r="G373" s="751"/>
      <c r="H373" s="751"/>
      <c r="I373" s="501"/>
      <c r="J373" s="465"/>
    </row>
    <row r="374" spans="1:10" s="466" customFormat="1">
      <c r="A374" s="466">
        <v>397</v>
      </c>
      <c r="B374" s="466" t="s">
        <v>76</v>
      </c>
      <c r="C374" s="495"/>
      <c r="D374" s="496"/>
      <c r="E374" s="495" t="str">
        <f>E$44</f>
        <v>S2</v>
      </c>
      <c r="F374" s="501"/>
      <c r="G374" s="751"/>
      <c r="H374" s="751"/>
      <c r="I374" s="501"/>
      <c r="J374" s="465"/>
    </row>
    <row r="375" spans="1:10" s="466" customFormat="1">
      <c r="A375" s="466">
        <v>398</v>
      </c>
      <c r="B375" s="466" t="s">
        <v>76</v>
      </c>
      <c r="C375" s="495"/>
      <c r="D375" s="496"/>
      <c r="E375" s="495" t="str">
        <f>E$45</f>
        <v>S3</v>
      </c>
      <c r="F375" s="501"/>
      <c r="G375" s="751"/>
      <c r="H375" s="751"/>
      <c r="I375" s="501"/>
      <c r="J375" s="465"/>
    </row>
    <row r="376" spans="1:10" s="466" customFormat="1">
      <c r="A376" s="466">
        <v>399</v>
      </c>
      <c r="B376" s="466" t="s">
        <v>76</v>
      </c>
      <c r="C376" s="495"/>
      <c r="D376" s="496"/>
      <c r="E376" s="495" t="str">
        <f>E$46</f>
        <v>S4</v>
      </c>
      <c r="F376" s="501"/>
      <c r="G376" s="751"/>
      <c r="H376" s="751"/>
      <c r="I376" s="501"/>
      <c r="J376" s="465"/>
    </row>
    <row r="377" spans="1:10" s="466" customFormat="1">
      <c r="A377" s="466">
        <v>1811</v>
      </c>
      <c r="B377" s="466" t="s">
        <v>70</v>
      </c>
      <c r="C377" s="457"/>
      <c r="D377" s="471" t="s">
        <v>1286</v>
      </c>
      <c r="E377" s="457" t="str">
        <f>E$44</f>
        <v>S2</v>
      </c>
      <c r="F377" s="468" t="s">
        <v>1289</v>
      </c>
      <c r="G377" s="738"/>
      <c r="H377" s="738"/>
      <c r="I377" s="468"/>
      <c r="J377" s="465"/>
    </row>
    <row r="378" spans="1:10" s="466" customFormat="1" ht="50.1">
      <c r="A378" s="466">
        <v>401</v>
      </c>
      <c r="B378" s="466" t="s">
        <v>76</v>
      </c>
      <c r="C378" s="495" t="s">
        <v>1611</v>
      </c>
      <c r="D378" s="496"/>
      <c r="E378" s="495"/>
      <c r="F378" s="497" t="s">
        <v>1612</v>
      </c>
      <c r="G378" s="751" t="s">
        <v>1613</v>
      </c>
      <c r="H378" s="751"/>
      <c r="I378" s="501"/>
      <c r="J378" s="465"/>
    </row>
    <row r="379" spans="1:10" s="466" customFormat="1">
      <c r="A379" s="466">
        <v>402</v>
      </c>
      <c r="B379" s="466" t="s">
        <v>76</v>
      </c>
      <c r="C379" s="495"/>
      <c r="D379" s="496"/>
      <c r="E379" s="495" t="s">
        <v>785</v>
      </c>
      <c r="F379" s="497"/>
      <c r="G379" s="751"/>
      <c r="H379" s="751"/>
      <c r="I379" s="501"/>
      <c r="J379" s="465"/>
    </row>
    <row r="380" spans="1:10" s="466" customFormat="1" ht="125.1">
      <c r="A380" s="466">
        <v>403</v>
      </c>
      <c r="B380" s="466" t="s">
        <v>76</v>
      </c>
      <c r="C380" s="495"/>
      <c r="D380" s="496"/>
      <c r="E380" s="495" t="str">
        <f>E$42</f>
        <v>RA</v>
      </c>
      <c r="F380" s="501" t="s">
        <v>1614</v>
      </c>
      <c r="G380" s="751"/>
      <c r="H380" s="751"/>
      <c r="I380" s="501"/>
      <c r="J380" s="465"/>
    </row>
    <row r="381" spans="1:10" s="466" customFormat="1">
      <c r="A381" s="466">
        <v>404</v>
      </c>
      <c r="B381" s="466" t="s">
        <v>76</v>
      </c>
      <c r="C381" s="495"/>
      <c r="D381" s="496"/>
      <c r="E381" s="495" t="str">
        <f>E$43</f>
        <v>S1</v>
      </c>
      <c r="F381" s="501"/>
      <c r="G381" s="751"/>
      <c r="H381" s="751"/>
      <c r="I381" s="501"/>
      <c r="J381" s="465"/>
    </row>
    <row r="382" spans="1:10" s="466" customFormat="1">
      <c r="A382" s="466">
        <v>405</v>
      </c>
      <c r="B382" s="466" t="s">
        <v>76</v>
      </c>
      <c r="C382" s="495"/>
      <c r="D382" s="496"/>
      <c r="E382" s="495" t="str">
        <f>E$44</f>
        <v>S2</v>
      </c>
      <c r="F382" s="501"/>
      <c r="G382" s="751"/>
      <c r="H382" s="751"/>
      <c r="I382" s="501"/>
      <c r="J382" s="465"/>
    </row>
    <row r="383" spans="1:10" s="466" customFormat="1">
      <c r="A383" s="466">
        <v>406</v>
      </c>
      <c r="B383" s="466" t="s">
        <v>76</v>
      </c>
      <c r="C383" s="495"/>
      <c r="D383" s="496"/>
      <c r="E383" s="495" t="str">
        <f>E$45</f>
        <v>S3</v>
      </c>
      <c r="F383" s="501"/>
      <c r="G383" s="751"/>
      <c r="H383" s="751"/>
      <c r="I383" s="501"/>
      <c r="J383" s="465"/>
    </row>
    <row r="384" spans="1:10" s="466" customFormat="1">
      <c r="A384" s="466">
        <v>407</v>
      </c>
      <c r="B384" s="466" t="s">
        <v>76</v>
      </c>
      <c r="C384" s="495"/>
      <c r="D384" s="496"/>
      <c r="E384" s="495" t="str">
        <f>E$46</f>
        <v>S4</v>
      </c>
      <c r="F384" s="501"/>
      <c r="G384" s="751"/>
      <c r="H384" s="751"/>
      <c r="I384" s="501"/>
      <c r="J384" s="465"/>
    </row>
    <row r="385" spans="1:10" s="466" customFormat="1">
      <c r="A385" s="466">
        <v>1812</v>
      </c>
      <c r="B385" s="466" t="s">
        <v>70</v>
      </c>
      <c r="C385" s="457"/>
      <c r="D385" s="471" t="s">
        <v>1286</v>
      </c>
      <c r="E385" s="457" t="str">
        <f>E$45</f>
        <v>S3</v>
      </c>
      <c r="F385" s="468"/>
      <c r="G385" s="738"/>
      <c r="H385" s="738"/>
      <c r="I385" s="468"/>
      <c r="J385" s="465"/>
    </row>
    <row r="386" spans="1:10" s="466" customFormat="1" ht="24.95">
      <c r="A386" s="466">
        <v>409</v>
      </c>
      <c r="B386" s="466" t="s">
        <v>76</v>
      </c>
      <c r="C386" s="495" t="s">
        <v>1615</v>
      </c>
      <c r="D386" s="496"/>
      <c r="E386" s="495"/>
      <c r="F386" s="497" t="s">
        <v>1616</v>
      </c>
      <c r="G386" s="751" t="s">
        <v>1617</v>
      </c>
      <c r="H386" s="751"/>
      <c r="I386" s="501"/>
      <c r="J386" s="465"/>
    </row>
    <row r="387" spans="1:10" s="466" customFormat="1">
      <c r="A387" s="466">
        <v>410</v>
      </c>
      <c r="B387" s="466" t="s">
        <v>76</v>
      </c>
      <c r="C387" s="495"/>
      <c r="D387" s="496"/>
      <c r="E387" s="495" t="s">
        <v>785</v>
      </c>
      <c r="F387" s="497"/>
      <c r="G387" s="751"/>
      <c r="H387" s="751"/>
      <c r="I387" s="501"/>
      <c r="J387" s="465"/>
    </row>
    <row r="388" spans="1:10" s="466" customFormat="1" ht="162.6">
      <c r="A388" s="466">
        <v>411</v>
      </c>
      <c r="B388" s="466" t="s">
        <v>76</v>
      </c>
      <c r="C388" s="495"/>
      <c r="D388" s="496"/>
      <c r="E388" s="495" t="str">
        <f>E$42</f>
        <v>RA</v>
      </c>
      <c r="F388" s="501" t="s">
        <v>1618</v>
      </c>
      <c r="G388" s="751"/>
      <c r="H388" s="751"/>
      <c r="I388" s="501"/>
      <c r="J388" s="465"/>
    </row>
    <row r="389" spans="1:10" s="466" customFormat="1">
      <c r="A389" s="466">
        <v>412</v>
      </c>
      <c r="B389" s="466" t="s">
        <v>76</v>
      </c>
      <c r="C389" s="495"/>
      <c r="D389" s="496"/>
      <c r="E389" s="495" t="str">
        <f>E$43</f>
        <v>S1</v>
      </c>
      <c r="F389" s="501"/>
      <c r="G389" s="751"/>
      <c r="H389" s="751"/>
      <c r="I389" s="501"/>
      <c r="J389" s="465"/>
    </row>
    <row r="390" spans="1:10" s="466" customFormat="1">
      <c r="A390" s="466">
        <v>413</v>
      </c>
      <c r="B390" s="466" t="s">
        <v>76</v>
      </c>
      <c r="C390" s="495"/>
      <c r="D390" s="496"/>
      <c r="E390" s="495" t="str">
        <f>E$44</f>
        <v>S2</v>
      </c>
      <c r="F390" s="501"/>
      <c r="G390" s="751"/>
      <c r="H390" s="751"/>
      <c r="I390" s="501"/>
      <c r="J390" s="465"/>
    </row>
    <row r="391" spans="1:10" s="466" customFormat="1">
      <c r="A391" s="466">
        <v>414</v>
      </c>
      <c r="B391" s="466" t="s">
        <v>76</v>
      </c>
      <c r="C391" s="495"/>
      <c r="D391" s="496"/>
      <c r="E391" s="495" t="str">
        <f>E$45</f>
        <v>S3</v>
      </c>
      <c r="F391" s="501"/>
      <c r="G391" s="751"/>
      <c r="H391" s="751"/>
      <c r="I391" s="501"/>
      <c r="J391" s="465"/>
    </row>
    <row r="392" spans="1:10" s="466" customFormat="1">
      <c r="A392" s="466">
        <v>415</v>
      </c>
      <c r="B392" s="466" t="s">
        <v>76</v>
      </c>
      <c r="C392" s="495"/>
      <c r="D392" s="496"/>
      <c r="E392" s="495" t="str">
        <f>E$46</f>
        <v>S4</v>
      </c>
      <c r="F392" s="501"/>
      <c r="G392" s="751"/>
      <c r="H392" s="751"/>
      <c r="I392" s="501"/>
      <c r="J392" s="465"/>
    </row>
    <row r="393" spans="1:10" s="466" customFormat="1">
      <c r="A393" s="466">
        <v>1813</v>
      </c>
      <c r="B393" s="466" t="s">
        <v>70</v>
      </c>
      <c r="C393" s="457"/>
      <c r="D393" s="471" t="s">
        <v>1286</v>
      </c>
      <c r="E393" s="457" t="str">
        <f>E$46</f>
        <v>S4</v>
      </c>
      <c r="F393" s="468"/>
      <c r="G393" s="738"/>
      <c r="H393" s="738"/>
      <c r="I393" s="468"/>
      <c r="J393" s="465"/>
    </row>
    <row r="394" spans="1:10" s="466" customFormat="1" ht="24.95">
      <c r="A394" s="466">
        <v>417</v>
      </c>
      <c r="B394" s="466" t="s">
        <v>76</v>
      </c>
      <c r="C394" s="464" t="s">
        <v>1619</v>
      </c>
      <c r="D394" s="676"/>
      <c r="E394" s="464"/>
      <c r="F394" s="462" t="s">
        <v>1620</v>
      </c>
      <c r="G394" s="755"/>
      <c r="H394" s="755"/>
      <c r="I394" s="462"/>
      <c r="J394" s="465"/>
    </row>
    <row r="395" spans="1:10" s="466" customFormat="1" ht="37.5">
      <c r="A395" s="466">
        <v>418</v>
      </c>
      <c r="B395" s="466" t="s">
        <v>76</v>
      </c>
      <c r="C395" s="495" t="s">
        <v>1621</v>
      </c>
      <c r="D395" s="496"/>
      <c r="E395" s="495"/>
      <c r="F395" s="497" t="s">
        <v>1622</v>
      </c>
      <c r="G395" s="751" t="s">
        <v>1623</v>
      </c>
      <c r="H395" s="751"/>
      <c r="I395" s="501"/>
      <c r="J395" s="465"/>
    </row>
    <row r="396" spans="1:10" s="466" customFormat="1">
      <c r="A396" s="466">
        <v>419</v>
      </c>
      <c r="B396" s="466" t="s">
        <v>76</v>
      </c>
      <c r="C396" s="495"/>
      <c r="D396" s="496"/>
      <c r="E396" s="495" t="s">
        <v>785</v>
      </c>
      <c r="F396" s="497"/>
      <c r="G396" s="751"/>
      <c r="H396" s="751"/>
      <c r="I396" s="501"/>
      <c r="J396" s="465"/>
    </row>
    <row r="397" spans="1:10" s="466" customFormat="1" ht="225">
      <c r="A397" s="466">
        <v>420</v>
      </c>
      <c r="B397" s="466" t="s">
        <v>76</v>
      </c>
      <c r="C397" s="495"/>
      <c r="D397" s="496"/>
      <c r="E397" s="495" t="str">
        <f>E$42</f>
        <v>RA</v>
      </c>
      <c r="F397" s="501" t="s">
        <v>1624</v>
      </c>
      <c r="G397" s="751"/>
      <c r="H397" s="751"/>
      <c r="I397" s="501" t="s">
        <v>879</v>
      </c>
      <c r="J397" s="465"/>
    </row>
    <row r="398" spans="1:10" s="466" customFormat="1" ht="87.6">
      <c r="A398" s="466">
        <v>421</v>
      </c>
      <c r="B398" s="466" t="s">
        <v>76</v>
      </c>
      <c r="C398" s="495"/>
      <c r="D398" s="496"/>
      <c r="E398" s="495" t="str">
        <f>E$43</f>
        <v>S1</v>
      </c>
      <c r="F398" s="501" t="s">
        <v>1625</v>
      </c>
      <c r="G398" s="751"/>
      <c r="H398" s="751"/>
      <c r="I398" s="501"/>
      <c r="J398" s="465"/>
    </row>
    <row r="399" spans="1:10" s="466" customFormat="1">
      <c r="A399" s="466">
        <v>422</v>
      </c>
      <c r="B399" s="466" t="s">
        <v>76</v>
      </c>
      <c r="C399" s="495"/>
      <c r="D399" s="496"/>
      <c r="E399" s="495" t="str">
        <f>E$44</f>
        <v>S2</v>
      </c>
      <c r="F399" s="501"/>
      <c r="G399" s="751"/>
      <c r="H399" s="751"/>
      <c r="I399" s="501"/>
      <c r="J399" s="465"/>
    </row>
    <row r="400" spans="1:10" s="466" customFormat="1">
      <c r="A400" s="466">
        <v>423</v>
      </c>
      <c r="B400" s="466" t="s">
        <v>76</v>
      </c>
      <c r="C400" s="495"/>
      <c r="D400" s="496"/>
      <c r="E400" s="495" t="str">
        <f>E$45</f>
        <v>S3</v>
      </c>
      <c r="F400" s="501"/>
      <c r="G400" s="751"/>
      <c r="H400" s="751"/>
      <c r="I400" s="501"/>
      <c r="J400" s="465"/>
    </row>
    <row r="401" spans="1:10" s="466" customFormat="1">
      <c r="A401" s="466">
        <v>424</v>
      </c>
      <c r="B401" s="466" t="s">
        <v>76</v>
      </c>
      <c r="C401" s="502"/>
      <c r="D401" s="782"/>
      <c r="E401" s="502" t="str">
        <f>E$46</f>
        <v>S4</v>
      </c>
      <c r="F401" s="504"/>
      <c r="G401" s="752"/>
      <c r="H401" s="752"/>
      <c r="I401" s="504"/>
      <c r="J401" s="465"/>
    </row>
    <row r="402" spans="1:10" ht="162.6">
      <c r="A402" s="801">
        <v>1785</v>
      </c>
      <c r="B402" s="801" t="s">
        <v>70</v>
      </c>
      <c r="D402" s="496" t="s">
        <v>1276</v>
      </c>
      <c r="F402" s="497" t="s">
        <v>1277</v>
      </c>
      <c r="G402" s="751" t="s">
        <v>1278</v>
      </c>
      <c r="H402" s="751" t="s">
        <v>1279</v>
      </c>
      <c r="I402" s="501"/>
    </row>
    <row r="403" spans="1:10" s="466" customFormat="1">
      <c r="A403" s="466">
        <v>1786</v>
      </c>
      <c r="B403" s="466" t="s">
        <v>70</v>
      </c>
      <c r="C403" s="678"/>
      <c r="D403" s="791" t="s">
        <v>1276</v>
      </c>
      <c r="E403" s="678" t="s">
        <v>785</v>
      </c>
      <c r="F403" s="789"/>
      <c r="G403" s="762"/>
      <c r="H403" s="762"/>
      <c r="I403" s="680"/>
      <c r="J403" s="465"/>
    </row>
    <row r="404" spans="1:10" s="466" customFormat="1" ht="75">
      <c r="A404" s="466">
        <v>1787</v>
      </c>
      <c r="B404" s="466" t="s">
        <v>70</v>
      </c>
      <c r="C404" s="495"/>
      <c r="D404" s="500" t="s">
        <v>1276</v>
      </c>
      <c r="E404" s="495" t="str">
        <f>E$42</f>
        <v>RA</v>
      </c>
      <c r="F404" s="501" t="s">
        <v>1280</v>
      </c>
      <c r="G404" s="751"/>
      <c r="H404" s="751"/>
      <c r="I404" s="501"/>
      <c r="J404" s="465"/>
    </row>
    <row r="405" spans="1:10" s="466" customFormat="1">
      <c r="A405" s="466">
        <v>1788</v>
      </c>
      <c r="B405" s="466" t="s">
        <v>70</v>
      </c>
      <c r="C405" s="495"/>
      <c r="D405" s="500" t="s">
        <v>1276</v>
      </c>
      <c r="E405" s="495" t="str">
        <f>E$43</f>
        <v>S1</v>
      </c>
      <c r="F405" s="501"/>
      <c r="G405" s="751"/>
      <c r="H405" s="751"/>
      <c r="I405" s="501"/>
      <c r="J405" s="465"/>
    </row>
    <row r="406" spans="1:10" s="466" customFormat="1" ht="75">
      <c r="A406" s="466">
        <v>1789</v>
      </c>
      <c r="B406" s="466" t="s">
        <v>70</v>
      </c>
      <c r="C406" s="495"/>
      <c r="D406" s="500" t="s">
        <v>1276</v>
      </c>
      <c r="E406" s="495" t="str">
        <f>E$44</f>
        <v>S2</v>
      </c>
      <c r="F406" s="501" t="s">
        <v>1032</v>
      </c>
      <c r="G406" s="751"/>
      <c r="H406" s="751"/>
      <c r="I406" s="501"/>
      <c r="J406" s="465"/>
    </row>
    <row r="407" spans="1:10" s="466" customFormat="1">
      <c r="A407" s="466">
        <v>1790</v>
      </c>
      <c r="B407" s="466" t="s">
        <v>70</v>
      </c>
      <c r="C407" s="495"/>
      <c r="D407" s="500" t="s">
        <v>1276</v>
      </c>
      <c r="E407" s="495" t="str">
        <f>E$45</f>
        <v>S3</v>
      </c>
      <c r="F407" s="501"/>
      <c r="G407" s="751"/>
      <c r="H407" s="751"/>
      <c r="I407" s="501"/>
      <c r="J407" s="465"/>
    </row>
    <row r="408" spans="1:10" s="466" customFormat="1">
      <c r="A408" s="466">
        <v>1791</v>
      </c>
      <c r="B408" s="466" t="s">
        <v>70</v>
      </c>
      <c r="C408" s="502"/>
      <c r="D408" s="781" t="s">
        <v>1276</v>
      </c>
      <c r="E408" s="502" t="str">
        <f>E$46</f>
        <v>S4</v>
      </c>
      <c r="F408" s="504"/>
      <c r="G408" s="752"/>
      <c r="H408" s="752"/>
      <c r="I408" s="504"/>
      <c r="J408" s="465"/>
    </row>
    <row r="409" spans="1:10" ht="150">
      <c r="A409" s="801">
        <v>1792</v>
      </c>
      <c r="B409" s="801" t="s">
        <v>70</v>
      </c>
      <c r="D409" s="496" t="s">
        <v>1281</v>
      </c>
      <c r="F409" s="497" t="s">
        <v>1282</v>
      </c>
      <c r="G409" s="751" t="s">
        <v>1283</v>
      </c>
      <c r="H409" s="751" t="s">
        <v>1284</v>
      </c>
      <c r="I409" s="501"/>
    </row>
    <row r="410" spans="1:10" s="466" customFormat="1">
      <c r="A410" s="466">
        <v>1793</v>
      </c>
      <c r="B410" s="466" t="s">
        <v>70</v>
      </c>
      <c r="C410" s="678"/>
      <c r="D410" s="791" t="s">
        <v>1281</v>
      </c>
      <c r="E410" s="678" t="s">
        <v>785</v>
      </c>
      <c r="F410" s="789"/>
      <c r="G410" s="762"/>
      <c r="H410" s="762"/>
      <c r="I410" s="680"/>
      <c r="J410" s="465"/>
    </row>
    <row r="411" spans="1:10" s="466" customFormat="1" ht="24.95">
      <c r="A411" s="466">
        <v>1794</v>
      </c>
      <c r="B411" s="466" t="s">
        <v>70</v>
      </c>
      <c r="C411" s="495"/>
      <c r="D411" s="500" t="s">
        <v>1281</v>
      </c>
      <c r="E411" s="495" t="str">
        <f>E$42</f>
        <v>RA</v>
      </c>
      <c r="F411" s="501" t="s">
        <v>1285</v>
      </c>
      <c r="G411" s="751"/>
      <c r="H411" s="751"/>
      <c r="I411" s="501"/>
      <c r="J411" s="465"/>
    </row>
    <row r="412" spans="1:10" s="466" customFormat="1">
      <c r="A412" s="466">
        <v>1795</v>
      </c>
      <c r="B412" s="466" t="s">
        <v>70</v>
      </c>
      <c r="C412" s="457"/>
      <c r="D412" s="471" t="s">
        <v>1281</v>
      </c>
      <c r="E412" s="457" t="str">
        <f>E$43</f>
        <v>S1</v>
      </c>
      <c r="F412" s="468"/>
      <c r="G412" s="738"/>
      <c r="H412" s="738"/>
      <c r="I412" s="468"/>
      <c r="J412" s="465"/>
    </row>
    <row r="413" spans="1:10" s="466" customFormat="1" ht="75">
      <c r="A413" s="466">
        <v>435</v>
      </c>
      <c r="B413" s="466" t="s">
        <v>76</v>
      </c>
      <c r="C413" s="495" t="s">
        <v>1626</v>
      </c>
      <c r="D413" s="496"/>
      <c r="E413" s="495"/>
      <c r="F413" s="497" t="s">
        <v>1627</v>
      </c>
      <c r="G413" s="751" t="s">
        <v>1628</v>
      </c>
      <c r="H413" s="751"/>
      <c r="I413" s="501"/>
      <c r="J413" s="465"/>
    </row>
    <row r="414" spans="1:10" s="466" customFormat="1">
      <c r="A414" s="466">
        <v>436</v>
      </c>
      <c r="B414" s="466" t="s">
        <v>76</v>
      </c>
      <c r="C414" s="495"/>
      <c r="D414" s="496"/>
      <c r="E414" s="495" t="s">
        <v>785</v>
      </c>
      <c r="F414" s="497"/>
      <c r="G414" s="751"/>
      <c r="H414" s="751"/>
      <c r="I414" s="501"/>
      <c r="J414" s="465"/>
    </row>
    <row r="415" spans="1:10" s="466" customFormat="1" ht="200.1">
      <c r="A415" s="466">
        <v>437</v>
      </c>
      <c r="B415" s="466" t="s">
        <v>76</v>
      </c>
      <c r="C415" s="495"/>
      <c r="D415" s="496"/>
      <c r="E415" s="495" t="str">
        <f>E$42</f>
        <v>RA</v>
      </c>
      <c r="F415" s="501" t="s">
        <v>1629</v>
      </c>
      <c r="G415" s="751"/>
      <c r="H415" s="751"/>
      <c r="I415" s="501" t="s">
        <v>1630</v>
      </c>
      <c r="J415" s="465"/>
    </row>
    <row r="416" spans="1:10" s="466" customFormat="1" ht="50.1">
      <c r="A416" s="466">
        <v>438</v>
      </c>
      <c r="B416" s="466" t="s">
        <v>76</v>
      </c>
      <c r="C416" s="495"/>
      <c r="D416" s="496"/>
      <c r="E416" s="495" t="str">
        <f>E$43</f>
        <v>S1</v>
      </c>
      <c r="F416" s="501" t="s">
        <v>1631</v>
      </c>
      <c r="G416" s="751"/>
      <c r="H416" s="751"/>
      <c r="I416" s="501"/>
      <c r="J416" s="465"/>
    </row>
    <row r="417" spans="1:10" s="466" customFormat="1">
      <c r="A417" s="466">
        <v>439</v>
      </c>
      <c r="B417" s="466" t="s">
        <v>76</v>
      </c>
      <c r="C417" s="495"/>
      <c r="D417" s="496"/>
      <c r="E417" s="495" t="str">
        <f>E$44</f>
        <v>S2</v>
      </c>
      <c r="F417" s="501"/>
      <c r="G417" s="751"/>
      <c r="H417" s="751"/>
      <c r="I417" s="501"/>
      <c r="J417" s="465"/>
    </row>
    <row r="418" spans="1:10" s="466" customFormat="1">
      <c r="A418" s="466">
        <v>440</v>
      </c>
      <c r="B418" s="466" t="s">
        <v>76</v>
      </c>
      <c r="C418" s="495"/>
      <c r="D418" s="496"/>
      <c r="E418" s="495" t="str">
        <f>E$45</f>
        <v>S3</v>
      </c>
      <c r="F418" s="501"/>
      <c r="G418" s="751"/>
      <c r="H418" s="751"/>
      <c r="I418" s="501"/>
      <c r="J418" s="465"/>
    </row>
    <row r="419" spans="1:10" s="466" customFormat="1">
      <c r="A419" s="466">
        <v>441</v>
      </c>
      <c r="B419" s="466" t="s">
        <v>76</v>
      </c>
      <c r="C419" s="495"/>
      <c r="D419" s="496"/>
      <c r="E419" s="495" t="str">
        <f>E$46</f>
        <v>S4</v>
      </c>
      <c r="F419" s="501"/>
      <c r="G419" s="751"/>
      <c r="H419" s="751"/>
      <c r="I419" s="501"/>
      <c r="J419" s="465"/>
    </row>
    <row r="420" spans="1:10" s="466" customFormat="1" ht="75">
      <c r="A420" s="466">
        <v>1796</v>
      </c>
      <c r="B420" s="466" t="s">
        <v>70</v>
      </c>
      <c r="C420" s="495"/>
      <c r="D420" s="500" t="s">
        <v>1281</v>
      </c>
      <c r="E420" s="495" t="str">
        <f>E$44</f>
        <v>S2</v>
      </c>
      <c r="F420" s="501" t="s">
        <v>1032</v>
      </c>
      <c r="G420" s="751"/>
      <c r="H420" s="751"/>
      <c r="I420" s="501"/>
      <c r="J420" s="465"/>
    </row>
    <row r="421" spans="1:10" s="466" customFormat="1">
      <c r="A421" s="466">
        <v>1797</v>
      </c>
      <c r="B421" s="466" t="s">
        <v>70</v>
      </c>
      <c r="C421" s="495"/>
      <c r="D421" s="500" t="s">
        <v>1281</v>
      </c>
      <c r="E421" s="495" t="str">
        <f>E$45</f>
        <v>S3</v>
      </c>
      <c r="F421" s="501"/>
      <c r="G421" s="751"/>
      <c r="H421" s="751"/>
      <c r="I421" s="501"/>
      <c r="J421" s="465"/>
    </row>
    <row r="422" spans="1:10" s="466" customFormat="1">
      <c r="A422" s="466">
        <v>1798</v>
      </c>
      <c r="B422" s="466" t="s">
        <v>70</v>
      </c>
      <c r="C422" s="502"/>
      <c r="D422" s="781" t="s">
        <v>1281</v>
      </c>
      <c r="E422" s="502" t="str">
        <f>E$46</f>
        <v>S4</v>
      </c>
      <c r="F422" s="504"/>
      <c r="G422" s="752"/>
      <c r="H422" s="752"/>
      <c r="I422" s="504"/>
      <c r="J422" s="465"/>
    </row>
    <row r="423" spans="1:10">
      <c r="A423" s="801">
        <v>796</v>
      </c>
      <c r="B423" s="801" t="s">
        <v>70</v>
      </c>
      <c r="C423" s="491"/>
      <c r="D423" s="492" t="s">
        <v>1632</v>
      </c>
      <c r="E423" s="491"/>
      <c r="F423" s="493" t="s">
        <v>1025</v>
      </c>
      <c r="G423" s="759"/>
      <c r="H423" s="759"/>
      <c r="I423" s="759"/>
    </row>
    <row r="424" spans="1:10" ht="150">
      <c r="A424" s="801">
        <v>797</v>
      </c>
      <c r="B424" s="801" t="s">
        <v>70</v>
      </c>
      <c r="D424" s="496" t="s">
        <v>1026</v>
      </c>
      <c r="F424" s="497" t="s">
        <v>1027</v>
      </c>
      <c r="G424" s="751" t="s">
        <v>1028</v>
      </c>
      <c r="H424" s="751" t="s">
        <v>1029</v>
      </c>
      <c r="I424" s="501"/>
    </row>
    <row r="425" spans="1:10" s="466" customFormat="1">
      <c r="A425" s="466">
        <v>798</v>
      </c>
      <c r="B425" s="466" t="s">
        <v>70</v>
      </c>
      <c r="C425" s="678"/>
      <c r="D425" s="791" t="s">
        <v>1026</v>
      </c>
      <c r="E425" s="678" t="s">
        <v>785</v>
      </c>
      <c r="F425" s="789"/>
      <c r="G425" s="762"/>
      <c r="H425" s="762"/>
      <c r="I425" s="680"/>
      <c r="J425" s="465"/>
    </row>
    <row r="426" spans="1:10" s="466" customFormat="1" ht="125.1">
      <c r="A426" s="466">
        <v>799</v>
      </c>
      <c r="B426" s="466" t="s">
        <v>70</v>
      </c>
      <c r="C426" s="495"/>
      <c r="D426" s="500" t="s">
        <v>1026</v>
      </c>
      <c r="E426" s="495" t="str">
        <f>E$42</f>
        <v>RA</v>
      </c>
      <c r="F426" s="501" t="s">
        <v>1030</v>
      </c>
      <c r="G426" s="751"/>
      <c r="H426" s="751"/>
      <c r="I426" s="501"/>
      <c r="J426" s="465"/>
    </row>
    <row r="427" spans="1:10" s="466" customFormat="1" ht="75">
      <c r="A427" s="466">
        <v>800</v>
      </c>
      <c r="B427" s="466" t="s">
        <v>70</v>
      </c>
      <c r="C427" s="495"/>
      <c r="D427" s="500" t="s">
        <v>1026</v>
      </c>
      <c r="E427" s="495" t="str">
        <f>E$43</f>
        <v>S1</v>
      </c>
      <c r="F427" s="501" t="s">
        <v>1031</v>
      </c>
      <c r="G427" s="751"/>
      <c r="H427" s="751"/>
      <c r="I427" s="501"/>
      <c r="J427" s="465"/>
    </row>
    <row r="428" spans="1:10" s="466" customFormat="1" ht="75">
      <c r="A428" s="466">
        <v>801</v>
      </c>
      <c r="B428" s="466" t="s">
        <v>70</v>
      </c>
      <c r="C428" s="457"/>
      <c r="D428" s="471" t="s">
        <v>1026</v>
      </c>
      <c r="E428" s="457" t="str">
        <f>E$44</f>
        <v>S2</v>
      </c>
      <c r="F428" s="468" t="s">
        <v>1032</v>
      </c>
      <c r="G428" s="738"/>
      <c r="H428" s="738"/>
      <c r="I428" s="468"/>
      <c r="J428" s="465"/>
    </row>
    <row r="429" spans="1:10" s="466" customFormat="1" ht="37.5">
      <c r="A429" s="466">
        <v>450</v>
      </c>
      <c r="B429" s="466" t="s">
        <v>76</v>
      </c>
      <c r="C429" s="464" t="s">
        <v>1633</v>
      </c>
      <c r="D429" s="676"/>
      <c r="E429" s="464"/>
      <c r="F429" s="462" t="s">
        <v>1634</v>
      </c>
      <c r="G429" s="755"/>
      <c r="H429" s="755"/>
      <c r="I429" s="462"/>
      <c r="J429" s="465"/>
    </row>
    <row r="430" spans="1:10" s="466" customFormat="1" ht="37.5">
      <c r="A430" s="466">
        <v>451</v>
      </c>
      <c r="B430" s="466" t="s">
        <v>76</v>
      </c>
      <c r="C430" s="495" t="s">
        <v>1635</v>
      </c>
      <c r="D430" s="496"/>
      <c r="E430" s="495"/>
      <c r="F430" s="497" t="s">
        <v>1636</v>
      </c>
      <c r="G430" s="751" t="s">
        <v>1637</v>
      </c>
      <c r="H430" s="751"/>
      <c r="I430" s="501"/>
      <c r="J430" s="465"/>
    </row>
    <row r="431" spans="1:10" s="466" customFormat="1">
      <c r="A431" s="466">
        <v>452</v>
      </c>
      <c r="B431" s="466" t="s">
        <v>76</v>
      </c>
      <c r="C431" s="495"/>
      <c r="D431" s="496"/>
      <c r="E431" s="495" t="s">
        <v>785</v>
      </c>
      <c r="F431" s="497"/>
      <c r="G431" s="751"/>
      <c r="H431" s="751"/>
      <c r="I431" s="501"/>
      <c r="J431" s="465"/>
    </row>
    <row r="432" spans="1:10" s="466" customFormat="1" ht="112.5">
      <c r="A432" s="466">
        <v>453</v>
      </c>
      <c r="B432" s="466" t="s">
        <v>76</v>
      </c>
      <c r="C432" s="495"/>
      <c r="D432" s="496"/>
      <c r="E432" s="495" t="str">
        <f>E$42</f>
        <v>RA</v>
      </c>
      <c r="F432" s="501" t="s">
        <v>1638</v>
      </c>
      <c r="G432" s="751"/>
      <c r="H432" s="751"/>
      <c r="I432" s="501"/>
      <c r="J432" s="465"/>
    </row>
    <row r="433" spans="1:10" s="466" customFormat="1">
      <c r="A433" s="466">
        <v>454</v>
      </c>
      <c r="B433" s="466" t="s">
        <v>76</v>
      </c>
      <c r="C433" s="495"/>
      <c r="D433" s="496"/>
      <c r="E433" s="495" t="str">
        <f>E$43</f>
        <v>S1</v>
      </c>
      <c r="F433" s="501"/>
      <c r="G433" s="751"/>
      <c r="H433" s="751"/>
      <c r="I433" s="501"/>
      <c r="J433" s="465"/>
    </row>
    <row r="434" spans="1:10" s="466" customFormat="1">
      <c r="A434" s="466">
        <v>455</v>
      </c>
      <c r="B434" s="466" t="s">
        <v>76</v>
      </c>
      <c r="C434" s="495"/>
      <c r="D434" s="496"/>
      <c r="E434" s="495" t="str">
        <f>E$44</f>
        <v>S2</v>
      </c>
      <c r="F434" s="501"/>
      <c r="G434" s="751"/>
      <c r="H434" s="751"/>
      <c r="I434" s="501"/>
      <c r="J434" s="465"/>
    </row>
    <row r="435" spans="1:10" s="466" customFormat="1">
      <c r="A435" s="466">
        <v>456</v>
      </c>
      <c r="B435" s="466" t="s">
        <v>76</v>
      </c>
      <c r="C435" s="495"/>
      <c r="D435" s="496"/>
      <c r="E435" s="495" t="str">
        <f>E$45</f>
        <v>S3</v>
      </c>
      <c r="F435" s="501"/>
      <c r="G435" s="751"/>
      <c r="H435" s="751"/>
      <c r="I435" s="501"/>
      <c r="J435" s="465"/>
    </row>
    <row r="436" spans="1:10" s="466" customFormat="1">
      <c r="A436" s="466">
        <v>457</v>
      </c>
      <c r="B436" s="466" t="s">
        <v>76</v>
      </c>
      <c r="C436" s="495"/>
      <c r="D436" s="496"/>
      <c r="E436" s="495" t="str">
        <f>E$46</f>
        <v>S4</v>
      </c>
      <c r="F436" s="501"/>
      <c r="G436" s="751"/>
      <c r="H436" s="751"/>
      <c r="I436" s="501"/>
      <c r="J436" s="465"/>
    </row>
    <row r="437" spans="1:10" s="466" customFormat="1">
      <c r="A437" s="466">
        <v>802</v>
      </c>
      <c r="B437" s="466" t="s">
        <v>70</v>
      </c>
      <c r="C437" s="495"/>
      <c r="D437" s="500" t="s">
        <v>1026</v>
      </c>
      <c r="E437" s="495" t="str">
        <f>E$45</f>
        <v>S3</v>
      </c>
      <c r="F437" s="501"/>
      <c r="G437" s="751"/>
      <c r="H437" s="751"/>
      <c r="I437" s="501"/>
      <c r="J437" s="465"/>
    </row>
    <row r="438" spans="1:10" s="466" customFormat="1">
      <c r="A438" s="466">
        <v>803</v>
      </c>
      <c r="B438" s="466" t="s">
        <v>70</v>
      </c>
      <c r="C438" s="502"/>
      <c r="D438" s="781" t="s">
        <v>1026</v>
      </c>
      <c r="E438" s="502" t="str">
        <f>E$46</f>
        <v>S4</v>
      </c>
      <c r="F438" s="504"/>
      <c r="G438" s="752"/>
      <c r="H438" s="752"/>
      <c r="I438" s="504"/>
      <c r="J438" s="465"/>
    </row>
    <row r="439" spans="1:10" ht="200.1">
      <c r="A439" s="801">
        <v>1823</v>
      </c>
      <c r="B439" s="801" t="s">
        <v>70</v>
      </c>
      <c r="D439" s="496" t="s">
        <v>1290</v>
      </c>
      <c r="E439" s="507"/>
      <c r="F439" s="497" t="s">
        <v>1291</v>
      </c>
      <c r="G439" s="751" t="s">
        <v>1292</v>
      </c>
      <c r="H439" s="751" t="s">
        <v>1293</v>
      </c>
      <c r="I439" s="501"/>
    </row>
    <row r="440" spans="1:10" s="466" customFormat="1">
      <c r="A440" s="466">
        <v>1824</v>
      </c>
      <c r="B440" s="466" t="s">
        <v>70</v>
      </c>
      <c r="C440" s="678"/>
      <c r="D440" s="791" t="s">
        <v>1290</v>
      </c>
      <c r="E440" s="678" t="s">
        <v>785</v>
      </c>
      <c r="F440" s="789"/>
      <c r="G440" s="762"/>
      <c r="H440" s="762"/>
      <c r="I440" s="680"/>
      <c r="J440" s="465"/>
    </row>
    <row r="441" spans="1:10" s="466" customFormat="1" ht="24.95">
      <c r="A441" s="466">
        <v>1825</v>
      </c>
      <c r="B441" s="466" t="s">
        <v>70</v>
      </c>
      <c r="C441" s="495"/>
      <c r="D441" s="500" t="s">
        <v>1290</v>
      </c>
      <c r="E441" s="495" t="str">
        <f>E$42</f>
        <v>RA</v>
      </c>
      <c r="F441" s="501" t="s">
        <v>1294</v>
      </c>
      <c r="G441" s="751"/>
      <c r="H441" s="751"/>
      <c r="I441" s="501"/>
      <c r="J441" s="465"/>
    </row>
    <row r="442" spans="1:10" s="466" customFormat="1">
      <c r="A442" s="466">
        <v>1826</v>
      </c>
      <c r="B442" s="466" t="s">
        <v>70</v>
      </c>
      <c r="C442" s="495"/>
      <c r="D442" s="500" t="s">
        <v>1290</v>
      </c>
      <c r="E442" s="495" t="str">
        <f>E$43</f>
        <v>S1</v>
      </c>
      <c r="F442" s="501"/>
      <c r="G442" s="751"/>
      <c r="H442" s="751"/>
      <c r="I442" s="501"/>
      <c r="J442" s="465"/>
    </row>
    <row r="443" spans="1:10" s="466" customFormat="1" ht="37.5">
      <c r="A443" s="466">
        <v>1827</v>
      </c>
      <c r="B443" s="466" t="s">
        <v>70</v>
      </c>
      <c r="C443" s="495"/>
      <c r="D443" s="500" t="s">
        <v>1290</v>
      </c>
      <c r="E443" s="495" t="str">
        <f>E$44</f>
        <v>S2</v>
      </c>
      <c r="F443" s="501" t="s">
        <v>1295</v>
      </c>
      <c r="G443" s="751" t="s">
        <v>791</v>
      </c>
      <c r="H443" s="751"/>
      <c r="I443" s="501"/>
      <c r="J443" s="465"/>
    </row>
    <row r="444" spans="1:10" s="466" customFormat="1">
      <c r="A444" s="466">
        <v>1828</v>
      </c>
      <c r="B444" s="466" t="s">
        <v>70</v>
      </c>
      <c r="C444" s="495"/>
      <c r="D444" s="500" t="s">
        <v>1290</v>
      </c>
      <c r="E444" s="495" t="str">
        <f>E$45</f>
        <v>S3</v>
      </c>
      <c r="F444" s="501"/>
      <c r="G444" s="751"/>
      <c r="H444" s="751"/>
      <c r="I444" s="501"/>
      <c r="J444" s="465"/>
    </row>
    <row r="445" spans="1:10" s="466" customFormat="1">
      <c r="A445" s="466">
        <v>1829</v>
      </c>
      <c r="B445" s="466" t="s">
        <v>70</v>
      </c>
      <c r="C445" s="502"/>
      <c r="D445" s="781" t="s">
        <v>1290</v>
      </c>
      <c r="E445" s="502" t="str">
        <f>E$46</f>
        <v>S4</v>
      </c>
      <c r="F445" s="504"/>
      <c r="G445" s="752"/>
      <c r="H445" s="752"/>
      <c r="I445" s="504"/>
      <c r="J445" s="465"/>
    </row>
    <row r="446" spans="1:10" ht="99.95">
      <c r="A446" s="801">
        <v>1244</v>
      </c>
      <c r="B446" s="801" t="s">
        <v>70</v>
      </c>
      <c r="D446" s="496" t="s">
        <v>1160</v>
      </c>
      <c r="F446" s="497" t="s">
        <v>1161</v>
      </c>
      <c r="G446" s="751" t="s">
        <v>1162</v>
      </c>
      <c r="H446" s="751" t="s">
        <v>1163</v>
      </c>
      <c r="I446" s="501"/>
    </row>
    <row r="447" spans="1:10" s="466" customFormat="1" ht="24.95">
      <c r="A447" s="466">
        <v>467</v>
      </c>
      <c r="B447" s="466" t="s">
        <v>76</v>
      </c>
      <c r="C447" s="678" t="s">
        <v>1639</v>
      </c>
      <c r="D447" s="788"/>
      <c r="E447" s="678"/>
      <c r="F447" s="789" t="s">
        <v>1640</v>
      </c>
      <c r="G447" s="762" t="s">
        <v>1641</v>
      </c>
      <c r="H447" s="762"/>
      <c r="I447" s="680"/>
      <c r="J447" s="465"/>
    </row>
    <row r="448" spans="1:10" s="466" customFormat="1">
      <c r="A448" s="466">
        <v>468</v>
      </c>
      <c r="B448" s="466" t="s">
        <v>76</v>
      </c>
      <c r="C448" s="495"/>
      <c r="D448" s="496"/>
      <c r="E448" s="495" t="s">
        <v>785</v>
      </c>
      <c r="F448" s="497"/>
      <c r="G448" s="751"/>
      <c r="H448" s="751"/>
      <c r="I448" s="501"/>
      <c r="J448" s="465"/>
    </row>
    <row r="449" spans="1:10" s="466" customFormat="1" ht="212.45">
      <c r="A449" s="466">
        <v>469</v>
      </c>
      <c r="B449" s="466" t="s">
        <v>76</v>
      </c>
      <c r="C449" s="495"/>
      <c r="D449" s="496"/>
      <c r="E449" s="495" t="str">
        <f>E$42</f>
        <v>RA</v>
      </c>
      <c r="F449" s="501" t="s">
        <v>1642</v>
      </c>
      <c r="G449" s="751"/>
      <c r="H449" s="751"/>
      <c r="I449" s="501"/>
      <c r="J449" s="465"/>
    </row>
    <row r="450" spans="1:10" s="466" customFormat="1">
      <c r="A450" s="466">
        <v>470</v>
      </c>
      <c r="B450" s="466" t="s">
        <v>76</v>
      </c>
      <c r="C450" s="495"/>
      <c r="D450" s="496"/>
      <c r="E450" s="495" t="str">
        <f>E$43</f>
        <v>S1</v>
      </c>
      <c r="F450" s="501"/>
      <c r="G450" s="751"/>
      <c r="H450" s="751"/>
      <c r="I450" s="501"/>
      <c r="J450" s="465"/>
    </row>
    <row r="451" spans="1:10" s="466" customFormat="1">
      <c r="A451" s="466">
        <v>471</v>
      </c>
      <c r="B451" s="466" t="s">
        <v>76</v>
      </c>
      <c r="C451" s="495"/>
      <c r="D451" s="496"/>
      <c r="E451" s="495" t="str">
        <f>E$44</f>
        <v>S2</v>
      </c>
      <c r="F451" s="501"/>
      <c r="G451" s="751"/>
      <c r="H451" s="751"/>
      <c r="I451" s="501"/>
      <c r="J451" s="465"/>
    </row>
    <row r="452" spans="1:10" s="466" customFormat="1">
      <c r="A452" s="466">
        <v>472</v>
      </c>
      <c r="B452" s="466" t="s">
        <v>76</v>
      </c>
      <c r="C452" s="495"/>
      <c r="D452" s="496"/>
      <c r="E452" s="495" t="str">
        <f>E$45</f>
        <v>S3</v>
      </c>
      <c r="F452" s="501"/>
      <c r="G452" s="751"/>
      <c r="H452" s="751"/>
      <c r="I452" s="501"/>
      <c r="J452" s="465"/>
    </row>
    <row r="453" spans="1:10" s="466" customFormat="1">
      <c r="A453" s="466">
        <v>473</v>
      </c>
      <c r="B453" s="466" t="s">
        <v>76</v>
      </c>
      <c r="C453" s="495"/>
      <c r="D453" s="496"/>
      <c r="E453" s="495" t="str">
        <f>E$46</f>
        <v>S4</v>
      </c>
      <c r="F453" s="501"/>
      <c r="G453" s="751"/>
      <c r="H453" s="751"/>
      <c r="I453" s="501"/>
      <c r="J453" s="465"/>
    </row>
    <row r="454" spans="1:10" s="466" customFormat="1">
      <c r="A454" s="466">
        <v>1245</v>
      </c>
      <c r="B454" s="466" t="s">
        <v>70</v>
      </c>
      <c r="C454" s="457"/>
      <c r="D454" s="471" t="s">
        <v>1160</v>
      </c>
      <c r="E454" s="457" t="s">
        <v>785</v>
      </c>
      <c r="F454" s="566"/>
      <c r="G454" s="738"/>
      <c r="H454" s="738"/>
      <c r="I454" s="468"/>
      <c r="J454" s="465"/>
    </row>
    <row r="455" spans="1:10" s="466" customFormat="1" ht="37.5">
      <c r="A455" s="466">
        <v>475</v>
      </c>
      <c r="B455" s="466" t="s">
        <v>76</v>
      </c>
      <c r="C455" s="495" t="s">
        <v>1643</v>
      </c>
      <c r="D455" s="496"/>
      <c r="E455" s="495"/>
      <c r="F455" s="497" t="s">
        <v>1644</v>
      </c>
      <c r="G455" s="751" t="s">
        <v>1645</v>
      </c>
      <c r="H455" s="751"/>
      <c r="I455" s="501"/>
      <c r="J455" s="465"/>
    </row>
    <row r="456" spans="1:10" s="466" customFormat="1">
      <c r="A456" s="466">
        <v>476</v>
      </c>
      <c r="B456" s="466" t="s">
        <v>76</v>
      </c>
      <c r="C456" s="495"/>
      <c r="D456" s="496"/>
      <c r="E456" s="495" t="s">
        <v>785</v>
      </c>
      <c r="F456" s="497"/>
      <c r="G456" s="751"/>
      <c r="H456" s="751"/>
      <c r="I456" s="501"/>
      <c r="J456" s="465"/>
    </row>
    <row r="457" spans="1:10" s="466" customFormat="1" ht="87.6">
      <c r="A457" s="466">
        <v>477</v>
      </c>
      <c r="B457" s="466" t="s">
        <v>76</v>
      </c>
      <c r="C457" s="495"/>
      <c r="D457" s="496"/>
      <c r="E457" s="495" t="str">
        <f>E$42</f>
        <v>RA</v>
      </c>
      <c r="F457" s="501" t="s">
        <v>1646</v>
      </c>
      <c r="G457" s="769"/>
      <c r="H457" s="751"/>
      <c r="I457" s="501"/>
      <c r="J457" s="465"/>
    </row>
    <row r="458" spans="1:10" s="466" customFormat="1">
      <c r="A458" s="466">
        <v>478</v>
      </c>
      <c r="B458" s="466" t="s">
        <v>76</v>
      </c>
      <c r="C458" s="495"/>
      <c r="D458" s="496"/>
      <c r="E458" s="495" t="str">
        <f>E$43</f>
        <v>S1</v>
      </c>
      <c r="F458" s="501"/>
      <c r="G458" s="751"/>
      <c r="H458" s="751"/>
      <c r="I458" s="501"/>
      <c r="J458" s="465"/>
    </row>
    <row r="459" spans="1:10" s="466" customFormat="1">
      <c r="A459" s="466">
        <v>479</v>
      </c>
      <c r="B459" s="466" t="s">
        <v>76</v>
      </c>
      <c r="C459" s="495"/>
      <c r="D459" s="496"/>
      <c r="E459" s="495" t="str">
        <f>E$44</f>
        <v>S2</v>
      </c>
      <c r="F459" s="501"/>
      <c r="G459" s="751"/>
      <c r="H459" s="751"/>
      <c r="I459" s="501"/>
      <c r="J459" s="465"/>
    </row>
    <row r="460" spans="1:10" s="466" customFormat="1">
      <c r="A460" s="466">
        <v>480</v>
      </c>
      <c r="B460" s="466" t="s">
        <v>76</v>
      </c>
      <c r="C460" s="495"/>
      <c r="D460" s="496"/>
      <c r="E460" s="495" t="str">
        <f>E$45</f>
        <v>S3</v>
      </c>
      <c r="F460" s="501"/>
      <c r="G460" s="751"/>
      <c r="H460" s="751"/>
      <c r="I460" s="501"/>
      <c r="J460" s="465"/>
    </row>
    <row r="461" spans="1:10" s="466" customFormat="1">
      <c r="A461" s="466">
        <v>481</v>
      </c>
      <c r="B461" s="466" t="s">
        <v>76</v>
      </c>
      <c r="C461" s="495"/>
      <c r="D461" s="496"/>
      <c r="E461" s="495" t="str">
        <f>E$46</f>
        <v>S4</v>
      </c>
      <c r="F461" s="501"/>
      <c r="G461" s="751"/>
      <c r="H461" s="751"/>
      <c r="I461" s="501"/>
      <c r="J461" s="465"/>
    </row>
    <row r="462" spans="1:10" s="466" customFormat="1" ht="37.5">
      <c r="A462" s="466">
        <v>1246</v>
      </c>
      <c r="B462" s="466" t="s">
        <v>70</v>
      </c>
      <c r="C462" s="457"/>
      <c r="D462" s="471" t="s">
        <v>1160</v>
      </c>
      <c r="E462" s="457" t="str">
        <f>E$42</f>
        <v>RA</v>
      </c>
      <c r="F462" s="468" t="s">
        <v>1164</v>
      </c>
      <c r="G462" s="468" t="s">
        <v>1165</v>
      </c>
      <c r="H462" s="738"/>
      <c r="I462" s="468"/>
      <c r="J462" s="465"/>
    </row>
    <row r="463" spans="1:10" s="466" customFormat="1" ht="37.5">
      <c r="A463" s="466">
        <v>483</v>
      </c>
      <c r="B463" s="466" t="s">
        <v>76</v>
      </c>
      <c r="C463" s="464">
        <v>5</v>
      </c>
      <c r="D463" s="676"/>
      <c r="E463" s="464"/>
      <c r="F463" s="462" t="s">
        <v>1647</v>
      </c>
      <c r="G463" s="755"/>
      <c r="H463" s="755"/>
      <c r="I463" s="462"/>
      <c r="J463" s="465"/>
    </row>
    <row r="464" spans="1:10" s="466" customFormat="1" ht="24.95">
      <c r="A464" s="466">
        <v>484</v>
      </c>
      <c r="B464" s="466" t="s">
        <v>76</v>
      </c>
      <c r="C464" s="464" t="s">
        <v>1648</v>
      </c>
      <c r="D464" s="676"/>
      <c r="E464" s="464"/>
      <c r="F464" s="462" t="s">
        <v>1649</v>
      </c>
      <c r="G464" s="755"/>
      <c r="H464" s="755"/>
      <c r="I464" s="462"/>
      <c r="J464" s="465"/>
    </row>
    <row r="465" spans="1:10" s="466" customFormat="1" ht="50.1">
      <c r="A465" s="466">
        <v>485</v>
      </c>
      <c r="B465" s="466" t="s">
        <v>76</v>
      </c>
      <c r="C465" s="495" t="s">
        <v>1094</v>
      </c>
      <c r="D465" s="496"/>
      <c r="E465" s="495"/>
      <c r="F465" s="497" t="s">
        <v>1650</v>
      </c>
      <c r="G465" s="751" t="s">
        <v>1651</v>
      </c>
      <c r="H465" s="751"/>
      <c r="I465" s="501"/>
      <c r="J465" s="465"/>
    </row>
    <row r="466" spans="1:10" s="466" customFormat="1">
      <c r="A466" s="466">
        <v>486</v>
      </c>
      <c r="B466" s="466" t="s">
        <v>76</v>
      </c>
      <c r="C466" s="495"/>
      <c r="D466" s="496"/>
      <c r="E466" s="495" t="s">
        <v>785</v>
      </c>
      <c r="F466" s="497"/>
      <c r="G466" s="751"/>
      <c r="H466" s="751"/>
      <c r="I466" s="501"/>
      <c r="J466" s="465"/>
    </row>
    <row r="467" spans="1:10" s="466" customFormat="1" ht="99.95">
      <c r="A467" s="466">
        <v>487</v>
      </c>
      <c r="B467" s="466" t="s">
        <v>76</v>
      </c>
      <c r="C467" s="495"/>
      <c r="D467" s="496"/>
      <c r="E467" s="495" t="str">
        <f>E$42</f>
        <v>RA</v>
      </c>
      <c r="F467" s="501" t="s">
        <v>1652</v>
      </c>
      <c r="G467" s="751"/>
      <c r="H467" s="751"/>
      <c r="I467" s="501"/>
      <c r="J467" s="465"/>
    </row>
    <row r="468" spans="1:10" s="466" customFormat="1">
      <c r="A468" s="466">
        <v>488</v>
      </c>
      <c r="B468" s="466" t="s">
        <v>76</v>
      </c>
      <c r="C468" s="495"/>
      <c r="D468" s="496"/>
      <c r="E468" s="495" t="str">
        <f>E$43</f>
        <v>S1</v>
      </c>
      <c r="F468" s="501"/>
      <c r="G468" s="751"/>
      <c r="H468" s="751"/>
      <c r="I468" s="501"/>
      <c r="J468" s="465"/>
    </row>
    <row r="469" spans="1:10" s="466" customFormat="1">
      <c r="A469" s="466">
        <v>489</v>
      </c>
      <c r="B469" s="466" t="s">
        <v>76</v>
      </c>
      <c r="C469" s="495"/>
      <c r="D469" s="496"/>
      <c r="E469" s="495" t="str">
        <f>E$44</f>
        <v>S2</v>
      </c>
      <c r="F469" s="501"/>
      <c r="G469" s="751"/>
      <c r="H469" s="751"/>
      <c r="I469" s="501"/>
      <c r="J469" s="465"/>
    </row>
    <row r="470" spans="1:10" s="466" customFormat="1">
      <c r="A470" s="466">
        <v>490</v>
      </c>
      <c r="B470" s="466" t="s">
        <v>76</v>
      </c>
      <c r="C470" s="495"/>
      <c r="D470" s="496"/>
      <c r="E470" s="495" t="str">
        <f>E$45</f>
        <v>S3</v>
      </c>
      <c r="F470" s="501"/>
      <c r="G470" s="751"/>
      <c r="H470" s="751"/>
      <c r="I470" s="501"/>
      <c r="J470" s="465"/>
    </row>
    <row r="471" spans="1:10" s="466" customFormat="1">
      <c r="A471" s="466">
        <v>491</v>
      </c>
      <c r="B471" s="466" t="s">
        <v>76</v>
      </c>
      <c r="C471" s="495"/>
      <c r="D471" s="496"/>
      <c r="E471" s="495" t="str">
        <f>E$46</f>
        <v>S4</v>
      </c>
      <c r="F471" s="501"/>
      <c r="G471" s="751"/>
      <c r="H471" s="751"/>
      <c r="I471" s="501"/>
      <c r="J471" s="465"/>
    </row>
    <row r="472" spans="1:10" s="466" customFormat="1">
      <c r="A472" s="466">
        <v>1247</v>
      </c>
      <c r="B472" s="466" t="s">
        <v>70</v>
      </c>
      <c r="C472" s="495"/>
      <c r="D472" s="500" t="s">
        <v>1160</v>
      </c>
      <c r="E472" s="495" t="str">
        <f>E$43</f>
        <v>S1</v>
      </c>
      <c r="F472" s="501" t="s">
        <v>1165</v>
      </c>
      <c r="G472" s="751"/>
      <c r="H472" s="751"/>
      <c r="I472" s="501"/>
      <c r="J472" s="465"/>
    </row>
    <row r="473" spans="1:10" s="466" customFormat="1">
      <c r="A473" s="466">
        <v>1248</v>
      </c>
      <c r="B473" s="466" t="s">
        <v>70</v>
      </c>
      <c r="C473" s="495"/>
      <c r="D473" s="500" t="s">
        <v>1160</v>
      </c>
      <c r="E473" s="495" t="str">
        <f>E$44</f>
        <v>S2</v>
      </c>
      <c r="F473" s="501" t="s">
        <v>1166</v>
      </c>
      <c r="G473" s="751"/>
      <c r="H473" s="751"/>
      <c r="I473" s="501"/>
      <c r="J473" s="465"/>
    </row>
    <row r="474" spans="1:10" s="466" customFormat="1">
      <c r="A474" s="466">
        <v>1249</v>
      </c>
      <c r="B474" s="466" t="s">
        <v>70</v>
      </c>
      <c r="C474" s="495"/>
      <c r="D474" s="500" t="s">
        <v>1160</v>
      </c>
      <c r="E474" s="495" t="str">
        <f>E$45</f>
        <v>S3</v>
      </c>
      <c r="F474" s="501"/>
      <c r="G474" s="751"/>
      <c r="H474" s="751"/>
      <c r="I474" s="501"/>
      <c r="J474" s="465"/>
    </row>
    <row r="475" spans="1:10" s="466" customFormat="1">
      <c r="A475" s="466">
        <v>1250</v>
      </c>
      <c r="B475" s="466" t="s">
        <v>70</v>
      </c>
      <c r="C475" s="502"/>
      <c r="D475" s="781" t="s">
        <v>1160</v>
      </c>
      <c r="E475" s="502" t="str">
        <f>E$46</f>
        <v>S4</v>
      </c>
      <c r="F475" s="504"/>
      <c r="G475" s="752"/>
      <c r="H475" s="752"/>
      <c r="I475" s="504"/>
      <c r="J475" s="465"/>
    </row>
    <row r="476" spans="1:10">
      <c r="A476" s="801">
        <v>1838</v>
      </c>
      <c r="B476" s="801" t="s">
        <v>70</v>
      </c>
      <c r="C476" s="491"/>
      <c r="D476" s="492" t="s">
        <v>1653</v>
      </c>
      <c r="E476" s="491"/>
      <c r="F476" s="493" t="s">
        <v>1297</v>
      </c>
      <c r="G476" s="759"/>
      <c r="H476" s="759"/>
      <c r="I476" s="759"/>
    </row>
    <row r="477" spans="1:10" ht="375">
      <c r="A477" s="801">
        <v>1839</v>
      </c>
      <c r="B477" s="801" t="s">
        <v>70</v>
      </c>
      <c r="D477" s="496" t="s">
        <v>1298</v>
      </c>
      <c r="E477" s="507"/>
      <c r="F477" s="497" t="s">
        <v>1299</v>
      </c>
      <c r="G477" s="751" t="s">
        <v>1300</v>
      </c>
      <c r="H477" s="751" t="s">
        <v>1301</v>
      </c>
      <c r="I477" s="501"/>
    </row>
    <row r="478" spans="1:10" s="466" customFormat="1">
      <c r="A478" s="466">
        <v>1840</v>
      </c>
      <c r="B478" s="466" t="s">
        <v>70</v>
      </c>
      <c r="C478" s="678"/>
      <c r="D478" s="791" t="s">
        <v>1298</v>
      </c>
      <c r="E478" s="678" t="s">
        <v>785</v>
      </c>
      <c r="F478" s="789"/>
      <c r="G478" s="762"/>
      <c r="H478" s="762"/>
      <c r="I478" s="680"/>
      <c r="J478" s="465"/>
    </row>
    <row r="479" spans="1:10" s="466" customFormat="1">
      <c r="A479" s="466">
        <v>1841</v>
      </c>
      <c r="B479" s="466" t="s">
        <v>70</v>
      </c>
      <c r="C479" s="495"/>
      <c r="D479" s="500" t="s">
        <v>1298</v>
      </c>
      <c r="E479" s="495" t="str">
        <f>E$42</f>
        <v>RA</v>
      </c>
      <c r="F479" s="501" t="s">
        <v>1302</v>
      </c>
      <c r="G479" s="751"/>
      <c r="H479" s="751"/>
      <c r="I479" s="501"/>
      <c r="J479" s="465"/>
    </row>
    <row r="480" spans="1:10" s="466" customFormat="1">
      <c r="A480" s="466">
        <v>1842</v>
      </c>
      <c r="B480" s="466" t="s">
        <v>70</v>
      </c>
      <c r="C480" s="495"/>
      <c r="D480" s="500" t="s">
        <v>1298</v>
      </c>
      <c r="E480" s="495" t="str">
        <f>E$43</f>
        <v>S1</v>
      </c>
      <c r="F480" s="501"/>
      <c r="G480" s="751"/>
      <c r="H480" s="751"/>
      <c r="I480" s="501"/>
      <c r="J480" s="465"/>
    </row>
    <row r="481" spans="1:10" s="466" customFormat="1" ht="62.45">
      <c r="A481" s="466">
        <v>1843</v>
      </c>
      <c r="B481" s="466" t="s">
        <v>70</v>
      </c>
      <c r="C481" s="457"/>
      <c r="D481" s="471" t="s">
        <v>1298</v>
      </c>
      <c r="E481" s="457" t="str">
        <f>E$44</f>
        <v>S2</v>
      </c>
      <c r="F481" s="468" t="s">
        <v>1303</v>
      </c>
      <c r="G481" s="738"/>
      <c r="H481" s="738"/>
      <c r="I481" s="468"/>
      <c r="J481" s="465"/>
    </row>
    <row r="482" spans="1:10" s="466" customFormat="1">
      <c r="A482" s="466">
        <v>501</v>
      </c>
      <c r="B482" s="466" t="s">
        <v>76</v>
      </c>
      <c r="C482" s="495" t="s">
        <v>1124</v>
      </c>
      <c r="D482" s="496"/>
      <c r="E482" s="495"/>
      <c r="F482" s="497" t="s">
        <v>1654</v>
      </c>
      <c r="G482" s="751" t="s">
        <v>821</v>
      </c>
      <c r="H482" s="751"/>
      <c r="I482" s="501"/>
      <c r="J482" s="465"/>
    </row>
    <row r="483" spans="1:10" s="466" customFormat="1">
      <c r="A483" s="466">
        <v>502</v>
      </c>
      <c r="B483" s="466" t="s">
        <v>76</v>
      </c>
      <c r="C483" s="495"/>
      <c r="D483" s="496"/>
      <c r="E483" s="495" t="s">
        <v>785</v>
      </c>
      <c r="F483" s="497"/>
      <c r="G483" s="751"/>
      <c r="H483" s="751"/>
      <c r="I483" s="501"/>
      <c r="J483" s="465"/>
    </row>
    <row r="484" spans="1:10" s="466" customFormat="1" ht="24.95">
      <c r="A484" s="466">
        <v>503</v>
      </c>
      <c r="B484" s="466" t="s">
        <v>76</v>
      </c>
      <c r="C484" s="495"/>
      <c r="D484" s="496"/>
      <c r="E484" s="495" t="str">
        <f>E$42</f>
        <v>RA</v>
      </c>
      <c r="F484" s="501" t="s">
        <v>1655</v>
      </c>
      <c r="G484" s="751"/>
      <c r="H484" s="751"/>
      <c r="I484" s="501"/>
      <c r="J484" s="465"/>
    </row>
    <row r="485" spans="1:10" s="466" customFormat="1">
      <c r="A485" s="466">
        <v>504</v>
      </c>
      <c r="B485" s="466" t="s">
        <v>76</v>
      </c>
      <c r="C485" s="495"/>
      <c r="D485" s="496"/>
      <c r="E485" s="495" t="str">
        <f>E$43</f>
        <v>S1</v>
      </c>
      <c r="F485" s="501"/>
      <c r="G485" s="751"/>
      <c r="H485" s="751"/>
      <c r="I485" s="501"/>
      <c r="J485" s="465"/>
    </row>
    <row r="486" spans="1:10" s="466" customFormat="1">
      <c r="A486" s="466">
        <v>505</v>
      </c>
      <c r="B486" s="466" t="s">
        <v>76</v>
      </c>
      <c r="C486" s="495"/>
      <c r="D486" s="496"/>
      <c r="E486" s="495" t="str">
        <f>E$44</f>
        <v>S2</v>
      </c>
      <c r="F486" s="501"/>
      <c r="G486" s="751"/>
      <c r="H486" s="751"/>
      <c r="I486" s="501"/>
      <c r="J486" s="465"/>
    </row>
    <row r="487" spans="1:10" s="466" customFormat="1">
      <c r="A487" s="466">
        <v>506</v>
      </c>
      <c r="B487" s="466" t="s">
        <v>76</v>
      </c>
      <c r="C487" s="495"/>
      <c r="D487" s="496"/>
      <c r="E487" s="495" t="str">
        <f>E$45</f>
        <v>S3</v>
      </c>
      <c r="F487" s="501"/>
      <c r="G487" s="751"/>
      <c r="H487" s="751"/>
      <c r="I487" s="501"/>
      <c r="J487" s="465"/>
    </row>
    <row r="488" spans="1:10" s="466" customFormat="1">
      <c r="A488" s="466">
        <v>507</v>
      </c>
      <c r="B488" s="466" t="s">
        <v>76</v>
      </c>
      <c r="C488" s="495"/>
      <c r="D488" s="496"/>
      <c r="E488" s="495" t="str">
        <f>E$46</f>
        <v>S4</v>
      </c>
      <c r="F488" s="501"/>
      <c r="G488" s="751"/>
      <c r="H488" s="751"/>
      <c r="I488" s="501"/>
      <c r="J488" s="465"/>
    </row>
    <row r="489" spans="1:10" s="466" customFormat="1">
      <c r="A489" s="466">
        <v>1844</v>
      </c>
      <c r="B489" s="466" t="s">
        <v>70</v>
      </c>
      <c r="C489" s="457"/>
      <c r="D489" s="471" t="s">
        <v>1298</v>
      </c>
      <c r="E489" s="457" t="str">
        <f>E$45</f>
        <v>S3</v>
      </c>
      <c r="F489" s="468"/>
      <c r="G489" s="738"/>
      <c r="H489" s="738"/>
      <c r="I489" s="468"/>
      <c r="J489" s="465"/>
    </row>
    <row r="490" spans="1:10" s="466" customFormat="1" ht="24.95">
      <c r="A490" s="466">
        <v>509</v>
      </c>
      <c r="B490" s="466" t="s">
        <v>76</v>
      </c>
      <c r="C490" s="464" t="s">
        <v>1656</v>
      </c>
      <c r="D490" s="676"/>
      <c r="E490" s="464"/>
      <c r="F490" s="462" t="s">
        <v>1657</v>
      </c>
      <c r="G490" s="748"/>
      <c r="H490" s="748"/>
      <c r="I490" s="749"/>
      <c r="J490" s="465"/>
    </row>
    <row r="491" spans="1:10" s="466" customFormat="1" ht="62.45">
      <c r="A491" s="466">
        <v>510</v>
      </c>
      <c r="B491" s="466" t="s">
        <v>76</v>
      </c>
      <c r="C491" s="495" t="s">
        <v>1103</v>
      </c>
      <c r="D491" s="496"/>
      <c r="E491" s="495"/>
      <c r="F491" s="497" t="s">
        <v>1658</v>
      </c>
      <c r="G491" s="751" t="s">
        <v>1659</v>
      </c>
      <c r="H491" s="751"/>
      <c r="I491" s="501"/>
      <c r="J491" s="465"/>
    </row>
    <row r="492" spans="1:10" s="466" customFormat="1">
      <c r="A492" s="466">
        <v>511</v>
      </c>
      <c r="B492" s="466" t="s">
        <v>76</v>
      </c>
      <c r="C492" s="495"/>
      <c r="D492" s="496"/>
      <c r="E492" s="495" t="s">
        <v>785</v>
      </c>
      <c r="F492" s="497"/>
      <c r="G492" s="751"/>
      <c r="H492" s="751"/>
      <c r="I492" s="501"/>
      <c r="J492" s="465"/>
    </row>
    <row r="493" spans="1:10" s="466" customFormat="1" ht="37.5">
      <c r="A493" s="466">
        <v>512</v>
      </c>
      <c r="B493" s="466" t="s">
        <v>76</v>
      </c>
      <c r="C493" s="495"/>
      <c r="D493" s="496"/>
      <c r="E493" s="495" t="str">
        <f>E$42</f>
        <v>RA</v>
      </c>
      <c r="F493" s="501" t="s">
        <v>1660</v>
      </c>
      <c r="G493" s="751"/>
      <c r="H493" s="751"/>
      <c r="I493" s="501"/>
      <c r="J493" s="465"/>
    </row>
    <row r="494" spans="1:10" s="466" customFormat="1">
      <c r="A494" s="466">
        <v>513</v>
      </c>
      <c r="B494" s="466" t="s">
        <v>76</v>
      </c>
      <c r="C494" s="495"/>
      <c r="D494" s="496"/>
      <c r="E494" s="495" t="str">
        <f>E$43</f>
        <v>S1</v>
      </c>
      <c r="F494" s="501"/>
      <c r="G494" s="751"/>
      <c r="H494" s="751"/>
      <c r="I494" s="501"/>
      <c r="J494" s="465"/>
    </row>
    <row r="495" spans="1:10" s="466" customFormat="1">
      <c r="A495" s="466">
        <v>514</v>
      </c>
      <c r="B495" s="466" t="s">
        <v>76</v>
      </c>
      <c r="C495" s="495"/>
      <c r="D495" s="496"/>
      <c r="E495" s="495" t="str">
        <f>E$44</f>
        <v>S2</v>
      </c>
      <c r="F495" s="501"/>
      <c r="G495" s="751"/>
      <c r="H495" s="751"/>
      <c r="I495" s="501"/>
      <c r="J495" s="465"/>
    </row>
    <row r="496" spans="1:10" s="466" customFormat="1">
      <c r="A496" s="466">
        <v>515</v>
      </c>
      <c r="B496" s="466" t="s">
        <v>76</v>
      </c>
      <c r="C496" s="495"/>
      <c r="D496" s="496"/>
      <c r="E496" s="495" t="str">
        <f>E$45</f>
        <v>S3</v>
      </c>
      <c r="F496" s="501"/>
      <c r="G496" s="751"/>
      <c r="H496" s="751"/>
      <c r="I496" s="501"/>
      <c r="J496" s="465"/>
    </row>
    <row r="497" spans="1:10" s="466" customFormat="1">
      <c r="A497" s="466">
        <v>516</v>
      </c>
      <c r="B497" s="466" t="s">
        <v>76</v>
      </c>
      <c r="C497" s="495"/>
      <c r="D497" s="496"/>
      <c r="E497" s="495" t="str">
        <f>E$46</f>
        <v>S4</v>
      </c>
      <c r="F497" s="501"/>
      <c r="G497" s="751"/>
      <c r="H497" s="751"/>
      <c r="I497" s="501"/>
      <c r="J497" s="465"/>
    </row>
    <row r="498" spans="1:10" s="466" customFormat="1">
      <c r="A498" s="466">
        <v>1845</v>
      </c>
      <c r="B498" s="466" t="s">
        <v>70</v>
      </c>
      <c r="C498" s="457"/>
      <c r="D498" s="471" t="s">
        <v>1298</v>
      </c>
      <c r="E498" s="457" t="str">
        <f>E$46</f>
        <v>S4</v>
      </c>
      <c r="F498" s="468"/>
      <c r="G498" s="738"/>
      <c r="H498" s="738"/>
      <c r="I498" s="468"/>
      <c r="J498" s="465"/>
    </row>
    <row r="499" spans="1:10" s="466" customFormat="1" ht="24.95">
      <c r="A499" s="466">
        <v>518</v>
      </c>
      <c r="B499" s="466" t="s">
        <v>76</v>
      </c>
      <c r="C499" s="464" t="s">
        <v>1661</v>
      </c>
      <c r="D499" s="676"/>
      <c r="E499" s="464"/>
      <c r="F499" s="462" t="s">
        <v>1662</v>
      </c>
      <c r="G499" s="748"/>
      <c r="H499" s="748"/>
      <c r="I499" s="749"/>
      <c r="J499" s="465"/>
    </row>
    <row r="500" spans="1:10" s="466" customFormat="1" ht="37.5">
      <c r="A500" s="466">
        <v>519</v>
      </c>
      <c r="B500" s="466" t="s">
        <v>76</v>
      </c>
      <c r="C500" s="495" t="s">
        <v>531</v>
      </c>
      <c r="D500" s="496"/>
      <c r="E500" s="495"/>
      <c r="F500" s="497" t="s">
        <v>1663</v>
      </c>
      <c r="G500" s="751" t="s">
        <v>1664</v>
      </c>
      <c r="H500" s="751"/>
      <c r="I500" s="501"/>
      <c r="J500" s="465"/>
    </row>
    <row r="501" spans="1:10" s="466" customFormat="1">
      <c r="A501" s="466">
        <v>520</v>
      </c>
      <c r="B501" s="466" t="s">
        <v>76</v>
      </c>
      <c r="C501" s="495"/>
      <c r="D501" s="496"/>
      <c r="E501" s="495" t="s">
        <v>785</v>
      </c>
      <c r="F501" s="497"/>
      <c r="G501" s="751"/>
      <c r="H501" s="751"/>
      <c r="I501" s="501"/>
      <c r="J501" s="465"/>
    </row>
    <row r="502" spans="1:10" s="466" customFormat="1" ht="62.45">
      <c r="A502" s="466">
        <v>521</v>
      </c>
      <c r="B502" s="466" t="s">
        <v>76</v>
      </c>
      <c r="C502" s="495"/>
      <c r="D502" s="496"/>
      <c r="E502" s="495" t="str">
        <f>E$42</f>
        <v>RA</v>
      </c>
      <c r="F502" s="501" t="s">
        <v>1665</v>
      </c>
      <c r="G502" s="751"/>
      <c r="H502" s="751"/>
      <c r="I502" s="501"/>
      <c r="J502" s="465"/>
    </row>
    <row r="503" spans="1:10" s="466" customFormat="1">
      <c r="A503" s="466">
        <v>522</v>
      </c>
      <c r="B503" s="466" t="s">
        <v>76</v>
      </c>
      <c r="C503" s="495"/>
      <c r="D503" s="496"/>
      <c r="E503" s="495" t="str">
        <f>E$43</f>
        <v>S1</v>
      </c>
      <c r="F503" s="501"/>
      <c r="G503" s="751"/>
      <c r="H503" s="751"/>
      <c r="I503" s="501"/>
      <c r="J503" s="465"/>
    </row>
    <row r="504" spans="1:10" s="466" customFormat="1">
      <c r="A504" s="466">
        <v>523</v>
      </c>
      <c r="B504" s="466" t="s">
        <v>76</v>
      </c>
      <c r="C504" s="495"/>
      <c r="D504" s="496"/>
      <c r="E504" s="495" t="str">
        <f>E$44</f>
        <v>S2</v>
      </c>
      <c r="F504" s="501"/>
      <c r="G504" s="751"/>
      <c r="H504" s="751"/>
      <c r="I504" s="501"/>
      <c r="J504" s="465"/>
    </row>
    <row r="505" spans="1:10" s="466" customFormat="1">
      <c r="A505" s="466">
        <v>524</v>
      </c>
      <c r="B505" s="466" t="s">
        <v>76</v>
      </c>
      <c r="C505" s="495"/>
      <c r="D505" s="496"/>
      <c r="E505" s="495" t="str">
        <f>E$45</f>
        <v>S3</v>
      </c>
      <c r="F505" s="501"/>
      <c r="G505" s="751"/>
      <c r="H505" s="751"/>
      <c r="I505" s="501"/>
      <c r="J505" s="465"/>
    </row>
    <row r="506" spans="1:10" s="466" customFormat="1">
      <c r="A506" s="466">
        <v>525</v>
      </c>
      <c r="B506" s="466" t="s">
        <v>76</v>
      </c>
      <c r="C506" s="502"/>
      <c r="D506" s="782"/>
      <c r="E506" s="502" t="str">
        <f>E$46</f>
        <v>S4</v>
      </c>
      <c r="F506" s="504"/>
      <c r="G506" s="752"/>
      <c r="H506" s="752"/>
      <c r="I506" s="504"/>
      <c r="J506" s="465"/>
    </row>
    <row r="507" spans="1:10" ht="62.45">
      <c r="A507" s="801">
        <v>1709</v>
      </c>
      <c r="B507" s="801" t="s">
        <v>70</v>
      </c>
      <c r="D507" s="496" t="s">
        <v>1262</v>
      </c>
      <c r="F507" s="497" t="s">
        <v>1263</v>
      </c>
      <c r="G507" s="751" t="s">
        <v>1264</v>
      </c>
      <c r="H507" s="751" t="s">
        <v>1265</v>
      </c>
      <c r="I507" s="501"/>
    </row>
    <row r="508" spans="1:10" s="466" customFormat="1">
      <c r="A508" s="466">
        <v>1710</v>
      </c>
      <c r="B508" s="466" t="s">
        <v>70</v>
      </c>
      <c r="C508" s="678"/>
      <c r="D508" s="791" t="s">
        <v>1262</v>
      </c>
      <c r="E508" s="678" t="s">
        <v>785</v>
      </c>
      <c r="F508" s="789"/>
      <c r="G508" s="762"/>
      <c r="H508" s="762"/>
      <c r="I508" s="680"/>
      <c r="J508" s="465"/>
    </row>
    <row r="509" spans="1:10" s="466" customFormat="1" ht="62.45">
      <c r="A509" s="466">
        <v>1711</v>
      </c>
      <c r="B509" s="466" t="s">
        <v>70</v>
      </c>
      <c r="C509" s="495"/>
      <c r="D509" s="500" t="s">
        <v>1262</v>
      </c>
      <c r="E509" s="495" t="str">
        <f>E$42</f>
        <v>RA</v>
      </c>
      <c r="F509" s="501" t="s">
        <v>1266</v>
      </c>
      <c r="G509" s="751"/>
      <c r="H509" s="751"/>
      <c r="I509" s="501"/>
      <c r="J509" s="465"/>
    </row>
    <row r="510" spans="1:10" s="466" customFormat="1" ht="37.5">
      <c r="A510" s="466">
        <v>1712</v>
      </c>
      <c r="B510" s="466" t="s">
        <v>70</v>
      </c>
      <c r="C510" s="495"/>
      <c r="D510" s="500" t="s">
        <v>1262</v>
      </c>
      <c r="E510" s="495" t="str">
        <f>E$43</f>
        <v>S1</v>
      </c>
      <c r="F510" s="729" t="s">
        <v>1267</v>
      </c>
      <c r="G510" s="751"/>
      <c r="H510" s="751"/>
      <c r="I510" s="501"/>
      <c r="J510" s="465"/>
    </row>
    <row r="511" spans="1:10" s="466" customFormat="1">
      <c r="A511" s="466">
        <v>1713</v>
      </c>
      <c r="B511" s="466" t="s">
        <v>70</v>
      </c>
      <c r="C511" s="495"/>
      <c r="D511" s="500" t="s">
        <v>1262</v>
      </c>
      <c r="E511" s="495" t="str">
        <f>E$44</f>
        <v>S2</v>
      </c>
      <c r="F511" s="501" t="s">
        <v>1268</v>
      </c>
      <c r="G511" s="751"/>
      <c r="H511" s="751"/>
      <c r="I511" s="501"/>
      <c r="J511" s="465"/>
    </row>
    <row r="512" spans="1:10" s="466" customFormat="1">
      <c r="A512" s="466">
        <v>1714</v>
      </c>
      <c r="B512" s="466" t="s">
        <v>70</v>
      </c>
      <c r="C512" s="495"/>
      <c r="D512" s="500" t="s">
        <v>1262</v>
      </c>
      <c r="E512" s="495" t="str">
        <f>E$45</f>
        <v>S3</v>
      </c>
      <c r="F512" s="501"/>
      <c r="G512" s="751"/>
      <c r="H512" s="751"/>
      <c r="I512" s="501"/>
      <c r="J512" s="465"/>
    </row>
    <row r="513" spans="1:10" s="466" customFormat="1">
      <c r="A513" s="466">
        <v>1715</v>
      </c>
      <c r="B513" s="466" t="s">
        <v>70</v>
      </c>
      <c r="C513" s="502"/>
      <c r="D513" s="781" t="s">
        <v>1262</v>
      </c>
      <c r="E513" s="502" t="str">
        <f>E$46</f>
        <v>S4</v>
      </c>
      <c r="F513" s="504"/>
      <c r="G513" s="752"/>
      <c r="H513" s="752"/>
      <c r="I513" s="504"/>
      <c r="J513" s="465"/>
    </row>
    <row r="514" spans="1:10">
      <c r="A514" s="801">
        <v>1276</v>
      </c>
      <c r="B514" s="801" t="s">
        <v>70</v>
      </c>
      <c r="C514" s="491"/>
      <c r="D514" s="492" t="s">
        <v>1666</v>
      </c>
      <c r="E514" s="491"/>
      <c r="F514" s="493" t="s">
        <v>1168</v>
      </c>
      <c r="G514" s="759"/>
      <c r="H514" s="759"/>
      <c r="I514" s="759"/>
    </row>
    <row r="515" spans="1:10" ht="225">
      <c r="A515" s="801">
        <v>1277</v>
      </c>
      <c r="B515" s="801" t="s">
        <v>70</v>
      </c>
      <c r="D515" s="496" t="s">
        <v>1169</v>
      </c>
      <c r="F515" s="497" t="s">
        <v>1170</v>
      </c>
      <c r="G515" s="751" t="s">
        <v>1171</v>
      </c>
      <c r="H515" s="751" t="s">
        <v>1172</v>
      </c>
      <c r="I515" s="501"/>
    </row>
    <row r="516" spans="1:10" s="466" customFormat="1">
      <c r="A516" s="466">
        <v>534</v>
      </c>
      <c r="B516" s="466" t="s">
        <v>76</v>
      </c>
      <c r="C516" s="678" t="s">
        <v>542</v>
      </c>
      <c r="D516" s="788"/>
      <c r="E516" s="678"/>
      <c r="F516" s="789" t="s">
        <v>1667</v>
      </c>
      <c r="G516" s="762" t="s">
        <v>1668</v>
      </c>
      <c r="H516" s="762"/>
      <c r="I516" s="680"/>
      <c r="J516" s="465"/>
    </row>
    <row r="517" spans="1:10" s="466" customFormat="1">
      <c r="A517" s="466">
        <v>535</v>
      </c>
      <c r="B517" s="466" t="s">
        <v>76</v>
      </c>
      <c r="C517" s="495"/>
      <c r="D517" s="496"/>
      <c r="E517" s="495" t="s">
        <v>785</v>
      </c>
      <c r="F517" s="497"/>
      <c r="G517" s="751"/>
      <c r="H517" s="751"/>
      <c r="I517" s="501"/>
      <c r="J517" s="465"/>
    </row>
    <row r="518" spans="1:10" s="466" customFormat="1" ht="37.5">
      <c r="A518" s="466">
        <v>536</v>
      </c>
      <c r="B518" s="466" t="s">
        <v>76</v>
      </c>
      <c r="C518" s="495"/>
      <c r="D518" s="496"/>
      <c r="E518" s="495" t="str">
        <f>E$42</f>
        <v>RA</v>
      </c>
      <c r="F518" s="501" t="s">
        <v>1669</v>
      </c>
      <c r="G518" s="751"/>
      <c r="H518" s="751"/>
      <c r="I518" s="501"/>
      <c r="J518" s="465"/>
    </row>
    <row r="519" spans="1:10" s="466" customFormat="1">
      <c r="A519" s="466">
        <v>537</v>
      </c>
      <c r="B519" s="466" t="s">
        <v>76</v>
      </c>
      <c r="C519" s="495"/>
      <c r="D519" s="496"/>
      <c r="E519" s="495" t="str">
        <f>E$43</f>
        <v>S1</v>
      </c>
      <c r="F519" s="501"/>
      <c r="G519" s="751"/>
      <c r="H519" s="751"/>
      <c r="I519" s="501"/>
      <c r="J519" s="465"/>
    </row>
    <row r="520" spans="1:10" s="466" customFormat="1">
      <c r="A520" s="466">
        <v>538</v>
      </c>
      <c r="B520" s="466" t="s">
        <v>76</v>
      </c>
      <c r="C520" s="495"/>
      <c r="D520" s="496"/>
      <c r="E520" s="495" t="str">
        <f>E$44</f>
        <v>S2</v>
      </c>
      <c r="F520" s="501"/>
      <c r="G520" s="751"/>
      <c r="H520" s="751"/>
      <c r="I520" s="501"/>
      <c r="J520" s="465"/>
    </row>
    <row r="521" spans="1:10" s="466" customFormat="1">
      <c r="A521" s="466">
        <v>539</v>
      </c>
      <c r="B521" s="466" t="s">
        <v>76</v>
      </c>
      <c r="C521" s="495"/>
      <c r="D521" s="496"/>
      <c r="E521" s="495" t="str">
        <f>E$45</f>
        <v>S3</v>
      </c>
      <c r="F521" s="501"/>
      <c r="G521" s="751"/>
      <c r="H521" s="751"/>
      <c r="I521" s="501"/>
      <c r="J521" s="465"/>
    </row>
    <row r="522" spans="1:10" s="466" customFormat="1">
      <c r="A522" s="466">
        <v>540</v>
      </c>
      <c r="B522" s="466" t="s">
        <v>76</v>
      </c>
      <c r="C522" s="495"/>
      <c r="D522" s="496"/>
      <c r="E522" s="495" t="str">
        <f>E$46</f>
        <v>S4</v>
      </c>
      <c r="F522" s="501"/>
      <c r="G522" s="751"/>
      <c r="H522" s="751"/>
      <c r="I522" s="501"/>
      <c r="J522" s="465"/>
    </row>
    <row r="523" spans="1:10" s="466" customFormat="1">
      <c r="A523" s="466">
        <v>1278</v>
      </c>
      <c r="B523" s="466" t="s">
        <v>70</v>
      </c>
      <c r="C523" s="495"/>
      <c r="D523" s="500" t="s">
        <v>1169</v>
      </c>
      <c r="E523" s="495" t="s">
        <v>785</v>
      </c>
      <c r="F523" s="497"/>
      <c r="G523" s="751"/>
      <c r="H523" s="751"/>
      <c r="I523" s="501"/>
      <c r="J523" s="465"/>
    </row>
    <row r="524" spans="1:10" s="466" customFormat="1" ht="112.5">
      <c r="A524" s="466">
        <v>1279</v>
      </c>
      <c r="B524" s="466" t="s">
        <v>70</v>
      </c>
      <c r="C524" s="495"/>
      <c r="D524" s="500" t="s">
        <v>1169</v>
      </c>
      <c r="E524" s="495" t="str">
        <f>E$42</f>
        <v>RA</v>
      </c>
      <c r="F524" s="501" t="s">
        <v>1173</v>
      </c>
      <c r="G524" s="751"/>
      <c r="H524" s="751"/>
      <c r="I524" s="501"/>
      <c r="J524" s="465"/>
    </row>
    <row r="525" spans="1:10" s="466" customFormat="1">
      <c r="A525" s="466">
        <v>1280</v>
      </c>
      <c r="B525" s="466" t="s">
        <v>70</v>
      </c>
      <c r="C525" s="495"/>
      <c r="D525" s="500" t="s">
        <v>1169</v>
      </c>
      <c r="E525" s="495" t="str">
        <f>E$43</f>
        <v>S1</v>
      </c>
      <c r="F525" s="501" t="s">
        <v>1174</v>
      </c>
      <c r="G525" s="751"/>
      <c r="H525" s="751"/>
      <c r="I525" s="501"/>
      <c r="J525" s="465"/>
    </row>
    <row r="526" spans="1:10" s="466" customFormat="1" ht="162.6">
      <c r="A526" s="466">
        <v>1281</v>
      </c>
      <c r="B526" s="466" t="s">
        <v>70</v>
      </c>
      <c r="C526" s="495"/>
      <c r="D526" s="500" t="s">
        <v>1169</v>
      </c>
      <c r="E526" s="495" t="str">
        <f>E$44</f>
        <v>S2</v>
      </c>
      <c r="F526" s="501" t="s">
        <v>1175</v>
      </c>
      <c r="G526" s="751"/>
      <c r="H526" s="751"/>
      <c r="I526" s="501"/>
      <c r="J526" s="465"/>
    </row>
    <row r="527" spans="1:10" s="466" customFormat="1">
      <c r="A527" s="466">
        <v>1282</v>
      </c>
      <c r="B527" s="466" t="s">
        <v>70</v>
      </c>
      <c r="C527" s="495"/>
      <c r="D527" s="500" t="s">
        <v>1169</v>
      </c>
      <c r="E527" s="495" t="str">
        <f>E$45</f>
        <v>S3</v>
      </c>
      <c r="F527" s="501"/>
      <c r="G527" s="751"/>
      <c r="H527" s="751"/>
      <c r="I527" s="501"/>
      <c r="J527" s="465"/>
    </row>
    <row r="528" spans="1:10" s="466" customFormat="1">
      <c r="A528" s="466">
        <v>1283</v>
      </c>
      <c r="B528" s="466" t="s">
        <v>70</v>
      </c>
      <c r="C528" s="502"/>
      <c r="D528" s="781" t="s">
        <v>1169</v>
      </c>
      <c r="E528" s="502" t="str">
        <f>E$46</f>
        <v>S4</v>
      </c>
      <c r="F528" s="504"/>
      <c r="G528" s="752"/>
      <c r="H528" s="752"/>
      <c r="I528" s="504"/>
      <c r="J528" s="465"/>
    </row>
    <row r="529" spans="1:10">
      <c r="A529" s="801">
        <v>605</v>
      </c>
      <c r="B529" s="801" t="s">
        <v>70</v>
      </c>
      <c r="C529" s="487"/>
      <c r="D529" s="488" t="s">
        <v>1670</v>
      </c>
      <c r="E529" s="487"/>
      <c r="F529" s="521" t="s">
        <v>932</v>
      </c>
      <c r="G529" s="758"/>
      <c r="H529" s="758"/>
      <c r="I529" s="758"/>
    </row>
    <row r="530" spans="1:10">
      <c r="A530" s="801">
        <v>606</v>
      </c>
      <c r="B530" s="801" t="s">
        <v>70</v>
      </c>
      <c r="C530" s="491"/>
      <c r="D530" s="492" t="s">
        <v>1671</v>
      </c>
      <c r="E530" s="491"/>
      <c r="F530" s="523" t="s">
        <v>934</v>
      </c>
      <c r="G530" s="759"/>
      <c r="H530" s="759"/>
      <c r="I530" s="759"/>
    </row>
    <row r="531" spans="1:10" ht="200.1">
      <c r="A531" s="801">
        <v>607</v>
      </c>
      <c r="B531" s="801" t="s">
        <v>70</v>
      </c>
      <c r="D531" s="496" t="s">
        <v>935</v>
      </c>
      <c r="F531" s="497" t="s">
        <v>936</v>
      </c>
      <c r="G531" s="751" t="s">
        <v>937</v>
      </c>
      <c r="H531" s="751" t="s">
        <v>938</v>
      </c>
      <c r="I531" s="501"/>
    </row>
    <row r="532" spans="1:10" s="466" customFormat="1" ht="24.95">
      <c r="A532" s="466">
        <v>549</v>
      </c>
      <c r="B532" s="466" t="s">
        <v>76</v>
      </c>
      <c r="C532" s="678" t="s">
        <v>1672</v>
      </c>
      <c r="D532" s="788"/>
      <c r="E532" s="678"/>
      <c r="F532" s="789" t="s">
        <v>1673</v>
      </c>
      <c r="G532" s="762" t="s">
        <v>1674</v>
      </c>
      <c r="H532" s="762"/>
      <c r="I532" s="680"/>
      <c r="J532" s="465"/>
    </row>
    <row r="533" spans="1:10" s="466" customFormat="1">
      <c r="A533" s="466">
        <v>550</v>
      </c>
      <c r="B533" s="466" t="s">
        <v>76</v>
      </c>
      <c r="C533" s="495"/>
      <c r="D533" s="496"/>
      <c r="E533" s="495"/>
      <c r="F533" s="497"/>
      <c r="G533" s="751"/>
      <c r="H533" s="751"/>
      <c r="I533" s="501"/>
      <c r="J533" s="465"/>
    </row>
    <row r="534" spans="1:10" s="466" customFormat="1" ht="24.95">
      <c r="A534" s="466">
        <v>551</v>
      </c>
      <c r="B534" s="466" t="s">
        <v>76</v>
      </c>
      <c r="C534" s="495"/>
      <c r="D534" s="496"/>
      <c r="E534" s="495" t="str">
        <f>E$42</f>
        <v>RA</v>
      </c>
      <c r="F534" s="501" t="s">
        <v>1675</v>
      </c>
      <c r="G534" s="751"/>
      <c r="H534" s="751"/>
      <c r="I534" s="501"/>
      <c r="J534" s="465"/>
    </row>
    <row r="535" spans="1:10" s="466" customFormat="1">
      <c r="A535" s="466">
        <v>552</v>
      </c>
      <c r="B535" s="466" t="s">
        <v>76</v>
      </c>
      <c r="C535" s="495"/>
      <c r="D535" s="496"/>
      <c r="E535" s="495" t="str">
        <f>E$43</f>
        <v>S1</v>
      </c>
      <c r="F535" s="501"/>
      <c r="G535" s="751"/>
      <c r="H535" s="751"/>
      <c r="I535" s="501"/>
      <c r="J535" s="465"/>
    </row>
    <row r="536" spans="1:10" s="466" customFormat="1">
      <c r="A536" s="466">
        <v>553</v>
      </c>
      <c r="B536" s="466" t="s">
        <v>76</v>
      </c>
      <c r="C536" s="495"/>
      <c r="D536" s="496"/>
      <c r="E536" s="495" t="str">
        <f>E$44</f>
        <v>S2</v>
      </c>
      <c r="F536" s="501"/>
      <c r="G536" s="751"/>
      <c r="H536" s="751"/>
      <c r="I536" s="501"/>
      <c r="J536" s="465"/>
    </row>
    <row r="537" spans="1:10" s="466" customFormat="1">
      <c r="A537" s="466">
        <v>554</v>
      </c>
      <c r="B537" s="466" t="s">
        <v>76</v>
      </c>
      <c r="C537" s="495"/>
      <c r="D537" s="496"/>
      <c r="E537" s="495" t="str">
        <f>E$45</f>
        <v>S3</v>
      </c>
      <c r="F537" s="501"/>
      <c r="G537" s="751"/>
      <c r="H537" s="751"/>
      <c r="I537" s="501"/>
      <c r="J537" s="465"/>
    </row>
    <row r="538" spans="1:10" s="466" customFormat="1">
      <c r="A538" s="466">
        <v>555</v>
      </c>
      <c r="B538" s="466" t="s">
        <v>76</v>
      </c>
      <c r="C538" s="495"/>
      <c r="D538" s="496"/>
      <c r="E538" s="495" t="str">
        <f>E$46</f>
        <v>S4</v>
      </c>
      <c r="F538" s="501"/>
      <c r="G538" s="751"/>
      <c r="H538" s="751"/>
      <c r="I538" s="501"/>
      <c r="J538" s="465"/>
    </row>
    <row r="539" spans="1:10" s="466" customFormat="1">
      <c r="A539" s="466">
        <v>608</v>
      </c>
      <c r="B539" s="466" t="s">
        <v>70</v>
      </c>
      <c r="C539" s="495"/>
      <c r="D539" s="500" t="s">
        <v>935</v>
      </c>
      <c r="E539" s="495" t="s">
        <v>785</v>
      </c>
      <c r="F539" s="497"/>
      <c r="G539" s="751"/>
      <c r="H539" s="751"/>
      <c r="I539" s="501"/>
      <c r="J539" s="465"/>
    </row>
    <row r="540" spans="1:10" s="466" customFormat="1" ht="162.6">
      <c r="A540" s="466">
        <v>609</v>
      </c>
      <c r="B540" s="466" t="s">
        <v>70</v>
      </c>
      <c r="C540" s="495"/>
      <c r="D540" s="500" t="s">
        <v>935</v>
      </c>
      <c r="E540" s="495" t="str">
        <f>E$42</f>
        <v>RA</v>
      </c>
      <c r="F540" s="501" t="s">
        <v>939</v>
      </c>
      <c r="G540" s="751"/>
      <c r="H540" s="751"/>
      <c r="I540" s="501"/>
      <c r="J540" s="465"/>
    </row>
    <row r="541" spans="1:10" s="466" customFormat="1">
      <c r="A541" s="466">
        <v>610</v>
      </c>
      <c r="B541" s="466" t="s">
        <v>70</v>
      </c>
      <c r="C541" s="495"/>
      <c r="D541" s="500" t="s">
        <v>935</v>
      </c>
      <c r="E541" s="495" t="str">
        <f>E$43</f>
        <v>S1</v>
      </c>
      <c r="F541" s="501"/>
      <c r="G541" s="751"/>
      <c r="H541" s="751"/>
      <c r="I541" s="501"/>
      <c r="J541" s="465"/>
    </row>
    <row r="542" spans="1:10" s="466" customFormat="1" ht="50.1">
      <c r="A542" s="466">
        <v>611</v>
      </c>
      <c r="B542" s="466" t="s">
        <v>70</v>
      </c>
      <c r="C542" s="502"/>
      <c r="D542" s="781" t="s">
        <v>935</v>
      </c>
      <c r="E542" s="502" t="str">
        <f>E$44</f>
        <v>S2</v>
      </c>
      <c r="F542" s="504" t="s">
        <v>941</v>
      </c>
      <c r="G542" s="752"/>
      <c r="H542" s="752"/>
      <c r="I542" s="504"/>
      <c r="J542" s="465"/>
    </row>
    <row r="543" spans="1:10" ht="112.5">
      <c r="A543" s="801">
        <v>612</v>
      </c>
      <c r="B543" s="801" t="s">
        <v>70</v>
      </c>
      <c r="D543" s="500" t="s">
        <v>935</v>
      </c>
      <c r="E543" s="495" t="str">
        <f>E$45</f>
        <v>S3</v>
      </c>
      <c r="F543" s="501" t="s">
        <v>1676</v>
      </c>
      <c r="G543" s="751"/>
      <c r="H543" s="751"/>
      <c r="I543" s="501" t="s">
        <v>791</v>
      </c>
    </row>
    <row r="544" spans="1:10" s="466" customFormat="1">
      <c r="A544" s="466">
        <v>613</v>
      </c>
      <c r="B544" s="466" t="s">
        <v>70</v>
      </c>
      <c r="C544" s="792"/>
      <c r="D544" s="793" t="s">
        <v>935</v>
      </c>
      <c r="E544" s="792" t="str">
        <f>E$46</f>
        <v>S4</v>
      </c>
      <c r="F544" s="786"/>
      <c r="G544" s="785"/>
      <c r="H544" s="785"/>
      <c r="I544" s="786"/>
      <c r="J544" s="465"/>
    </row>
    <row r="545" spans="1:10" ht="87.6">
      <c r="A545" s="801">
        <v>1484</v>
      </c>
      <c r="B545" s="801" t="s">
        <v>70</v>
      </c>
      <c r="D545" s="496" t="s">
        <v>415</v>
      </c>
      <c r="F545" s="497" t="s">
        <v>1214</v>
      </c>
      <c r="G545" s="751" t="s">
        <v>1215</v>
      </c>
      <c r="H545" s="751" t="s">
        <v>1216</v>
      </c>
      <c r="I545" s="501"/>
    </row>
    <row r="546" spans="1:10" s="466" customFormat="1">
      <c r="A546" s="466">
        <v>1485</v>
      </c>
      <c r="B546" s="466" t="s">
        <v>70</v>
      </c>
      <c r="C546" s="678"/>
      <c r="D546" s="791" t="s">
        <v>415</v>
      </c>
      <c r="E546" s="678" t="s">
        <v>785</v>
      </c>
      <c r="F546" s="789"/>
      <c r="G546" s="762"/>
      <c r="H546" s="762"/>
      <c r="I546" s="680"/>
      <c r="J546" s="465"/>
    </row>
    <row r="547" spans="1:10" s="466" customFormat="1" ht="99.95">
      <c r="A547" s="466">
        <v>1486</v>
      </c>
      <c r="B547" s="466" t="s">
        <v>70</v>
      </c>
      <c r="C547" s="457"/>
      <c r="D547" s="471" t="s">
        <v>415</v>
      </c>
      <c r="E547" s="457" t="str">
        <f>E$42</f>
        <v>RA</v>
      </c>
      <c r="F547" s="468" t="s">
        <v>1217</v>
      </c>
      <c r="G547" s="738"/>
      <c r="H547" s="738"/>
      <c r="I547" s="468"/>
      <c r="J547" s="465"/>
    </row>
    <row r="548" spans="1:10" s="466" customFormat="1" ht="50.1">
      <c r="A548" s="466">
        <v>564</v>
      </c>
      <c r="B548" s="466" t="s">
        <v>76</v>
      </c>
      <c r="C548" s="495" t="s">
        <v>1677</v>
      </c>
      <c r="D548" s="496"/>
      <c r="E548" s="495"/>
      <c r="F548" s="497" t="s">
        <v>1678</v>
      </c>
      <c r="G548" s="751" t="s">
        <v>1679</v>
      </c>
      <c r="H548" s="751"/>
      <c r="I548" s="501"/>
      <c r="J548" s="465"/>
    </row>
    <row r="549" spans="1:10" s="466" customFormat="1">
      <c r="A549" s="466">
        <v>565</v>
      </c>
      <c r="B549" s="466" t="s">
        <v>76</v>
      </c>
      <c r="C549" s="495"/>
      <c r="D549" s="496"/>
      <c r="E549" s="495"/>
      <c r="F549" s="497"/>
      <c r="G549" s="751"/>
      <c r="H549" s="751"/>
      <c r="I549" s="501"/>
      <c r="J549" s="465"/>
    </row>
    <row r="550" spans="1:10" s="466" customFormat="1">
      <c r="A550" s="466">
        <v>566</v>
      </c>
      <c r="B550" s="466" t="s">
        <v>76</v>
      </c>
      <c r="C550" s="495"/>
      <c r="D550" s="496"/>
      <c r="E550" s="495" t="str">
        <f>E$42</f>
        <v>RA</v>
      </c>
      <c r="F550" s="501" t="s">
        <v>1680</v>
      </c>
      <c r="G550" s="751"/>
      <c r="H550" s="751"/>
      <c r="I550" s="501"/>
      <c r="J550" s="465"/>
    </row>
    <row r="551" spans="1:10" s="466" customFormat="1">
      <c r="A551" s="466">
        <v>567</v>
      </c>
      <c r="B551" s="466" t="s">
        <v>76</v>
      </c>
      <c r="C551" s="495"/>
      <c r="D551" s="496"/>
      <c r="E551" s="495" t="str">
        <f>E$43</f>
        <v>S1</v>
      </c>
      <c r="F551" s="501"/>
      <c r="G551" s="751"/>
      <c r="H551" s="751"/>
      <c r="I551" s="501"/>
      <c r="J551" s="465"/>
    </row>
    <row r="552" spans="1:10" s="466" customFormat="1">
      <c r="A552" s="466">
        <v>568</v>
      </c>
      <c r="B552" s="466" t="s">
        <v>76</v>
      </c>
      <c r="C552" s="495"/>
      <c r="D552" s="496"/>
      <c r="E552" s="495" t="str">
        <f>E$44</f>
        <v>S2</v>
      </c>
      <c r="F552" s="501"/>
      <c r="G552" s="751"/>
      <c r="H552" s="751"/>
      <c r="I552" s="501"/>
      <c r="J552" s="465"/>
    </row>
    <row r="553" spans="1:10" s="466" customFormat="1">
      <c r="A553" s="466">
        <v>569</v>
      </c>
      <c r="B553" s="466" t="s">
        <v>76</v>
      </c>
      <c r="C553" s="495"/>
      <c r="D553" s="496"/>
      <c r="E553" s="495" t="str">
        <f>E$45</f>
        <v>S3</v>
      </c>
      <c r="F553" s="501"/>
      <c r="G553" s="751"/>
      <c r="H553" s="751"/>
      <c r="I553" s="501"/>
      <c r="J553" s="465"/>
    </row>
    <row r="554" spans="1:10" s="466" customFormat="1">
      <c r="A554" s="466">
        <v>570</v>
      </c>
      <c r="B554" s="466" t="s">
        <v>76</v>
      </c>
      <c r="C554" s="495"/>
      <c r="D554" s="496"/>
      <c r="E554" s="495" t="str">
        <f>E$46</f>
        <v>S4</v>
      </c>
      <c r="F554" s="501"/>
      <c r="G554" s="751"/>
      <c r="H554" s="751"/>
      <c r="I554" s="501"/>
      <c r="J554" s="465"/>
    </row>
    <row r="555" spans="1:10" s="466" customFormat="1">
      <c r="A555" s="466">
        <v>1487</v>
      </c>
      <c r="B555" s="466" t="s">
        <v>70</v>
      </c>
      <c r="C555" s="457"/>
      <c r="D555" s="471" t="s">
        <v>415</v>
      </c>
      <c r="E555" s="457" t="str">
        <f>E$43</f>
        <v>S1</v>
      </c>
      <c r="F555" s="468"/>
      <c r="G555" s="738"/>
      <c r="H555" s="738"/>
      <c r="I555" s="468"/>
      <c r="J555" s="465"/>
    </row>
    <row r="556" spans="1:10" s="466" customFormat="1" ht="37.5">
      <c r="A556" s="466">
        <v>572</v>
      </c>
      <c r="B556" s="466" t="s">
        <v>76</v>
      </c>
      <c r="C556" s="495" t="s">
        <v>1681</v>
      </c>
      <c r="D556" s="496"/>
      <c r="E556" s="495"/>
      <c r="F556" s="497" t="s">
        <v>1682</v>
      </c>
      <c r="G556" s="751" t="s">
        <v>1683</v>
      </c>
      <c r="H556" s="751"/>
      <c r="I556" s="501"/>
      <c r="J556" s="465"/>
    </row>
    <row r="557" spans="1:10" s="466" customFormat="1">
      <c r="A557" s="466">
        <v>573</v>
      </c>
      <c r="B557" s="466" t="s">
        <v>76</v>
      </c>
      <c r="C557" s="495"/>
      <c r="D557" s="496"/>
      <c r="E557" s="495"/>
      <c r="F557" s="497"/>
      <c r="G557" s="751"/>
      <c r="H557" s="751"/>
      <c r="I557" s="501"/>
      <c r="J557" s="465"/>
    </row>
    <row r="558" spans="1:10" s="466" customFormat="1" ht="112.5">
      <c r="A558" s="466">
        <v>574</v>
      </c>
      <c r="B558" s="466" t="s">
        <v>76</v>
      </c>
      <c r="C558" s="495"/>
      <c r="D558" s="496"/>
      <c r="E558" s="495" t="str">
        <f>E$42</f>
        <v>RA</v>
      </c>
      <c r="F558" s="501" t="s">
        <v>1684</v>
      </c>
      <c r="G558" s="751"/>
      <c r="H558" s="751"/>
      <c r="I558" s="501"/>
      <c r="J558" s="465"/>
    </row>
    <row r="559" spans="1:10" s="466" customFormat="1">
      <c r="A559" s="466">
        <v>575</v>
      </c>
      <c r="B559" s="466" t="s">
        <v>76</v>
      </c>
      <c r="C559" s="495"/>
      <c r="D559" s="496"/>
      <c r="E559" s="495" t="str">
        <f>E$43</f>
        <v>S1</v>
      </c>
      <c r="F559" s="501"/>
      <c r="G559" s="751"/>
      <c r="H559" s="751"/>
      <c r="I559" s="501"/>
      <c r="J559" s="465"/>
    </row>
    <row r="560" spans="1:10" s="466" customFormat="1">
      <c r="A560" s="466">
        <v>576</v>
      </c>
      <c r="B560" s="466" t="s">
        <v>76</v>
      </c>
      <c r="C560" s="495"/>
      <c r="D560" s="496"/>
      <c r="E560" s="495" t="str">
        <f>E$44</f>
        <v>S2</v>
      </c>
      <c r="F560" s="501"/>
      <c r="G560" s="751"/>
      <c r="H560" s="751"/>
      <c r="I560" s="501"/>
      <c r="J560" s="465"/>
    </row>
    <row r="561" spans="1:10" s="466" customFormat="1">
      <c r="A561" s="466">
        <v>577</v>
      </c>
      <c r="B561" s="466" t="s">
        <v>76</v>
      </c>
      <c r="C561" s="495"/>
      <c r="D561" s="496"/>
      <c r="E561" s="495" t="str">
        <f>E$45</f>
        <v>S3</v>
      </c>
      <c r="F561" s="501"/>
      <c r="G561" s="751"/>
      <c r="H561" s="751"/>
      <c r="I561" s="501"/>
      <c r="J561" s="465"/>
    </row>
    <row r="562" spans="1:10" s="466" customFormat="1">
      <c r="A562" s="466">
        <v>578</v>
      </c>
      <c r="B562" s="466" t="s">
        <v>76</v>
      </c>
      <c r="C562" s="495"/>
      <c r="D562" s="496"/>
      <c r="E562" s="495" t="str">
        <f>E$46</f>
        <v>S4</v>
      </c>
      <c r="F562" s="501"/>
      <c r="G562" s="751"/>
      <c r="H562" s="751"/>
      <c r="I562" s="501"/>
      <c r="J562" s="465"/>
    </row>
    <row r="563" spans="1:10" s="466" customFormat="1">
      <c r="A563" s="466">
        <v>1488</v>
      </c>
      <c r="B563" s="466" t="s">
        <v>70</v>
      </c>
      <c r="C563" s="457"/>
      <c r="D563" s="471" t="s">
        <v>415</v>
      </c>
      <c r="E563" s="457" t="str">
        <f>E$44</f>
        <v>S2</v>
      </c>
      <c r="F563" s="468"/>
      <c r="G563" s="738"/>
      <c r="H563" s="738"/>
      <c r="I563" s="468"/>
      <c r="J563" s="465"/>
    </row>
    <row r="564" spans="1:10" s="466" customFormat="1" ht="24.95">
      <c r="A564" s="466">
        <v>580</v>
      </c>
      <c r="B564" s="466" t="s">
        <v>76</v>
      </c>
      <c r="C564" s="464" t="s">
        <v>1685</v>
      </c>
      <c r="D564" s="676"/>
      <c r="E564" s="464"/>
      <c r="F564" s="462" t="s">
        <v>1686</v>
      </c>
      <c r="G564" s="755"/>
      <c r="H564" s="755"/>
      <c r="I564" s="462"/>
      <c r="J564" s="465"/>
    </row>
    <row r="565" spans="1:10" s="466" customFormat="1" ht="50.1">
      <c r="A565" s="466">
        <v>581</v>
      </c>
      <c r="B565" s="466" t="s">
        <v>76</v>
      </c>
      <c r="C565" s="495" t="s">
        <v>548</v>
      </c>
      <c r="D565" s="496"/>
      <c r="E565" s="495"/>
      <c r="F565" s="497" t="s">
        <v>1687</v>
      </c>
      <c r="G565" s="751" t="s">
        <v>1637</v>
      </c>
      <c r="H565" s="751"/>
      <c r="I565" s="501"/>
      <c r="J565" s="465"/>
    </row>
    <row r="566" spans="1:10" s="466" customFormat="1">
      <c r="A566" s="466">
        <v>582</v>
      </c>
      <c r="B566" s="466" t="s">
        <v>76</v>
      </c>
      <c r="C566" s="495"/>
      <c r="D566" s="496"/>
      <c r="E566" s="495" t="s">
        <v>785</v>
      </c>
      <c r="F566" s="497"/>
      <c r="G566" s="751"/>
      <c r="H566" s="751"/>
      <c r="I566" s="501"/>
      <c r="J566" s="465"/>
    </row>
    <row r="567" spans="1:10" s="466" customFormat="1" ht="37.5">
      <c r="A567" s="466">
        <v>583</v>
      </c>
      <c r="B567" s="466" t="s">
        <v>76</v>
      </c>
      <c r="C567" s="495"/>
      <c r="D567" s="496"/>
      <c r="E567" s="495" t="str">
        <f>E$42</f>
        <v>RA</v>
      </c>
      <c r="F567" s="501" t="s">
        <v>1688</v>
      </c>
      <c r="G567" s="751"/>
      <c r="H567" s="751"/>
      <c r="I567" s="501"/>
      <c r="J567" s="465"/>
    </row>
    <row r="568" spans="1:10" s="466" customFormat="1">
      <c r="A568" s="466">
        <v>584</v>
      </c>
      <c r="B568" s="466" t="s">
        <v>76</v>
      </c>
      <c r="C568" s="495"/>
      <c r="D568" s="496"/>
      <c r="E568" s="495" t="str">
        <f>E$43</f>
        <v>S1</v>
      </c>
      <c r="F568" s="501"/>
      <c r="G568" s="751"/>
      <c r="H568" s="751"/>
      <c r="I568" s="501"/>
      <c r="J568" s="465"/>
    </row>
    <row r="569" spans="1:10" s="466" customFormat="1">
      <c r="A569" s="466">
        <v>585</v>
      </c>
      <c r="B569" s="466" t="s">
        <v>76</v>
      </c>
      <c r="C569" s="495"/>
      <c r="D569" s="496"/>
      <c r="E569" s="495" t="str">
        <f>E$44</f>
        <v>S2</v>
      </c>
      <c r="F569" s="501"/>
      <c r="G569" s="751"/>
      <c r="H569" s="751"/>
      <c r="I569" s="501"/>
      <c r="J569" s="465"/>
    </row>
    <row r="570" spans="1:10" s="466" customFormat="1">
      <c r="A570" s="466">
        <v>586</v>
      </c>
      <c r="B570" s="466" t="s">
        <v>76</v>
      </c>
      <c r="C570" s="495"/>
      <c r="D570" s="496"/>
      <c r="E570" s="495" t="str">
        <f>E$45</f>
        <v>S3</v>
      </c>
      <c r="F570" s="501"/>
      <c r="G570" s="751"/>
      <c r="H570" s="751"/>
      <c r="I570" s="501"/>
      <c r="J570" s="465"/>
    </row>
    <row r="571" spans="1:10" s="466" customFormat="1">
      <c r="A571" s="466">
        <v>587</v>
      </c>
      <c r="B571" s="466" t="s">
        <v>76</v>
      </c>
      <c r="C571" s="502"/>
      <c r="D571" s="782"/>
      <c r="E571" s="502" t="str">
        <f>E$46</f>
        <v>S4</v>
      </c>
      <c r="F571" s="504"/>
      <c r="G571" s="752"/>
      <c r="H571" s="752"/>
      <c r="I571" s="504"/>
      <c r="J571" s="465"/>
    </row>
    <row r="572" spans="1:10" ht="237.6">
      <c r="A572" s="801">
        <v>1489</v>
      </c>
      <c r="B572" s="801" t="s">
        <v>70</v>
      </c>
      <c r="C572" s="512"/>
      <c r="D572" s="535" t="s">
        <v>415</v>
      </c>
      <c r="E572" s="512" t="str">
        <f>E$45</f>
        <v>S3</v>
      </c>
      <c r="F572" s="543" t="s">
        <v>1689</v>
      </c>
      <c r="G572" s="765"/>
      <c r="H572" s="765"/>
      <c r="I572" s="543" t="s">
        <v>1690</v>
      </c>
    </row>
    <row r="573" spans="1:10" s="466" customFormat="1">
      <c r="A573" s="466">
        <v>1490</v>
      </c>
      <c r="B573" s="466" t="s">
        <v>70</v>
      </c>
      <c r="C573" s="792"/>
      <c r="D573" s="793" t="s">
        <v>415</v>
      </c>
      <c r="E573" s="792" t="str">
        <f>E$46</f>
        <v>S4</v>
      </c>
      <c r="F573" s="786" t="s">
        <v>1691</v>
      </c>
      <c r="G573" s="785"/>
      <c r="H573" s="785"/>
      <c r="I573" s="786"/>
      <c r="J573" s="465"/>
    </row>
    <row r="574" spans="1:10">
      <c r="A574" s="801">
        <v>972</v>
      </c>
      <c r="B574" s="801" t="s">
        <v>70</v>
      </c>
      <c r="C574" s="491"/>
      <c r="D574" s="492" t="s">
        <v>1692</v>
      </c>
      <c r="E574" s="491"/>
      <c r="F574" s="493" t="s">
        <v>1065</v>
      </c>
      <c r="G574" s="759"/>
      <c r="H574" s="759"/>
      <c r="I574" s="523"/>
    </row>
    <row r="575" spans="1:10" ht="87.6">
      <c r="A575" s="801">
        <v>973</v>
      </c>
      <c r="B575" s="801" t="s">
        <v>70</v>
      </c>
      <c r="D575" s="496" t="s">
        <v>1066</v>
      </c>
      <c r="F575" s="497" t="s">
        <v>1067</v>
      </c>
      <c r="G575" s="751" t="s">
        <v>1068</v>
      </c>
      <c r="H575" s="751" t="s">
        <v>1069</v>
      </c>
      <c r="I575" s="501"/>
    </row>
    <row r="576" spans="1:10" s="466" customFormat="1">
      <c r="A576" s="466">
        <v>974</v>
      </c>
      <c r="B576" s="466" t="s">
        <v>70</v>
      </c>
      <c r="C576" s="678"/>
      <c r="D576" s="791" t="s">
        <v>1066</v>
      </c>
      <c r="E576" s="678" t="s">
        <v>785</v>
      </c>
      <c r="F576" s="789"/>
      <c r="G576" s="762"/>
      <c r="H576" s="762"/>
      <c r="I576" s="680"/>
      <c r="J576" s="465"/>
    </row>
    <row r="577" spans="1:10" s="466" customFormat="1" ht="112.5">
      <c r="A577" s="466">
        <v>975</v>
      </c>
      <c r="B577" s="466" t="s">
        <v>70</v>
      </c>
      <c r="C577" s="495"/>
      <c r="D577" s="500" t="s">
        <v>1066</v>
      </c>
      <c r="E577" s="495" t="str">
        <f>E$42</f>
        <v>RA</v>
      </c>
      <c r="F577" s="501" t="s">
        <v>1070</v>
      </c>
      <c r="G577" s="751"/>
      <c r="H577" s="751"/>
      <c r="I577" s="501"/>
      <c r="J577" s="465"/>
    </row>
    <row r="578" spans="1:10" s="466" customFormat="1" ht="37.5">
      <c r="A578" s="466">
        <v>976</v>
      </c>
      <c r="B578" s="466" t="s">
        <v>70</v>
      </c>
      <c r="C578" s="495"/>
      <c r="D578" s="500" t="s">
        <v>1066</v>
      </c>
      <c r="E578" s="495" t="str">
        <f>E$43</f>
        <v>S1</v>
      </c>
      <c r="F578" s="501" t="s">
        <v>1071</v>
      </c>
      <c r="G578" s="751"/>
      <c r="H578" s="751"/>
      <c r="I578" s="501"/>
      <c r="J578" s="465"/>
    </row>
    <row r="579" spans="1:10" s="466" customFormat="1" ht="174.95">
      <c r="A579" s="466">
        <v>977</v>
      </c>
      <c r="B579" s="466" t="s">
        <v>70</v>
      </c>
      <c r="C579" s="502"/>
      <c r="D579" s="781" t="s">
        <v>1066</v>
      </c>
      <c r="E579" s="502" t="str">
        <f>E$44</f>
        <v>S2</v>
      </c>
      <c r="F579" s="783" t="s">
        <v>1693</v>
      </c>
      <c r="G579" s="752"/>
      <c r="H579" s="752"/>
      <c r="I579" s="504"/>
      <c r="J579" s="465"/>
    </row>
    <row r="580" spans="1:10" ht="137.44999999999999">
      <c r="A580" s="801">
        <v>978</v>
      </c>
      <c r="B580" s="801" t="s">
        <v>70</v>
      </c>
      <c r="D580" s="500" t="s">
        <v>1066</v>
      </c>
      <c r="E580" s="495" t="str">
        <f>E$45</f>
        <v>S3</v>
      </c>
      <c r="F580" s="501" t="s">
        <v>1694</v>
      </c>
      <c r="G580" s="751"/>
      <c r="H580" s="751"/>
      <c r="I580" s="501" t="s">
        <v>791</v>
      </c>
    </row>
    <row r="581" spans="1:10" s="466" customFormat="1">
      <c r="A581" s="466">
        <v>979</v>
      </c>
      <c r="B581" s="466" t="s">
        <v>70</v>
      </c>
      <c r="C581" s="457"/>
      <c r="D581" s="471" t="s">
        <v>1066</v>
      </c>
      <c r="E581" s="457" t="str">
        <f>E$46</f>
        <v>S4</v>
      </c>
      <c r="F581" s="468"/>
      <c r="G581" s="738"/>
      <c r="H581" s="738"/>
      <c r="I581" s="468"/>
      <c r="J581" s="465"/>
    </row>
    <row r="582" spans="1:10" s="466" customFormat="1" ht="24.95">
      <c r="A582" s="466">
        <v>597</v>
      </c>
      <c r="B582" s="466" t="s">
        <v>76</v>
      </c>
      <c r="C582" s="464" t="s">
        <v>1695</v>
      </c>
      <c r="D582" s="676"/>
      <c r="E582" s="464"/>
      <c r="F582" s="462" t="s">
        <v>1696</v>
      </c>
      <c r="G582" s="755"/>
      <c r="H582" s="755"/>
      <c r="I582" s="462"/>
      <c r="J582" s="465"/>
    </row>
    <row r="583" spans="1:10" s="466" customFormat="1" ht="37.5">
      <c r="A583" s="466">
        <v>598</v>
      </c>
      <c r="B583" s="466" t="s">
        <v>76</v>
      </c>
      <c r="C583" s="495" t="s">
        <v>1697</v>
      </c>
      <c r="D583" s="496"/>
      <c r="E583" s="495"/>
      <c r="F583" s="497" t="s">
        <v>1696</v>
      </c>
      <c r="G583" s="751" t="s">
        <v>1698</v>
      </c>
      <c r="H583" s="751"/>
      <c r="I583" s="501"/>
      <c r="J583" s="465"/>
    </row>
    <row r="584" spans="1:10" s="466" customFormat="1">
      <c r="A584" s="466">
        <v>599</v>
      </c>
      <c r="B584" s="466" t="s">
        <v>76</v>
      </c>
      <c r="C584" s="495"/>
      <c r="D584" s="496"/>
      <c r="E584" s="495"/>
      <c r="F584" s="468"/>
      <c r="G584" s="751"/>
      <c r="H584" s="751"/>
      <c r="I584" s="501"/>
      <c r="J584" s="465"/>
    </row>
    <row r="585" spans="1:10" s="466" customFormat="1" ht="37.5">
      <c r="A585" s="466">
        <v>600</v>
      </c>
      <c r="B585" s="466" t="s">
        <v>76</v>
      </c>
      <c r="C585" s="495"/>
      <c r="D585" s="496"/>
      <c r="E585" s="495" t="str">
        <f>E$42</f>
        <v>RA</v>
      </c>
      <c r="F585" s="501" t="s">
        <v>1699</v>
      </c>
      <c r="G585" s="751"/>
      <c r="H585" s="751"/>
      <c r="I585" s="501"/>
      <c r="J585" s="465"/>
    </row>
    <row r="586" spans="1:10" s="466" customFormat="1">
      <c r="A586" s="466">
        <v>601</v>
      </c>
      <c r="B586" s="466" t="s">
        <v>76</v>
      </c>
      <c r="C586" s="495"/>
      <c r="D586" s="496"/>
      <c r="E586" s="495" t="str">
        <f>E$43</f>
        <v>S1</v>
      </c>
      <c r="F586" s="501"/>
      <c r="G586" s="751"/>
      <c r="H586" s="751"/>
      <c r="I586" s="501"/>
      <c r="J586" s="465"/>
    </row>
    <row r="587" spans="1:10" s="466" customFormat="1">
      <c r="A587" s="466">
        <v>602</v>
      </c>
      <c r="B587" s="466" t="s">
        <v>76</v>
      </c>
      <c r="C587" s="495"/>
      <c r="D587" s="496"/>
      <c r="E587" s="495" t="str">
        <f>E$44</f>
        <v>S2</v>
      </c>
      <c r="F587" s="501"/>
      <c r="G587" s="751"/>
      <c r="H587" s="751"/>
      <c r="I587" s="501"/>
      <c r="J587" s="465"/>
    </row>
    <row r="588" spans="1:10" s="466" customFormat="1">
      <c r="A588" s="466">
        <v>603</v>
      </c>
      <c r="B588" s="466" t="s">
        <v>76</v>
      </c>
      <c r="C588" s="495"/>
      <c r="D588" s="496"/>
      <c r="E588" s="495" t="str">
        <f>E$45</f>
        <v>S3</v>
      </c>
      <c r="F588" s="501"/>
      <c r="G588" s="751"/>
      <c r="H588" s="751"/>
      <c r="I588" s="501"/>
      <c r="J588" s="465"/>
    </row>
    <row r="589" spans="1:10" s="466" customFormat="1">
      <c r="A589" s="466">
        <v>604</v>
      </c>
      <c r="B589" s="466" t="s">
        <v>76</v>
      </c>
      <c r="C589" s="502"/>
      <c r="D589" s="782"/>
      <c r="E589" s="502" t="str">
        <f>E$46</f>
        <v>S4</v>
      </c>
      <c r="F589" s="504"/>
      <c r="G589" s="752"/>
      <c r="H589" s="752"/>
      <c r="I589" s="504"/>
      <c r="J589" s="465"/>
    </row>
    <row r="590" spans="1:10" ht="125.1">
      <c r="A590" s="801">
        <v>526</v>
      </c>
      <c r="B590" s="801" t="s">
        <v>70</v>
      </c>
      <c r="D590" s="496" t="s">
        <v>407</v>
      </c>
      <c r="F590" s="497" t="s">
        <v>906</v>
      </c>
      <c r="G590" s="751" t="s">
        <v>907</v>
      </c>
      <c r="H590" s="751" t="s">
        <v>908</v>
      </c>
      <c r="I590" s="501"/>
    </row>
    <row r="591" spans="1:10" s="466" customFormat="1">
      <c r="A591" s="466">
        <v>527</v>
      </c>
      <c r="B591" s="466" t="s">
        <v>70</v>
      </c>
      <c r="C591" s="678"/>
      <c r="D591" s="791" t="s">
        <v>407</v>
      </c>
      <c r="E591" s="678" t="s">
        <v>785</v>
      </c>
      <c r="F591" s="789"/>
      <c r="G591" s="762"/>
      <c r="H591" s="762"/>
      <c r="I591" s="680"/>
      <c r="J591" s="465"/>
    </row>
    <row r="592" spans="1:10" s="466" customFormat="1">
      <c r="A592" s="466">
        <v>528</v>
      </c>
      <c r="B592" s="466" t="s">
        <v>70</v>
      </c>
      <c r="C592" s="495"/>
      <c r="D592" s="500" t="s">
        <v>407</v>
      </c>
      <c r="E592" s="495" t="str">
        <f>E$42</f>
        <v>RA</v>
      </c>
      <c r="F592" s="501" t="s">
        <v>909</v>
      </c>
      <c r="G592" s="751"/>
      <c r="H592" s="751"/>
      <c r="I592" s="501"/>
      <c r="J592" s="465"/>
    </row>
    <row r="593" spans="1:10" s="466" customFormat="1">
      <c r="A593" s="466">
        <v>529</v>
      </c>
      <c r="B593" s="466" t="s">
        <v>70</v>
      </c>
      <c r="C593" s="495"/>
      <c r="D593" s="500" t="s">
        <v>407</v>
      </c>
      <c r="E593" s="495" t="str">
        <f>E$43</f>
        <v>S1</v>
      </c>
      <c r="F593" s="501"/>
      <c r="G593" s="751"/>
      <c r="H593" s="751"/>
      <c r="I593" s="501"/>
      <c r="J593" s="465"/>
    </row>
    <row r="594" spans="1:10" s="466" customFormat="1" ht="62.45">
      <c r="A594" s="466">
        <v>530</v>
      </c>
      <c r="B594" s="466" t="s">
        <v>70</v>
      </c>
      <c r="C594" s="502"/>
      <c r="D594" s="781" t="s">
        <v>407</v>
      </c>
      <c r="E594" s="502" t="str">
        <f>E$44</f>
        <v>S2</v>
      </c>
      <c r="F594" s="783" t="s">
        <v>1700</v>
      </c>
      <c r="G594" s="752"/>
      <c r="H594" s="752"/>
      <c r="I594" s="504"/>
      <c r="J594" s="465"/>
    </row>
    <row r="595" spans="1:10">
      <c r="A595" s="801">
        <v>531</v>
      </c>
      <c r="B595" s="801" t="s">
        <v>70</v>
      </c>
      <c r="D595" s="500" t="s">
        <v>407</v>
      </c>
      <c r="E595" s="495" t="str">
        <f>E$45</f>
        <v>S3</v>
      </c>
      <c r="F595" s="501" t="s">
        <v>1701</v>
      </c>
      <c r="G595" s="751"/>
      <c r="H595" s="751"/>
      <c r="I595" s="501" t="s">
        <v>791</v>
      </c>
    </row>
    <row r="596" spans="1:10" s="466" customFormat="1">
      <c r="A596" s="466">
        <v>532</v>
      </c>
      <c r="B596" s="466" t="s">
        <v>70</v>
      </c>
      <c r="C596" s="792"/>
      <c r="D596" s="793" t="s">
        <v>407</v>
      </c>
      <c r="E596" s="792" t="str">
        <f>E$46</f>
        <v>S4</v>
      </c>
      <c r="F596" s="786"/>
      <c r="G596" s="785"/>
      <c r="H596" s="785"/>
      <c r="I596" s="786"/>
      <c r="J596" s="465"/>
    </row>
    <row r="597" spans="1:10" ht="37.5">
      <c r="A597" s="801">
        <v>541</v>
      </c>
      <c r="B597" s="801" t="s">
        <v>70</v>
      </c>
      <c r="D597" s="496" t="s">
        <v>913</v>
      </c>
      <c r="F597" s="497" t="s">
        <v>914</v>
      </c>
      <c r="G597" s="751" t="s">
        <v>915</v>
      </c>
      <c r="H597" s="751"/>
      <c r="I597" s="501"/>
    </row>
    <row r="598" spans="1:10" s="466" customFormat="1">
      <c r="A598" s="466">
        <v>542</v>
      </c>
      <c r="B598" s="466" t="s">
        <v>70</v>
      </c>
      <c r="C598" s="678"/>
      <c r="D598" s="791" t="s">
        <v>913</v>
      </c>
      <c r="E598" s="678" t="s">
        <v>785</v>
      </c>
      <c r="F598" s="789"/>
      <c r="G598" s="762"/>
      <c r="H598" s="762"/>
      <c r="I598" s="680"/>
      <c r="J598" s="465"/>
    </row>
    <row r="599" spans="1:10" s="466" customFormat="1">
      <c r="A599" s="466">
        <v>543</v>
      </c>
      <c r="B599" s="466" t="s">
        <v>70</v>
      </c>
      <c r="C599" s="495"/>
      <c r="D599" s="500" t="s">
        <v>913</v>
      </c>
      <c r="E599" s="495" t="str">
        <f>E$42</f>
        <v>RA</v>
      </c>
      <c r="F599" s="501" t="s">
        <v>916</v>
      </c>
      <c r="G599" s="751"/>
      <c r="H599" s="751"/>
      <c r="I599" s="501"/>
      <c r="J599" s="465"/>
    </row>
    <row r="600" spans="1:10" s="466" customFormat="1">
      <c r="A600" s="466">
        <v>544</v>
      </c>
      <c r="B600" s="466" t="s">
        <v>70</v>
      </c>
      <c r="C600" s="457"/>
      <c r="D600" s="471" t="s">
        <v>913</v>
      </c>
      <c r="E600" s="457" t="str">
        <f>E$43</f>
        <v>S1</v>
      </c>
      <c r="F600" s="468"/>
      <c r="G600" s="738"/>
      <c r="H600" s="738"/>
      <c r="I600" s="468"/>
      <c r="J600" s="465"/>
    </row>
    <row r="601" spans="1:10" s="466" customFormat="1">
      <c r="A601" s="466">
        <v>615</v>
      </c>
      <c r="B601" s="466" t="s">
        <v>76</v>
      </c>
      <c r="C601" s="464" t="s">
        <v>1702</v>
      </c>
      <c r="D601" s="676"/>
      <c r="E601" s="464"/>
      <c r="F601" s="462" t="s">
        <v>1703</v>
      </c>
      <c r="G601" s="755"/>
      <c r="H601" s="755"/>
      <c r="I601" s="462"/>
      <c r="J601" s="465"/>
    </row>
    <row r="602" spans="1:10" s="466" customFormat="1" ht="50.1">
      <c r="A602" s="466">
        <v>616</v>
      </c>
      <c r="B602" s="466" t="s">
        <v>76</v>
      </c>
      <c r="C602" s="495" t="s">
        <v>1704</v>
      </c>
      <c r="D602" s="496"/>
      <c r="E602" s="495"/>
      <c r="F602" s="497" t="s">
        <v>1705</v>
      </c>
      <c r="G602" s="751" t="s">
        <v>1706</v>
      </c>
      <c r="H602" s="751"/>
      <c r="I602" s="501"/>
      <c r="J602" s="465"/>
    </row>
    <row r="603" spans="1:10" s="466" customFormat="1">
      <c r="A603" s="466">
        <v>617</v>
      </c>
      <c r="B603" s="466" t="s">
        <v>76</v>
      </c>
      <c r="C603" s="495"/>
      <c r="D603" s="496"/>
      <c r="E603" s="495" t="s">
        <v>785</v>
      </c>
      <c r="F603" s="497"/>
      <c r="G603" s="751"/>
      <c r="H603" s="751"/>
      <c r="I603" s="501"/>
      <c r="J603" s="465"/>
    </row>
    <row r="604" spans="1:10" s="466" customFormat="1" ht="137.44999999999999">
      <c r="A604" s="466">
        <v>618</v>
      </c>
      <c r="B604" s="466" t="s">
        <v>76</v>
      </c>
      <c r="C604" s="495"/>
      <c r="D604" s="496"/>
      <c r="E604" s="495" t="str">
        <f>E$42</f>
        <v>RA</v>
      </c>
      <c r="F604" s="501" t="s">
        <v>946</v>
      </c>
      <c r="G604" s="751"/>
      <c r="H604" s="751"/>
      <c r="I604" s="501"/>
      <c r="J604" s="465"/>
    </row>
    <row r="605" spans="1:10" s="466" customFormat="1" ht="50.1">
      <c r="A605" s="466">
        <v>619</v>
      </c>
      <c r="B605" s="466" t="s">
        <v>76</v>
      </c>
      <c r="C605" s="495"/>
      <c r="D605" s="496"/>
      <c r="E605" s="495" t="str">
        <f>E$43</f>
        <v>S1</v>
      </c>
      <c r="F605" s="726" t="s">
        <v>1707</v>
      </c>
      <c r="G605" s="751"/>
      <c r="H605" s="751"/>
      <c r="I605" s="501"/>
      <c r="J605" s="465"/>
    </row>
    <row r="606" spans="1:10" s="466" customFormat="1">
      <c r="A606" s="466">
        <v>620</v>
      </c>
      <c r="B606" s="466" t="s">
        <v>76</v>
      </c>
      <c r="C606" s="495"/>
      <c r="D606" s="496"/>
      <c r="E606" s="495" t="str">
        <f>E$44</f>
        <v>S2</v>
      </c>
      <c r="F606" s="501"/>
      <c r="G606" s="751"/>
      <c r="H606" s="751"/>
      <c r="I606" s="501"/>
      <c r="J606" s="465"/>
    </row>
    <row r="607" spans="1:10" s="466" customFormat="1">
      <c r="A607" s="466">
        <v>621</v>
      </c>
      <c r="B607" s="466" t="s">
        <v>76</v>
      </c>
      <c r="C607" s="495"/>
      <c r="D607" s="496"/>
      <c r="E607" s="495" t="str">
        <f>E$45</f>
        <v>S3</v>
      </c>
      <c r="F607" s="501"/>
      <c r="G607" s="751"/>
      <c r="H607" s="751"/>
      <c r="I607" s="501"/>
      <c r="J607" s="465"/>
    </row>
    <row r="608" spans="1:10" s="466" customFormat="1">
      <c r="A608" s="466">
        <v>622</v>
      </c>
      <c r="B608" s="466" t="s">
        <v>76</v>
      </c>
      <c r="C608" s="495"/>
      <c r="D608" s="496"/>
      <c r="E608" s="495" t="str">
        <f>E$46</f>
        <v>S4</v>
      </c>
      <c r="F608" s="501"/>
      <c r="G608" s="751"/>
      <c r="H608" s="751"/>
      <c r="I608" s="501"/>
      <c r="J608" s="465"/>
    </row>
    <row r="609" spans="1:10" s="466" customFormat="1">
      <c r="A609" s="466">
        <v>545</v>
      </c>
      <c r="B609" s="466" t="s">
        <v>70</v>
      </c>
      <c r="C609" s="502"/>
      <c r="D609" s="781" t="s">
        <v>913</v>
      </c>
      <c r="E609" s="502" t="str">
        <f>E$44</f>
        <v>S2</v>
      </c>
      <c r="F609" s="504" t="s">
        <v>917</v>
      </c>
      <c r="G609" s="752"/>
      <c r="H609" s="752"/>
      <c r="I609" s="504"/>
      <c r="J609" s="465"/>
    </row>
    <row r="610" spans="1:10">
      <c r="A610" s="801">
        <v>546</v>
      </c>
      <c r="B610" s="801" t="s">
        <v>70</v>
      </c>
      <c r="D610" s="500" t="s">
        <v>913</v>
      </c>
      <c r="E610" s="495" t="str">
        <f>E$45</f>
        <v>S3</v>
      </c>
      <c r="F610" s="501" t="s">
        <v>1708</v>
      </c>
      <c r="G610" s="751"/>
      <c r="H610" s="751"/>
      <c r="I610" s="501"/>
    </row>
    <row r="611" spans="1:10" s="466" customFormat="1">
      <c r="A611" s="466">
        <v>547</v>
      </c>
      <c r="B611" s="466" t="s">
        <v>70</v>
      </c>
      <c r="C611" s="792"/>
      <c r="D611" s="793" t="s">
        <v>913</v>
      </c>
      <c r="E611" s="792" t="str">
        <f>E$46</f>
        <v>S4</v>
      </c>
      <c r="F611" s="786"/>
      <c r="G611" s="785"/>
      <c r="H611" s="785"/>
      <c r="I611" s="786"/>
      <c r="J611" s="465"/>
    </row>
    <row r="612" spans="1:10" ht="112.5">
      <c r="A612" s="801">
        <v>556</v>
      </c>
      <c r="B612" s="801" t="s">
        <v>70</v>
      </c>
      <c r="D612" s="496" t="s">
        <v>421</v>
      </c>
      <c r="F612" s="497" t="s">
        <v>918</v>
      </c>
      <c r="G612" s="751" t="s">
        <v>919</v>
      </c>
      <c r="H612" s="751" t="s">
        <v>920</v>
      </c>
      <c r="I612" s="501"/>
    </row>
    <row r="613" spans="1:10" s="466" customFormat="1">
      <c r="A613" s="466">
        <v>557</v>
      </c>
      <c r="B613" s="466" t="s">
        <v>70</v>
      </c>
      <c r="C613" s="678"/>
      <c r="D613" s="791" t="s">
        <v>421</v>
      </c>
      <c r="E613" s="678" t="s">
        <v>785</v>
      </c>
      <c r="F613" s="789"/>
      <c r="G613" s="762"/>
      <c r="H613" s="762"/>
      <c r="I613" s="680"/>
      <c r="J613" s="465"/>
    </row>
    <row r="614" spans="1:10" s="466" customFormat="1" ht="50.1">
      <c r="A614" s="466">
        <v>558</v>
      </c>
      <c r="B614" s="466" t="s">
        <v>70</v>
      </c>
      <c r="C614" s="495"/>
      <c r="D614" s="500" t="s">
        <v>421</v>
      </c>
      <c r="E614" s="495" t="str">
        <f>E$42</f>
        <v>RA</v>
      </c>
      <c r="F614" s="501" t="s">
        <v>921</v>
      </c>
      <c r="G614" s="751"/>
      <c r="H614" s="751"/>
      <c r="I614" s="501"/>
      <c r="J614" s="465"/>
    </row>
    <row r="615" spans="1:10" s="466" customFormat="1">
      <c r="A615" s="466">
        <v>559</v>
      </c>
      <c r="B615" s="466" t="s">
        <v>70</v>
      </c>
      <c r="C615" s="495"/>
      <c r="D615" s="500" t="s">
        <v>421</v>
      </c>
      <c r="E615" s="495" t="str">
        <f>E$43</f>
        <v>S1</v>
      </c>
      <c r="F615" s="501"/>
      <c r="G615" s="751"/>
      <c r="H615" s="751"/>
      <c r="I615" s="501"/>
      <c r="J615" s="465"/>
    </row>
    <row r="616" spans="1:10" s="466" customFormat="1">
      <c r="A616" s="466">
        <v>560</v>
      </c>
      <c r="B616" s="466" t="s">
        <v>70</v>
      </c>
      <c r="C616" s="502"/>
      <c r="D616" s="781" t="s">
        <v>421</v>
      </c>
      <c r="E616" s="502" t="str">
        <f>E$44</f>
        <v>S2</v>
      </c>
      <c r="F616" s="504" t="s">
        <v>923</v>
      </c>
      <c r="G616" s="752"/>
      <c r="H616" s="752"/>
      <c r="I616" s="504"/>
      <c r="J616" s="465"/>
    </row>
    <row r="617" spans="1:10" ht="187.5">
      <c r="A617" s="801">
        <v>561</v>
      </c>
      <c r="B617" s="801" t="s">
        <v>70</v>
      </c>
      <c r="D617" s="500" t="s">
        <v>421</v>
      </c>
      <c r="E617" s="495" t="str">
        <f>E$45</f>
        <v>S3</v>
      </c>
      <c r="F617" s="501" t="s">
        <v>1709</v>
      </c>
      <c r="G617" s="751"/>
      <c r="H617" s="751"/>
      <c r="I617" s="501" t="s">
        <v>1710</v>
      </c>
    </row>
    <row r="618" spans="1:10" s="466" customFormat="1" ht="37.5">
      <c r="A618" s="466">
        <v>631</v>
      </c>
      <c r="B618" s="466" t="s">
        <v>76</v>
      </c>
      <c r="C618" s="678" t="s">
        <v>1711</v>
      </c>
      <c r="D618" s="788"/>
      <c r="E618" s="678"/>
      <c r="F618" s="789" t="s">
        <v>1712</v>
      </c>
      <c r="G618" s="762" t="s">
        <v>821</v>
      </c>
      <c r="H618" s="762"/>
      <c r="I618" s="680"/>
      <c r="J618" s="465"/>
    </row>
    <row r="619" spans="1:10" s="466" customFormat="1">
      <c r="A619" s="466">
        <v>632</v>
      </c>
      <c r="B619" s="466" t="s">
        <v>76</v>
      </c>
      <c r="C619" s="495"/>
      <c r="D619" s="496"/>
      <c r="E619" s="495" t="s">
        <v>785</v>
      </c>
      <c r="F619" s="497"/>
      <c r="G619" s="751"/>
      <c r="H619" s="751"/>
      <c r="I619" s="501"/>
      <c r="J619" s="465"/>
    </row>
    <row r="620" spans="1:10" s="466" customFormat="1" ht="37.5">
      <c r="A620" s="466">
        <v>633</v>
      </c>
      <c r="B620" s="466" t="s">
        <v>76</v>
      </c>
      <c r="C620" s="495"/>
      <c r="D620" s="496"/>
      <c r="E620" s="495" t="str">
        <f>E$42</f>
        <v>RA</v>
      </c>
      <c r="F620" s="501" t="s">
        <v>1713</v>
      </c>
      <c r="G620" s="751"/>
      <c r="H620" s="751"/>
      <c r="I620" s="501"/>
      <c r="J620" s="465"/>
    </row>
    <row r="621" spans="1:10" s="466" customFormat="1" ht="62.45">
      <c r="A621" s="466">
        <v>634</v>
      </c>
      <c r="B621" s="466" t="s">
        <v>76</v>
      </c>
      <c r="C621" s="495"/>
      <c r="D621" s="496"/>
      <c r="E621" s="495" t="str">
        <f>E$43</f>
        <v>S1</v>
      </c>
      <c r="F621" s="501" t="s">
        <v>1714</v>
      </c>
      <c r="G621" s="751"/>
      <c r="H621" s="751"/>
      <c r="I621" s="501"/>
      <c r="J621" s="465"/>
    </row>
    <row r="622" spans="1:10" s="466" customFormat="1">
      <c r="A622" s="466">
        <v>635</v>
      </c>
      <c r="B622" s="466" t="s">
        <v>76</v>
      </c>
      <c r="C622" s="495"/>
      <c r="D622" s="496"/>
      <c r="E622" s="495" t="str">
        <f>E$44</f>
        <v>S2</v>
      </c>
      <c r="F622" s="501"/>
      <c r="G622" s="751"/>
      <c r="H622" s="751"/>
      <c r="I622" s="501"/>
      <c r="J622" s="465"/>
    </row>
    <row r="623" spans="1:10" s="466" customFormat="1">
      <c r="A623" s="466">
        <v>636</v>
      </c>
      <c r="B623" s="466" t="s">
        <v>76</v>
      </c>
      <c r="C623" s="495"/>
      <c r="D623" s="496"/>
      <c r="E623" s="495" t="str">
        <f>E$45</f>
        <v>S3</v>
      </c>
      <c r="F623" s="501"/>
      <c r="G623" s="751"/>
      <c r="H623" s="751"/>
      <c r="I623" s="501"/>
      <c r="J623" s="465"/>
    </row>
    <row r="624" spans="1:10" s="466" customFormat="1">
      <c r="A624" s="466">
        <v>637</v>
      </c>
      <c r="B624" s="466" t="s">
        <v>76</v>
      </c>
      <c r="C624" s="495"/>
      <c r="D624" s="496"/>
      <c r="E624" s="495" t="str">
        <f>E$46</f>
        <v>S4</v>
      </c>
      <c r="F624" s="501"/>
      <c r="G624" s="751"/>
      <c r="H624" s="751"/>
      <c r="I624" s="501"/>
      <c r="J624" s="465"/>
    </row>
    <row r="625" spans="1:10" s="466" customFormat="1">
      <c r="A625" s="466">
        <v>562</v>
      </c>
      <c r="B625" s="466" t="s">
        <v>70</v>
      </c>
      <c r="C625" s="502"/>
      <c r="D625" s="781" t="s">
        <v>421</v>
      </c>
      <c r="E625" s="502" t="str">
        <f>E$46</f>
        <v>S4</v>
      </c>
      <c r="F625" s="504"/>
      <c r="G625" s="752"/>
      <c r="H625" s="752"/>
      <c r="I625" s="504"/>
      <c r="J625" s="465"/>
    </row>
    <row r="626" spans="1:10">
      <c r="A626" s="801">
        <v>1003</v>
      </c>
      <c r="B626" s="801" t="s">
        <v>70</v>
      </c>
      <c r="C626" s="491"/>
      <c r="D626" s="492" t="s">
        <v>1715</v>
      </c>
      <c r="E626" s="491"/>
      <c r="F626" s="493" t="s">
        <v>1082</v>
      </c>
      <c r="G626" s="759"/>
      <c r="H626" s="759"/>
      <c r="I626" s="523"/>
    </row>
    <row r="627" spans="1:10" ht="75">
      <c r="A627" s="801">
        <v>1004</v>
      </c>
      <c r="B627" s="801" t="s">
        <v>70</v>
      </c>
      <c r="D627" s="496" t="s">
        <v>1083</v>
      </c>
      <c r="F627" s="497" t="s">
        <v>1084</v>
      </c>
      <c r="G627" s="751" t="s">
        <v>1085</v>
      </c>
      <c r="H627" s="751" t="s">
        <v>1086</v>
      </c>
      <c r="I627" s="501"/>
    </row>
    <row r="628" spans="1:10" s="466" customFormat="1">
      <c r="A628" s="466">
        <v>1005</v>
      </c>
      <c r="B628" s="466" t="s">
        <v>70</v>
      </c>
      <c r="C628" s="678"/>
      <c r="D628" s="791" t="s">
        <v>1083</v>
      </c>
      <c r="E628" s="678" t="s">
        <v>785</v>
      </c>
      <c r="F628" s="789"/>
      <c r="G628" s="762"/>
      <c r="H628" s="762"/>
      <c r="I628" s="680"/>
      <c r="J628" s="465"/>
    </row>
    <row r="629" spans="1:10" s="466" customFormat="1">
      <c r="A629" s="466">
        <v>1006</v>
      </c>
      <c r="B629" s="466" t="s">
        <v>70</v>
      </c>
      <c r="C629" s="495"/>
      <c r="D629" s="500" t="s">
        <v>1083</v>
      </c>
      <c r="E629" s="495" t="str">
        <f>E$42</f>
        <v>RA</v>
      </c>
      <c r="F629" s="501" t="s">
        <v>1087</v>
      </c>
      <c r="G629" s="751"/>
      <c r="H629" s="751"/>
      <c r="I629" s="501"/>
      <c r="J629" s="465"/>
    </row>
    <row r="630" spans="1:10" s="466" customFormat="1">
      <c r="A630" s="466">
        <v>1007</v>
      </c>
      <c r="B630" s="466" t="s">
        <v>70</v>
      </c>
      <c r="C630" s="495"/>
      <c r="D630" s="500" t="s">
        <v>1083</v>
      </c>
      <c r="E630" s="495" t="str">
        <f>E$43</f>
        <v>S1</v>
      </c>
      <c r="F630" s="501" t="s">
        <v>1088</v>
      </c>
      <c r="G630" s="751"/>
      <c r="H630" s="751"/>
      <c r="I630" s="501"/>
      <c r="J630" s="465"/>
    </row>
    <row r="631" spans="1:10" s="466" customFormat="1">
      <c r="A631" s="466">
        <v>1008</v>
      </c>
      <c r="B631" s="466" t="s">
        <v>70</v>
      </c>
      <c r="C631" s="502"/>
      <c r="D631" s="781" t="s">
        <v>1083</v>
      </c>
      <c r="E631" s="502" t="str">
        <f>E$44</f>
        <v>S2</v>
      </c>
      <c r="F631" s="504" t="s">
        <v>1089</v>
      </c>
      <c r="G631" s="752"/>
      <c r="H631" s="752"/>
      <c r="I631" s="504"/>
      <c r="J631" s="465"/>
    </row>
    <row r="632" spans="1:10" ht="62.45">
      <c r="A632" s="801">
        <v>1009</v>
      </c>
      <c r="B632" s="801" t="s">
        <v>70</v>
      </c>
      <c r="D632" s="500" t="s">
        <v>1083</v>
      </c>
      <c r="E632" s="495" t="str">
        <f>E$45</f>
        <v>S3</v>
      </c>
      <c r="F632" s="501" t="s">
        <v>1716</v>
      </c>
      <c r="G632" s="751"/>
      <c r="H632" s="751"/>
      <c r="I632" s="501" t="s">
        <v>791</v>
      </c>
    </row>
    <row r="633" spans="1:10" s="466" customFormat="1">
      <c r="A633" s="466">
        <v>1010</v>
      </c>
      <c r="B633" s="466" t="s">
        <v>70</v>
      </c>
      <c r="C633" s="457"/>
      <c r="D633" s="471" t="s">
        <v>1083</v>
      </c>
      <c r="E633" s="457" t="str">
        <f>E$46</f>
        <v>S4</v>
      </c>
      <c r="F633" s="542"/>
      <c r="G633" s="738"/>
      <c r="H633" s="738"/>
      <c r="I633" s="468"/>
      <c r="J633" s="465"/>
    </row>
    <row r="634" spans="1:10" s="466" customFormat="1" ht="37.5">
      <c r="A634" s="466">
        <v>646</v>
      </c>
      <c r="B634" s="466" t="s">
        <v>76</v>
      </c>
      <c r="C634" s="464">
        <v>6</v>
      </c>
      <c r="D634" s="676"/>
      <c r="E634" s="464"/>
      <c r="F634" s="462" t="s">
        <v>1717</v>
      </c>
      <c r="G634" s="755"/>
      <c r="H634" s="755"/>
      <c r="I634" s="462"/>
      <c r="J634" s="465"/>
    </row>
    <row r="635" spans="1:10" s="466" customFormat="1" ht="87.6">
      <c r="A635" s="466">
        <v>647</v>
      </c>
      <c r="B635" s="466" t="s">
        <v>76</v>
      </c>
      <c r="C635" s="464" t="s">
        <v>1718</v>
      </c>
      <c r="D635" s="676"/>
      <c r="E635" s="464"/>
      <c r="F635" s="462" t="s">
        <v>1719</v>
      </c>
      <c r="G635" s="755"/>
      <c r="H635" s="755" t="s">
        <v>1720</v>
      </c>
      <c r="I635" s="462"/>
      <c r="J635" s="465"/>
    </row>
    <row r="636" spans="1:10" s="466" customFormat="1" ht="37.5">
      <c r="A636" s="466">
        <v>648</v>
      </c>
      <c r="B636" s="466" t="s">
        <v>76</v>
      </c>
      <c r="C636" s="495" t="s">
        <v>1254</v>
      </c>
      <c r="D636" s="496"/>
      <c r="E636" s="495"/>
      <c r="F636" s="497" t="s">
        <v>1721</v>
      </c>
      <c r="G636" s="751" t="s">
        <v>1722</v>
      </c>
      <c r="H636" s="751" t="s">
        <v>1723</v>
      </c>
      <c r="I636" s="501"/>
      <c r="J636" s="465"/>
    </row>
    <row r="637" spans="1:10" s="466" customFormat="1">
      <c r="A637" s="466">
        <v>649</v>
      </c>
      <c r="B637" s="466" t="s">
        <v>76</v>
      </c>
      <c r="C637" s="495"/>
      <c r="D637" s="496"/>
      <c r="E637" s="495" t="s">
        <v>785</v>
      </c>
      <c r="F637" s="497"/>
      <c r="G637" s="751"/>
      <c r="H637" s="751"/>
      <c r="I637" s="501"/>
      <c r="J637" s="465"/>
    </row>
    <row r="638" spans="1:10" s="466" customFormat="1" ht="50.1">
      <c r="A638" s="466">
        <v>650</v>
      </c>
      <c r="B638" s="466" t="s">
        <v>76</v>
      </c>
      <c r="C638" s="495"/>
      <c r="D638" s="496"/>
      <c r="E638" s="495" t="str">
        <f>E$42</f>
        <v>RA</v>
      </c>
      <c r="F638" s="501" t="s">
        <v>1724</v>
      </c>
      <c r="G638" s="751"/>
      <c r="H638" s="751"/>
      <c r="I638" s="501"/>
      <c r="J638" s="465"/>
    </row>
    <row r="639" spans="1:10" s="466" customFormat="1">
      <c r="A639" s="466">
        <v>651</v>
      </c>
      <c r="B639" s="466" t="s">
        <v>76</v>
      </c>
      <c r="C639" s="495"/>
      <c r="D639" s="496"/>
      <c r="E639" s="495" t="str">
        <f>E$43</f>
        <v>S1</v>
      </c>
      <c r="F639" s="501" t="s">
        <v>1725</v>
      </c>
      <c r="G639" s="751"/>
      <c r="H639" s="751"/>
      <c r="I639" s="501"/>
      <c r="J639" s="465"/>
    </row>
    <row r="640" spans="1:10" s="466" customFormat="1">
      <c r="A640" s="466">
        <v>652</v>
      </c>
      <c r="B640" s="466" t="s">
        <v>76</v>
      </c>
      <c r="C640" s="495"/>
      <c r="D640" s="496"/>
      <c r="E640" s="495" t="str">
        <f>E$44</f>
        <v>S2</v>
      </c>
      <c r="F640" s="501"/>
      <c r="G640" s="751"/>
      <c r="H640" s="751"/>
      <c r="I640" s="501"/>
      <c r="J640" s="465"/>
    </row>
    <row r="641" spans="1:10" s="466" customFormat="1">
      <c r="A641" s="466">
        <v>653</v>
      </c>
      <c r="B641" s="466" t="s">
        <v>76</v>
      </c>
      <c r="C641" s="495"/>
      <c r="D641" s="496"/>
      <c r="E641" s="495" t="str">
        <f>E$45</f>
        <v>S3</v>
      </c>
      <c r="F641" s="501"/>
      <c r="G641" s="751"/>
      <c r="H641" s="751"/>
      <c r="I641" s="501"/>
      <c r="J641" s="465"/>
    </row>
    <row r="642" spans="1:10" s="466" customFormat="1">
      <c r="A642" s="466">
        <v>654</v>
      </c>
      <c r="B642" s="466" t="s">
        <v>76</v>
      </c>
      <c r="C642" s="502"/>
      <c r="D642" s="782"/>
      <c r="E642" s="502" t="str">
        <f>E$46</f>
        <v>S4</v>
      </c>
      <c r="F642" s="504"/>
      <c r="G642" s="752"/>
      <c r="H642" s="752"/>
      <c r="I642" s="504"/>
      <c r="J642" s="465"/>
    </row>
    <row r="643" spans="1:10" ht="300">
      <c r="A643" s="801">
        <v>988</v>
      </c>
      <c r="B643" s="801" t="s">
        <v>70</v>
      </c>
      <c r="D643" s="496" t="s">
        <v>440</v>
      </c>
      <c r="F643" s="497" t="s">
        <v>441</v>
      </c>
      <c r="G643" s="751" t="s">
        <v>1075</v>
      </c>
      <c r="H643" s="751" t="s">
        <v>1076</v>
      </c>
      <c r="I643" s="501"/>
    </row>
    <row r="644" spans="1:10" s="466" customFormat="1">
      <c r="A644" s="466">
        <v>989</v>
      </c>
      <c r="B644" s="466" t="s">
        <v>70</v>
      </c>
      <c r="C644" s="678"/>
      <c r="D644" s="791" t="s">
        <v>440</v>
      </c>
      <c r="E644" s="678" t="s">
        <v>785</v>
      </c>
      <c r="F644" s="789"/>
      <c r="G644" s="762"/>
      <c r="H644" s="762"/>
      <c r="I644" s="680"/>
      <c r="J644" s="465"/>
    </row>
    <row r="645" spans="1:10" s="466" customFormat="1" ht="99.95">
      <c r="A645" s="466">
        <v>990</v>
      </c>
      <c r="B645" s="466" t="s">
        <v>70</v>
      </c>
      <c r="C645" s="495"/>
      <c r="D645" s="500" t="s">
        <v>440</v>
      </c>
      <c r="E645" s="495" t="str">
        <f>E$42</f>
        <v>RA</v>
      </c>
      <c r="F645" s="501" t="s">
        <v>1077</v>
      </c>
      <c r="G645" s="751"/>
      <c r="H645" s="751"/>
      <c r="I645" s="501"/>
      <c r="J645" s="465"/>
    </row>
    <row r="646" spans="1:10" s="466" customFormat="1" ht="300">
      <c r="A646" s="466">
        <v>992</v>
      </c>
      <c r="B646" s="466" t="s">
        <v>70</v>
      </c>
      <c r="C646" s="502"/>
      <c r="D646" s="781" t="s">
        <v>440</v>
      </c>
      <c r="E646" s="502" t="str">
        <f>E$44</f>
        <v>S2</v>
      </c>
      <c r="F646" s="783" t="s">
        <v>1726</v>
      </c>
      <c r="G646" s="752"/>
      <c r="H646" s="752"/>
      <c r="I646" s="504"/>
      <c r="J646" s="465"/>
    </row>
    <row r="647" spans="1:10" ht="237.6">
      <c r="A647" s="801">
        <v>993</v>
      </c>
      <c r="B647" s="801" t="s">
        <v>70</v>
      </c>
      <c r="C647" s="512"/>
      <c r="D647" s="535" t="s">
        <v>440</v>
      </c>
      <c r="E647" s="512" t="str">
        <f>E$45</f>
        <v>S3</v>
      </c>
      <c r="F647" s="543" t="s">
        <v>1727</v>
      </c>
      <c r="G647" s="765"/>
      <c r="H647" s="765"/>
      <c r="I647" s="543" t="s">
        <v>1728</v>
      </c>
    </row>
    <row r="648" spans="1:10" s="466" customFormat="1">
      <c r="A648" s="466">
        <v>994</v>
      </c>
      <c r="B648" s="466" t="s">
        <v>70</v>
      </c>
      <c r="C648" s="792"/>
      <c r="D648" s="793" t="s">
        <v>440</v>
      </c>
      <c r="E648" s="792" t="str">
        <f>E$46</f>
        <v>S4</v>
      </c>
      <c r="F648" s="786" t="s">
        <v>1729</v>
      </c>
      <c r="G648" s="785"/>
      <c r="H648" s="785"/>
      <c r="I648" s="786"/>
      <c r="J648" s="465"/>
    </row>
    <row r="649" spans="1:10">
      <c r="A649" s="801">
        <v>1020</v>
      </c>
      <c r="B649" s="801" t="s">
        <v>70</v>
      </c>
      <c r="C649" s="487"/>
      <c r="D649" s="488" t="s">
        <v>1730</v>
      </c>
      <c r="E649" s="487"/>
      <c r="F649" s="770" t="s">
        <v>1091</v>
      </c>
      <c r="G649" s="758"/>
      <c r="H649" s="758"/>
      <c r="I649" s="521"/>
    </row>
    <row r="650" spans="1:10">
      <c r="A650" s="801">
        <v>1021</v>
      </c>
      <c r="B650" s="801" t="s">
        <v>70</v>
      </c>
      <c r="C650" s="491"/>
      <c r="D650" s="492" t="s">
        <v>1731</v>
      </c>
      <c r="E650" s="491"/>
      <c r="F650" s="493" t="s">
        <v>1093</v>
      </c>
      <c r="G650" s="759"/>
      <c r="H650" s="759"/>
      <c r="I650" s="523"/>
    </row>
    <row r="651" spans="1:10" ht="200.1">
      <c r="A651" s="801">
        <v>1022</v>
      </c>
      <c r="B651" s="801" t="s">
        <v>70</v>
      </c>
      <c r="D651" s="496" t="s">
        <v>1094</v>
      </c>
      <c r="F651" s="497" t="s">
        <v>1095</v>
      </c>
      <c r="G651" s="751" t="s">
        <v>1096</v>
      </c>
      <c r="H651" s="751" t="s">
        <v>1097</v>
      </c>
      <c r="I651" s="501"/>
    </row>
    <row r="652" spans="1:10" s="466" customFormat="1">
      <c r="A652" s="466">
        <v>1023</v>
      </c>
      <c r="B652" s="466" t="s">
        <v>70</v>
      </c>
      <c r="C652" s="678"/>
      <c r="D652" s="791" t="s">
        <v>1094</v>
      </c>
      <c r="E652" s="678" t="s">
        <v>785</v>
      </c>
      <c r="F652" s="680"/>
      <c r="G652" s="762"/>
      <c r="H652" s="762"/>
      <c r="I652" s="680"/>
      <c r="J652" s="465"/>
    </row>
    <row r="653" spans="1:10" s="466" customFormat="1" ht="37.5">
      <c r="A653" s="466">
        <v>1024</v>
      </c>
      <c r="B653" s="466" t="s">
        <v>70</v>
      </c>
      <c r="C653" s="457"/>
      <c r="D653" s="471" t="s">
        <v>1094</v>
      </c>
      <c r="E653" s="457" t="str">
        <f>E$42</f>
        <v>RA</v>
      </c>
      <c r="F653" s="704" t="s">
        <v>1098</v>
      </c>
      <c r="G653" s="738"/>
      <c r="H653" s="738"/>
      <c r="I653" s="468"/>
      <c r="J653" s="465"/>
    </row>
    <row r="654" spans="1:10" s="466" customFormat="1" ht="37.5">
      <c r="A654" s="466">
        <v>665</v>
      </c>
      <c r="B654" s="466" t="s">
        <v>76</v>
      </c>
      <c r="C654" s="495" t="s">
        <v>1048</v>
      </c>
      <c r="D654" s="496"/>
      <c r="E654" s="495"/>
      <c r="F654" s="497" t="s">
        <v>1732</v>
      </c>
      <c r="G654" s="751" t="s">
        <v>1733</v>
      </c>
      <c r="H654" s="751"/>
      <c r="I654" s="501"/>
      <c r="J654" s="465"/>
    </row>
    <row r="655" spans="1:10" s="466" customFormat="1">
      <c r="A655" s="466">
        <v>666</v>
      </c>
      <c r="B655" s="466" t="s">
        <v>76</v>
      </c>
      <c r="C655" s="495"/>
      <c r="D655" s="496"/>
      <c r="E655" s="495" t="s">
        <v>785</v>
      </c>
      <c r="F655" s="497"/>
      <c r="G655" s="751"/>
      <c r="H655" s="751"/>
      <c r="I655" s="501"/>
      <c r="J655" s="465"/>
    </row>
    <row r="656" spans="1:10" s="466" customFormat="1" ht="75">
      <c r="A656" s="466">
        <v>667</v>
      </c>
      <c r="B656" s="466" t="s">
        <v>76</v>
      </c>
      <c r="C656" s="495"/>
      <c r="D656" s="496"/>
      <c r="E656" s="495" t="str">
        <f>E$42</f>
        <v>RA</v>
      </c>
      <c r="F656" s="501" t="s">
        <v>1734</v>
      </c>
      <c r="G656" s="751"/>
      <c r="H656" s="751"/>
      <c r="I656" s="501"/>
      <c r="J656" s="465"/>
    </row>
    <row r="657" spans="1:10" s="466" customFormat="1" ht="75">
      <c r="A657" s="466">
        <v>668</v>
      </c>
      <c r="B657" s="466" t="s">
        <v>76</v>
      </c>
      <c r="C657" s="495"/>
      <c r="D657" s="496"/>
      <c r="E657" s="495" t="str">
        <f>E$43</f>
        <v>S1</v>
      </c>
      <c r="F657" s="726" t="s">
        <v>1735</v>
      </c>
      <c r="G657" s="751"/>
      <c r="H657" s="751"/>
      <c r="I657" s="501"/>
      <c r="J657" s="465"/>
    </row>
    <row r="658" spans="1:10" s="466" customFormat="1">
      <c r="A658" s="466">
        <v>669</v>
      </c>
      <c r="B658" s="466" t="s">
        <v>76</v>
      </c>
      <c r="C658" s="495"/>
      <c r="D658" s="496"/>
      <c r="E658" s="495" t="str">
        <f>E$44</f>
        <v>S2</v>
      </c>
      <c r="F658" s="501"/>
      <c r="G658" s="751"/>
      <c r="H658" s="751"/>
      <c r="I658" s="501"/>
      <c r="J658" s="465"/>
    </row>
    <row r="659" spans="1:10" s="466" customFormat="1">
      <c r="A659" s="466">
        <v>670</v>
      </c>
      <c r="B659" s="466" t="s">
        <v>76</v>
      </c>
      <c r="C659" s="495"/>
      <c r="D659" s="496"/>
      <c r="E659" s="495" t="str">
        <f>E$45</f>
        <v>S3</v>
      </c>
      <c r="F659" s="501"/>
      <c r="G659" s="751"/>
      <c r="H659" s="751"/>
      <c r="I659" s="501"/>
      <c r="J659" s="465"/>
    </row>
    <row r="660" spans="1:10" s="466" customFormat="1">
      <c r="A660" s="466">
        <v>671</v>
      </c>
      <c r="B660" s="466" t="s">
        <v>76</v>
      </c>
      <c r="C660" s="495"/>
      <c r="D660" s="496"/>
      <c r="E660" s="495" t="str">
        <f>E$46</f>
        <v>S4</v>
      </c>
      <c r="F660" s="501"/>
      <c r="G660" s="751"/>
      <c r="H660" s="751"/>
      <c r="I660" s="501"/>
      <c r="J660" s="465"/>
    </row>
    <row r="661" spans="1:10" s="466" customFormat="1" ht="137.44999999999999">
      <c r="A661" s="466">
        <v>1025</v>
      </c>
      <c r="B661" s="466" t="s">
        <v>70</v>
      </c>
      <c r="C661" s="495"/>
      <c r="D661" s="500" t="s">
        <v>1094</v>
      </c>
      <c r="E661" s="495" t="str">
        <f>E$43</f>
        <v>S1</v>
      </c>
      <c r="F661" s="501" t="s">
        <v>1099</v>
      </c>
      <c r="G661" s="751"/>
      <c r="H661" s="751"/>
      <c r="I661" s="501"/>
      <c r="J661" s="465"/>
    </row>
    <row r="662" spans="1:10" s="466" customFormat="1" ht="87.6">
      <c r="A662" s="466">
        <v>1026</v>
      </c>
      <c r="B662" s="466" t="s">
        <v>70</v>
      </c>
      <c r="C662" s="495"/>
      <c r="D662" s="500" t="s">
        <v>1094</v>
      </c>
      <c r="E662" s="495" t="str">
        <f>E$44</f>
        <v>S2</v>
      </c>
      <c r="F662" s="730" t="s">
        <v>1100</v>
      </c>
      <c r="G662" s="751" t="s">
        <v>791</v>
      </c>
      <c r="H662" s="751"/>
      <c r="I662" s="501"/>
      <c r="J662" s="465"/>
    </row>
    <row r="663" spans="1:10" s="466" customFormat="1">
      <c r="A663" s="466">
        <v>1027</v>
      </c>
      <c r="B663" s="466" t="s">
        <v>70</v>
      </c>
      <c r="C663" s="495"/>
      <c r="D663" s="500" t="s">
        <v>1094</v>
      </c>
      <c r="E663" s="495" t="str">
        <f>E$45</f>
        <v>S3</v>
      </c>
      <c r="F663" s="504"/>
      <c r="G663" s="751"/>
      <c r="H663" s="751"/>
      <c r="I663" s="501"/>
      <c r="J663" s="465"/>
    </row>
    <row r="664" spans="1:10" s="466" customFormat="1">
      <c r="A664" s="466">
        <v>1028</v>
      </c>
      <c r="B664" s="466" t="s">
        <v>70</v>
      </c>
      <c r="C664" s="502"/>
      <c r="D664" s="781" t="s">
        <v>1094</v>
      </c>
      <c r="E664" s="502" t="str">
        <f>E$46</f>
        <v>S4</v>
      </c>
      <c r="F664" s="786"/>
      <c r="G664" s="785"/>
      <c r="H664" s="752"/>
      <c r="I664" s="504"/>
      <c r="J664" s="465"/>
    </row>
    <row r="665" spans="1:10" ht="112.5">
      <c r="A665" s="801">
        <v>1075</v>
      </c>
      <c r="B665" s="801" t="s">
        <v>70</v>
      </c>
      <c r="D665" s="496" t="s">
        <v>1124</v>
      </c>
      <c r="F665" s="497" t="s">
        <v>1125</v>
      </c>
      <c r="G665" s="751" t="s">
        <v>1126</v>
      </c>
      <c r="H665" s="751" t="s">
        <v>1127</v>
      </c>
      <c r="I665" s="501"/>
    </row>
    <row r="666" spans="1:10" s="466" customFormat="1">
      <c r="A666" s="466">
        <v>1076</v>
      </c>
      <c r="B666" s="466" t="s">
        <v>70</v>
      </c>
      <c r="C666" s="678"/>
      <c r="D666" s="791" t="s">
        <v>1124</v>
      </c>
      <c r="E666" s="678" t="s">
        <v>785</v>
      </c>
      <c r="F666" s="680"/>
      <c r="G666" s="762"/>
      <c r="H666" s="762"/>
      <c r="I666" s="680"/>
      <c r="J666" s="465"/>
    </row>
    <row r="667" spans="1:10" s="466" customFormat="1" ht="37.5">
      <c r="A667" s="466">
        <v>1077</v>
      </c>
      <c r="B667" s="466" t="s">
        <v>70</v>
      </c>
      <c r="C667" s="495"/>
      <c r="D667" s="500" t="s">
        <v>1124</v>
      </c>
      <c r="E667" s="495" t="str">
        <f>E$42</f>
        <v>RA</v>
      </c>
      <c r="F667" s="547" t="s">
        <v>1098</v>
      </c>
      <c r="G667" s="751"/>
      <c r="H667" s="751"/>
      <c r="I667" s="501"/>
      <c r="J667" s="465"/>
    </row>
    <row r="668" spans="1:10" s="466" customFormat="1" ht="50.1">
      <c r="A668" s="466">
        <v>1078</v>
      </c>
      <c r="B668" s="466" t="s">
        <v>70</v>
      </c>
      <c r="C668" s="495"/>
      <c r="D668" s="500" t="s">
        <v>1124</v>
      </c>
      <c r="E668" s="495" t="str">
        <f>E$43</f>
        <v>S1</v>
      </c>
      <c r="F668" s="501" t="s">
        <v>1128</v>
      </c>
      <c r="G668" s="751"/>
      <c r="H668" s="751"/>
      <c r="I668" s="501"/>
      <c r="J668" s="465"/>
    </row>
    <row r="669" spans="1:10" s="466" customFormat="1" ht="37.5">
      <c r="A669" s="466">
        <v>1079</v>
      </c>
      <c r="B669" s="466" t="s">
        <v>70</v>
      </c>
      <c r="C669" s="457"/>
      <c r="D669" s="471" t="s">
        <v>1124</v>
      </c>
      <c r="E669" s="457" t="str">
        <f>E$44</f>
        <v>S2</v>
      </c>
      <c r="F669" s="704" t="s">
        <v>1129</v>
      </c>
      <c r="G669" s="738" t="s">
        <v>791</v>
      </c>
      <c r="H669" s="738"/>
      <c r="I669" s="468"/>
      <c r="J669" s="465"/>
    </row>
    <row r="670" spans="1:10" s="466" customFormat="1" ht="75">
      <c r="A670" s="466">
        <v>680</v>
      </c>
      <c r="B670" s="466" t="s">
        <v>76</v>
      </c>
      <c r="C670" s="495" t="s">
        <v>390</v>
      </c>
      <c r="D670" s="496"/>
      <c r="E670" s="495"/>
      <c r="F670" s="497" t="s">
        <v>1736</v>
      </c>
      <c r="G670" s="751" t="s">
        <v>1737</v>
      </c>
      <c r="H670" s="751"/>
      <c r="I670" s="501"/>
      <c r="J670" s="465"/>
    </row>
    <row r="671" spans="1:10" s="466" customFormat="1">
      <c r="A671" s="466">
        <v>681</v>
      </c>
      <c r="B671" s="466" t="s">
        <v>76</v>
      </c>
      <c r="C671" s="495"/>
      <c r="D671" s="496"/>
      <c r="E671" s="495" t="s">
        <v>785</v>
      </c>
      <c r="F671" s="497"/>
      <c r="G671" s="751"/>
      <c r="H671" s="751"/>
      <c r="I671" s="501"/>
      <c r="J671" s="465"/>
    </row>
    <row r="672" spans="1:10" s="466" customFormat="1" ht="150">
      <c r="A672" s="466">
        <v>682</v>
      </c>
      <c r="B672" s="466" t="s">
        <v>76</v>
      </c>
      <c r="C672" s="495"/>
      <c r="D672" s="496"/>
      <c r="E672" s="495" t="str">
        <f>E$42</f>
        <v>RA</v>
      </c>
      <c r="F672" s="501" t="s">
        <v>1738</v>
      </c>
      <c r="G672" s="751"/>
      <c r="H672" s="751"/>
      <c r="I672" s="501"/>
      <c r="J672" s="465"/>
    </row>
    <row r="673" spans="1:10" s="466" customFormat="1" ht="87.6">
      <c r="A673" s="466">
        <v>683</v>
      </c>
      <c r="B673" s="466" t="s">
        <v>76</v>
      </c>
      <c r="C673" s="526"/>
      <c r="D673" s="548"/>
      <c r="E673" s="526" t="str">
        <f>E$43</f>
        <v>S1</v>
      </c>
      <c r="F673" s="686" t="s">
        <v>1739</v>
      </c>
      <c r="G673" s="686" t="s">
        <v>963</v>
      </c>
      <c r="H673" s="771"/>
      <c r="I673" s="529" t="s">
        <v>1740</v>
      </c>
      <c r="J673" s="465"/>
    </row>
    <row r="674" spans="1:10" s="466" customFormat="1">
      <c r="A674" s="466">
        <v>684</v>
      </c>
      <c r="B674" s="466" t="s">
        <v>76</v>
      </c>
      <c r="C674" s="495"/>
      <c r="D674" s="496"/>
      <c r="E674" s="495" t="str">
        <f>E$44</f>
        <v>S2</v>
      </c>
      <c r="F674" s="501"/>
      <c r="G674" s="751"/>
      <c r="H674" s="751"/>
      <c r="I674" s="501"/>
      <c r="J674" s="465"/>
    </row>
    <row r="675" spans="1:10" s="466" customFormat="1">
      <c r="A675" s="466">
        <v>685</v>
      </c>
      <c r="B675" s="466" t="s">
        <v>76</v>
      </c>
      <c r="C675" s="495"/>
      <c r="D675" s="496"/>
      <c r="E675" s="495" t="str">
        <f>E$45</f>
        <v>S3</v>
      </c>
      <c r="F675" s="501"/>
      <c r="G675" s="751"/>
      <c r="H675" s="751"/>
      <c r="I675" s="501"/>
      <c r="J675" s="465"/>
    </row>
    <row r="676" spans="1:10" s="466" customFormat="1">
      <c r="A676" s="466">
        <v>686</v>
      </c>
      <c r="B676" s="466" t="s">
        <v>76</v>
      </c>
      <c r="C676" s="495"/>
      <c r="D676" s="496"/>
      <c r="E676" s="495" t="str">
        <f>E$46</f>
        <v>S4</v>
      </c>
      <c r="F676" s="501"/>
      <c r="G676" s="751"/>
      <c r="H676" s="751"/>
      <c r="I676" s="501"/>
      <c r="J676" s="465"/>
    </row>
    <row r="677" spans="1:10" s="466" customFormat="1">
      <c r="A677" s="466">
        <v>1080</v>
      </c>
      <c r="B677" s="466" t="s">
        <v>70</v>
      </c>
      <c r="C677" s="457"/>
      <c r="D677" s="471" t="s">
        <v>1124</v>
      </c>
      <c r="E677" s="457" t="str">
        <f>E$45</f>
        <v>S3</v>
      </c>
      <c r="F677" s="468"/>
      <c r="G677" s="738"/>
      <c r="H677" s="738"/>
      <c r="I677" s="468"/>
      <c r="J677" s="465"/>
    </row>
    <row r="678" spans="1:10" s="466" customFormat="1" ht="24.95">
      <c r="A678" s="466">
        <v>688</v>
      </c>
      <c r="B678" s="466" t="s">
        <v>76</v>
      </c>
      <c r="C678" s="495" t="s">
        <v>1741</v>
      </c>
      <c r="D678" s="496"/>
      <c r="E678" s="495"/>
      <c r="F678" s="497" t="s">
        <v>1742</v>
      </c>
      <c r="G678" s="760" t="s">
        <v>1743</v>
      </c>
      <c r="H678" s="751"/>
      <c r="I678" s="501"/>
      <c r="J678" s="465"/>
    </row>
    <row r="679" spans="1:10" s="466" customFormat="1">
      <c r="A679" s="466">
        <v>689</v>
      </c>
      <c r="B679" s="466" t="s">
        <v>76</v>
      </c>
      <c r="C679" s="495"/>
      <c r="D679" s="496"/>
      <c r="E679" s="495" t="s">
        <v>785</v>
      </c>
      <c r="F679" s="497"/>
      <c r="G679" s="751"/>
      <c r="H679" s="751"/>
      <c r="I679" s="501"/>
      <c r="J679" s="465"/>
    </row>
    <row r="680" spans="1:10" s="466" customFormat="1" ht="150">
      <c r="A680" s="466">
        <v>690</v>
      </c>
      <c r="B680" s="466" t="s">
        <v>76</v>
      </c>
      <c r="C680" s="495"/>
      <c r="D680" s="496"/>
      <c r="E680" s="495" t="str">
        <f>E$42</f>
        <v>RA</v>
      </c>
      <c r="F680" s="501" t="s">
        <v>1738</v>
      </c>
      <c r="G680" s="751"/>
      <c r="H680" s="751"/>
      <c r="I680" s="501"/>
      <c r="J680" s="465"/>
    </row>
    <row r="681" spans="1:10" s="466" customFormat="1" ht="62.45">
      <c r="A681" s="466">
        <v>691</v>
      </c>
      <c r="B681" s="466" t="s">
        <v>76</v>
      </c>
      <c r="C681" s="495"/>
      <c r="D681" s="496"/>
      <c r="E681" s="495" t="str">
        <f>E$43</f>
        <v>S1</v>
      </c>
      <c r="F681" s="501" t="s">
        <v>1744</v>
      </c>
      <c r="G681" s="751"/>
      <c r="H681" s="751"/>
      <c r="I681" s="501"/>
      <c r="J681" s="465"/>
    </row>
    <row r="682" spans="1:10" s="466" customFormat="1">
      <c r="A682" s="466">
        <v>692</v>
      </c>
      <c r="B682" s="466" t="s">
        <v>76</v>
      </c>
      <c r="C682" s="495"/>
      <c r="D682" s="496"/>
      <c r="E682" s="495" t="str">
        <f>E$44</f>
        <v>S2</v>
      </c>
      <c r="F682" s="501"/>
      <c r="G682" s="751"/>
      <c r="H682" s="751"/>
      <c r="I682" s="501"/>
      <c r="J682" s="465"/>
    </row>
    <row r="683" spans="1:10" s="466" customFormat="1">
      <c r="A683" s="466">
        <v>693</v>
      </c>
      <c r="B683" s="466" t="s">
        <v>76</v>
      </c>
      <c r="C683" s="495"/>
      <c r="D683" s="496"/>
      <c r="E683" s="495" t="str">
        <f>E$45</f>
        <v>S3</v>
      </c>
      <c r="F683" s="501"/>
      <c r="G683" s="751"/>
      <c r="H683" s="751"/>
      <c r="I683" s="501"/>
      <c r="J683" s="465"/>
    </row>
    <row r="684" spans="1:10" s="466" customFormat="1">
      <c r="A684" s="466">
        <v>694</v>
      </c>
      <c r="B684" s="466" t="s">
        <v>76</v>
      </c>
      <c r="C684" s="495"/>
      <c r="D684" s="496"/>
      <c r="E684" s="495" t="str">
        <f>E$46</f>
        <v>S4</v>
      </c>
      <c r="F684" s="501"/>
      <c r="G684" s="751"/>
      <c r="H684" s="751"/>
      <c r="I684" s="501"/>
      <c r="J684" s="465"/>
    </row>
    <row r="685" spans="1:10" s="466" customFormat="1">
      <c r="A685" s="466">
        <v>1081</v>
      </c>
      <c r="B685" s="466" t="s">
        <v>70</v>
      </c>
      <c r="C685" s="457"/>
      <c r="D685" s="471" t="s">
        <v>1124</v>
      </c>
      <c r="E685" s="457" t="str">
        <f>E$46</f>
        <v>S4</v>
      </c>
      <c r="F685" s="468"/>
      <c r="G685" s="738"/>
      <c r="H685" s="738"/>
      <c r="I685" s="468"/>
      <c r="J685" s="465"/>
    </row>
    <row r="686" spans="1:10" s="466" customFormat="1" ht="50.1">
      <c r="A686" s="466">
        <v>696</v>
      </c>
      <c r="B686" s="466" t="s">
        <v>76</v>
      </c>
      <c r="C686" s="464">
        <v>6.2</v>
      </c>
      <c r="D686" s="676"/>
      <c r="E686" s="464"/>
      <c r="F686" s="462" t="s">
        <v>1745</v>
      </c>
      <c r="G686" s="755"/>
      <c r="H686" s="755"/>
      <c r="I686" s="462"/>
      <c r="J686" s="465"/>
    </row>
    <row r="687" spans="1:10" s="466" customFormat="1" ht="62.45">
      <c r="A687" s="466">
        <v>697</v>
      </c>
      <c r="B687" s="466" t="s">
        <v>76</v>
      </c>
      <c r="C687" s="495" t="s">
        <v>1057</v>
      </c>
      <c r="D687" s="496"/>
      <c r="E687" s="495"/>
      <c r="F687" s="497" t="s">
        <v>1746</v>
      </c>
      <c r="G687" s="751" t="s">
        <v>1747</v>
      </c>
      <c r="H687" s="751"/>
      <c r="I687" s="501"/>
      <c r="J687" s="465"/>
    </row>
    <row r="688" spans="1:10" s="466" customFormat="1">
      <c r="A688" s="466">
        <v>698</v>
      </c>
      <c r="B688" s="466" t="s">
        <v>76</v>
      </c>
      <c r="C688" s="495"/>
      <c r="D688" s="496"/>
      <c r="E688" s="495" t="s">
        <v>785</v>
      </c>
      <c r="F688" s="497"/>
      <c r="G688" s="751"/>
      <c r="H688" s="751"/>
      <c r="I688" s="501"/>
      <c r="J688" s="465"/>
    </row>
    <row r="689" spans="1:10" s="466" customFormat="1" ht="99.95">
      <c r="A689" s="466">
        <v>699</v>
      </c>
      <c r="B689" s="466" t="s">
        <v>76</v>
      </c>
      <c r="C689" s="495"/>
      <c r="D689" s="496"/>
      <c r="E689" s="495" t="str">
        <f>E$42</f>
        <v>RA</v>
      </c>
      <c r="F689" s="501" t="s">
        <v>1748</v>
      </c>
      <c r="G689" s="751"/>
      <c r="H689" s="751"/>
      <c r="I689" s="501"/>
      <c r="J689" s="465"/>
    </row>
    <row r="690" spans="1:10" s="466" customFormat="1" ht="37.5">
      <c r="A690" s="466">
        <v>700</v>
      </c>
      <c r="B690" s="466" t="s">
        <v>76</v>
      </c>
      <c r="C690" s="495"/>
      <c r="D690" s="496"/>
      <c r="E690" s="495" t="str">
        <f>E$43</f>
        <v>S1</v>
      </c>
      <c r="F690" s="501" t="s">
        <v>1749</v>
      </c>
      <c r="G690" s="751"/>
      <c r="H690" s="751"/>
      <c r="I690" s="501"/>
      <c r="J690" s="465"/>
    </row>
    <row r="691" spans="1:10" s="466" customFormat="1">
      <c r="A691" s="466">
        <v>701</v>
      </c>
      <c r="B691" s="466" t="s">
        <v>76</v>
      </c>
      <c r="C691" s="495"/>
      <c r="D691" s="496"/>
      <c r="E691" s="495" t="str">
        <f>E$44</f>
        <v>S2</v>
      </c>
      <c r="F691" s="501"/>
      <c r="G691" s="751"/>
      <c r="H691" s="751"/>
      <c r="I691" s="501"/>
      <c r="J691" s="465"/>
    </row>
    <row r="692" spans="1:10" s="466" customFormat="1">
      <c r="A692" s="466">
        <v>702</v>
      </c>
      <c r="B692" s="466" t="s">
        <v>76</v>
      </c>
      <c r="C692" s="495"/>
      <c r="D692" s="496"/>
      <c r="E692" s="495" t="str">
        <f>E$45</f>
        <v>S3</v>
      </c>
      <c r="F692" s="501"/>
      <c r="G692" s="751"/>
      <c r="H692" s="751"/>
      <c r="I692" s="501"/>
      <c r="J692" s="465"/>
    </row>
    <row r="693" spans="1:10" s="466" customFormat="1">
      <c r="A693" s="466">
        <v>703</v>
      </c>
      <c r="B693" s="466" t="s">
        <v>76</v>
      </c>
      <c r="C693" s="502"/>
      <c r="D693" s="782"/>
      <c r="E693" s="502" t="str">
        <f>E$46</f>
        <v>S4</v>
      </c>
      <c r="F693" s="504"/>
      <c r="G693" s="752"/>
      <c r="H693" s="752"/>
      <c r="I693" s="504"/>
      <c r="J693" s="465"/>
    </row>
    <row r="694" spans="1:10" ht="200.1">
      <c r="A694" s="801">
        <v>773</v>
      </c>
      <c r="B694" s="801" t="s">
        <v>70</v>
      </c>
      <c r="D694" s="496" t="s">
        <v>1010</v>
      </c>
      <c r="F694" s="497" t="s">
        <v>1011</v>
      </c>
      <c r="G694" s="751" t="s">
        <v>1012</v>
      </c>
      <c r="H694" s="751" t="s">
        <v>1013</v>
      </c>
      <c r="I694" s="501"/>
    </row>
    <row r="695" spans="1:10" s="466" customFormat="1">
      <c r="A695" s="466">
        <v>774</v>
      </c>
      <c r="B695" s="466" t="s">
        <v>70</v>
      </c>
      <c r="C695" s="678"/>
      <c r="D695" s="791" t="s">
        <v>1010</v>
      </c>
      <c r="E695" s="678" t="s">
        <v>785</v>
      </c>
      <c r="F695" s="789"/>
      <c r="G695" s="762"/>
      <c r="H695" s="762"/>
      <c r="I695" s="680"/>
      <c r="J695" s="465"/>
    </row>
    <row r="696" spans="1:10" s="466" customFormat="1" ht="62.45">
      <c r="A696" s="466">
        <v>775</v>
      </c>
      <c r="B696" s="466" t="s">
        <v>70</v>
      </c>
      <c r="C696" s="495"/>
      <c r="D696" s="500" t="s">
        <v>1010</v>
      </c>
      <c r="E696" s="495" t="str">
        <f>E$42</f>
        <v>RA</v>
      </c>
      <c r="F696" s="501" t="s">
        <v>1014</v>
      </c>
      <c r="G696" s="751"/>
      <c r="H696" s="751"/>
      <c r="I696" s="501"/>
      <c r="J696" s="465"/>
    </row>
    <row r="697" spans="1:10" s="466" customFormat="1" ht="50.1">
      <c r="A697" s="466">
        <v>776</v>
      </c>
      <c r="B697" s="466" t="s">
        <v>70</v>
      </c>
      <c r="C697" s="495"/>
      <c r="D697" s="500" t="s">
        <v>1010</v>
      </c>
      <c r="E697" s="495" t="str">
        <f>E$43</f>
        <v>S1</v>
      </c>
      <c r="F697" s="501" t="s">
        <v>1015</v>
      </c>
      <c r="G697" s="751"/>
      <c r="H697" s="751"/>
      <c r="I697" s="501"/>
      <c r="J697" s="465"/>
    </row>
    <row r="698" spans="1:10" s="466" customFormat="1" ht="50.1">
      <c r="A698" s="466">
        <v>777</v>
      </c>
      <c r="B698" s="466" t="s">
        <v>70</v>
      </c>
      <c r="C698" s="495"/>
      <c r="D698" s="500" t="s">
        <v>1010</v>
      </c>
      <c r="E698" s="495" t="str">
        <f>E$44</f>
        <v>S2</v>
      </c>
      <c r="F698" s="501" t="s">
        <v>1016</v>
      </c>
      <c r="G698" s="751"/>
      <c r="H698" s="751"/>
      <c r="I698" s="501"/>
      <c r="J698" s="465"/>
    </row>
    <row r="699" spans="1:10" s="466" customFormat="1">
      <c r="A699" s="466">
        <v>778</v>
      </c>
      <c r="B699" s="466" t="s">
        <v>70</v>
      </c>
      <c r="C699" s="495"/>
      <c r="D699" s="500" t="s">
        <v>1010</v>
      </c>
      <c r="E699" s="495" t="str">
        <f>E$45</f>
        <v>S3</v>
      </c>
      <c r="F699" s="501"/>
      <c r="G699" s="751"/>
      <c r="H699" s="751"/>
      <c r="I699" s="501"/>
      <c r="J699" s="465"/>
    </row>
    <row r="700" spans="1:10" s="466" customFormat="1">
      <c r="A700" s="466">
        <v>779</v>
      </c>
      <c r="B700" s="466" t="s">
        <v>70</v>
      </c>
      <c r="C700" s="502"/>
      <c r="D700" s="781" t="s">
        <v>1010</v>
      </c>
      <c r="E700" s="502" t="str">
        <f>E$46</f>
        <v>S4</v>
      </c>
      <c r="F700" s="504"/>
      <c r="G700" s="752"/>
      <c r="H700" s="752"/>
      <c r="I700" s="504"/>
      <c r="J700" s="465"/>
    </row>
    <row r="701" spans="1:10" ht="87.6">
      <c r="A701" s="801">
        <v>742</v>
      </c>
      <c r="B701" s="801" t="s">
        <v>70</v>
      </c>
      <c r="D701" s="496" t="s">
        <v>996</v>
      </c>
      <c r="F701" s="497" t="s">
        <v>997</v>
      </c>
      <c r="G701" s="751" t="s">
        <v>998</v>
      </c>
      <c r="H701" s="751" t="s">
        <v>999</v>
      </c>
      <c r="I701" s="501"/>
    </row>
    <row r="702" spans="1:10" s="466" customFormat="1">
      <c r="A702" s="466">
        <v>743</v>
      </c>
      <c r="B702" s="466" t="s">
        <v>70</v>
      </c>
      <c r="C702" s="457"/>
      <c r="D702" s="471" t="s">
        <v>996</v>
      </c>
      <c r="E702" s="457" t="s">
        <v>785</v>
      </c>
      <c r="F702" s="566"/>
      <c r="G702" s="738"/>
      <c r="H702" s="738"/>
      <c r="I702" s="468"/>
      <c r="J702" s="465"/>
    </row>
    <row r="703" spans="1:10" s="466" customFormat="1" ht="37.5">
      <c r="A703" s="466">
        <v>712</v>
      </c>
      <c r="B703" s="466" t="s">
        <v>76</v>
      </c>
      <c r="C703" s="495" t="s">
        <v>1750</v>
      </c>
      <c r="D703" s="496"/>
      <c r="E703" s="495"/>
      <c r="F703" s="497" t="s">
        <v>1751</v>
      </c>
      <c r="G703" s="751" t="s">
        <v>1637</v>
      </c>
      <c r="H703" s="751"/>
      <c r="I703" s="501"/>
      <c r="J703" s="465"/>
    </row>
    <row r="704" spans="1:10" s="466" customFormat="1">
      <c r="A704" s="466">
        <v>713</v>
      </c>
      <c r="B704" s="466" t="s">
        <v>76</v>
      </c>
      <c r="C704" s="495"/>
      <c r="D704" s="496"/>
      <c r="E704" s="495" t="s">
        <v>785</v>
      </c>
      <c r="F704" s="497"/>
      <c r="G704" s="751"/>
      <c r="H704" s="751"/>
      <c r="I704" s="501"/>
      <c r="J704" s="465"/>
    </row>
    <row r="705" spans="1:10" s="466" customFormat="1" ht="62.45">
      <c r="A705" s="466">
        <v>714</v>
      </c>
      <c r="B705" s="466" t="s">
        <v>76</v>
      </c>
      <c r="C705" s="495"/>
      <c r="D705" s="496"/>
      <c r="E705" s="495" t="str">
        <f>E$42</f>
        <v>RA</v>
      </c>
      <c r="F705" s="501" t="s">
        <v>1752</v>
      </c>
      <c r="G705" s="751"/>
      <c r="H705" s="751"/>
      <c r="I705" s="501"/>
      <c r="J705" s="465"/>
    </row>
    <row r="706" spans="1:10" s="466" customFormat="1" ht="50.1">
      <c r="A706" s="466">
        <v>715</v>
      </c>
      <c r="B706" s="466" t="s">
        <v>76</v>
      </c>
      <c r="C706" s="495"/>
      <c r="D706" s="496"/>
      <c r="E706" s="495" t="str">
        <f>E$43</f>
        <v>S1</v>
      </c>
      <c r="F706" s="501" t="s">
        <v>983</v>
      </c>
      <c r="G706" s="751"/>
      <c r="H706" s="751"/>
      <c r="I706" s="501"/>
      <c r="J706" s="465"/>
    </row>
    <row r="707" spans="1:10" s="466" customFormat="1">
      <c r="A707" s="466">
        <v>716</v>
      </c>
      <c r="B707" s="466" t="s">
        <v>76</v>
      </c>
      <c r="C707" s="495"/>
      <c r="D707" s="496"/>
      <c r="E707" s="495" t="str">
        <f>E$44</f>
        <v>S2</v>
      </c>
      <c r="F707" s="501"/>
      <c r="G707" s="751"/>
      <c r="H707" s="751"/>
      <c r="I707" s="501"/>
      <c r="J707" s="465"/>
    </row>
    <row r="708" spans="1:10" s="466" customFormat="1">
      <c r="A708" s="466">
        <v>717</v>
      </c>
      <c r="B708" s="466" t="s">
        <v>76</v>
      </c>
      <c r="C708" s="495"/>
      <c r="D708" s="496"/>
      <c r="E708" s="495" t="str">
        <f>E$45</f>
        <v>S3</v>
      </c>
      <c r="F708" s="501"/>
      <c r="G708" s="751"/>
      <c r="H708" s="751"/>
      <c r="I708" s="501"/>
      <c r="J708" s="465"/>
    </row>
    <row r="709" spans="1:10" s="466" customFormat="1">
      <c r="A709" s="466">
        <v>718</v>
      </c>
      <c r="B709" s="466" t="s">
        <v>76</v>
      </c>
      <c r="C709" s="495"/>
      <c r="D709" s="496"/>
      <c r="E709" s="495" t="str">
        <f>E$46</f>
        <v>S4</v>
      </c>
      <c r="F709" s="501"/>
      <c r="G709" s="751"/>
      <c r="H709" s="751"/>
      <c r="I709" s="501"/>
      <c r="J709" s="465"/>
    </row>
    <row r="710" spans="1:10" s="466" customFormat="1" ht="24.95">
      <c r="A710" s="466">
        <v>744</v>
      </c>
      <c r="B710" s="466" t="s">
        <v>70</v>
      </c>
      <c r="C710" s="457"/>
      <c r="D710" s="471" t="s">
        <v>996</v>
      </c>
      <c r="E710" s="457" t="str">
        <f>E$42</f>
        <v>RA</v>
      </c>
      <c r="F710" s="468" t="s">
        <v>1000</v>
      </c>
      <c r="G710" s="738"/>
      <c r="H710" s="738"/>
      <c r="I710" s="468"/>
      <c r="J710" s="465"/>
    </row>
    <row r="711" spans="1:10" s="466" customFormat="1" ht="24.95">
      <c r="A711" s="466">
        <v>720</v>
      </c>
      <c r="B711" s="466" t="s">
        <v>76</v>
      </c>
      <c r="C711" s="495" t="s">
        <v>1753</v>
      </c>
      <c r="D711" s="496"/>
      <c r="E711" s="495"/>
      <c r="F711" s="497" t="s">
        <v>1754</v>
      </c>
      <c r="G711" s="751" t="s">
        <v>1755</v>
      </c>
      <c r="H711" s="751"/>
      <c r="I711" s="501"/>
      <c r="J711" s="465"/>
    </row>
    <row r="712" spans="1:10" s="466" customFormat="1">
      <c r="A712" s="466">
        <v>721</v>
      </c>
      <c r="B712" s="466" t="s">
        <v>76</v>
      </c>
      <c r="C712" s="495"/>
      <c r="D712" s="496"/>
      <c r="E712" s="495" t="s">
        <v>785</v>
      </c>
      <c r="F712" s="497"/>
      <c r="G712" s="751"/>
      <c r="H712" s="751"/>
      <c r="I712" s="501"/>
      <c r="J712" s="465"/>
    </row>
    <row r="713" spans="1:10" s="466" customFormat="1" ht="237.6">
      <c r="A713" s="466">
        <v>722</v>
      </c>
      <c r="B713" s="466" t="s">
        <v>76</v>
      </c>
      <c r="C713" s="495"/>
      <c r="D713" s="496"/>
      <c r="E713" s="495" t="str">
        <f>E$42</f>
        <v>RA</v>
      </c>
      <c r="F713" s="501" t="s">
        <v>1756</v>
      </c>
      <c r="G713" s="751"/>
      <c r="H713" s="751"/>
      <c r="I713" s="501" t="s">
        <v>1757</v>
      </c>
      <c r="J713" s="465"/>
    </row>
    <row r="714" spans="1:10" s="466" customFormat="1" ht="62.45">
      <c r="A714" s="466">
        <v>723</v>
      </c>
      <c r="B714" s="466" t="s">
        <v>76</v>
      </c>
      <c r="C714" s="495"/>
      <c r="D714" s="496"/>
      <c r="E714" s="495" t="str">
        <f>E$43</f>
        <v>S1</v>
      </c>
      <c r="F714" s="501" t="s">
        <v>1758</v>
      </c>
      <c r="G714" s="751"/>
      <c r="H714" s="751"/>
      <c r="I714" s="501"/>
      <c r="J714" s="465"/>
    </row>
    <row r="715" spans="1:10" s="466" customFormat="1">
      <c r="A715" s="466">
        <v>724</v>
      </c>
      <c r="B715" s="466" t="s">
        <v>76</v>
      </c>
      <c r="C715" s="495"/>
      <c r="D715" s="496"/>
      <c r="E715" s="495" t="str">
        <f>E$44</f>
        <v>S2</v>
      </c>
      <c r="F715" s="501"/>
      <c r="G715" s="751"/>
      <c r="H715" s="751"/>
      <c r="I715" s="501"/>
      <c r="J715" s="465"/>
    </row>
    <row r="716" spans="1:10" s="466" customFormat="1">
      <c r="A716" s="466">
        <v>725</v>
      </c>
      <c r="B716" s="466" t="s">
        <v>76</v>
      </c>
      <c r="C716" s="495"/>
      <c r="D716" s="496"/>
      <c r="E716" s="495" t="str">
        <f>E$45</f>
        <v>S3</v>
      </c>
      <c r="F716" s="501"/>
      <c r="G716" s="751"/>
      <c r="H716" s="751"/>
      <c r="I716" s="501"/>
      <c r="J716" s="465"/>
    </row>
    <row r="717" spans="1:10" s="466" customFormat="1">
      <c r="A717" s="466">
        <v>726</v>
      </c>
      <c r="B717" s="466" t="s">
        <v>76</v>
      </c>
      <c r="C717" s="495"/>
      <c r="D717" s="496"/>
      <c r="E717" s="495" t="str">
        <f>E$46</f>
        <v>S4</v>
      </c>
      <c r="F717" s="501"/>
      <c r="G717" s="751"/>
      <c r="H717" s="751"/>
      <c r="I717" s="501"/>
      <c r="J717" s="465"/>
    </row>
    <row r="718" spans="1:10" s="466" customFormat="1" ht="37.5">
      <c r="A718" s="466">
        <v>745</v>
      </c>
      <c r="B718" s="466" t="s">
        <v>70</v>
      </c>
      <c r="C718" s="495"/>
      <c r="D718" s="500" t="s">
        <v>996</v>
      </c>
      <c r="E718" s="457" t="str">
        <f>E$43</f>
        <v>S1</v>
      </c>
      <c r="F718" s="547" t="s">
        <v>1001</v>
      </c>
      <c r="G718" s="751"/>
      <c r="H718" s="751"/>
      <c r="I718" s="501"/>
      <c r="J718" s="465"/>
    </row>
    <row r="719" spans="1:10" s="466" customFormat="1" ht="24.95">
      <c r="A719" s="466">
        <v>746</v>
      </c>
      <c r="B719" s="466" t="s">
        <v>70</v>
      </c>
      <c r="C719" s="495"/>
      <c r="D719" s="500" t="s">
        <v>996</v>
      </c>
      <c r="E719" s="495" t="str">
        <f>E$44</f>
        <v>S2</v>
      </c>
      <c r="F719" s="501" t="s">
        <v>1002</v>
      </c>
      <c r="G719" s="751"/>
      <c r="H719" s="751"/>
      <c r="I719" s="501"/>
      <c r="J719" s="465"/>
    </row>
    <row r="720" spans="1:10" s="466" customFormat="1">
      <c r="A720" s="466">
        <v>747</v>
      </c>
      <c r="B720" s="466" t="s">
        <v>70</v>
      </c>
      <c r="C720" s="495"/>
      <c r="D720" s="500" t="s">
        <v>996</v>
      </c>
      <c r="E720" s="495" t="str">
        <f>E$45</f>
        <v>S3</v>
      </c>
      <c r="F720" s="501"/>
      <c r="G720" s="751"/>
      <c r="H720" s="751"/>
      <c r="I720" s="501"/>
      <c r="J720" s="465"/>
    </row>
    <row r="721" spans="1:10" s="466" customFormat="1">
      <c r="A721" s="466">
        <v>748</v>
      </c>
      <c r="B721" s="466" t="s">
        <v>70</v>
      </c>
      <c r="C721" s="502"/>
      <c r="D721" s="781" t="s">
        <v>996</v>
      </c>
      <c r="E721" s="502" t="str">
        <f>E$46</f>
        <v>S4</v>
      </c>
      <c r="F721" s="504"/>
      <c r="G721" s="752"/>
      <c r="H721" s="752"/>
      <c r="I721" s="504"/>
      <c r="J721" s="465"/>
    </row>
    <row r="722" spans="1:10" ht="37.5">
      <c r="A722" s="801">
        <v>1944</v>
      </c>
      <c r="B722" s="801" t="s">
        <v>70</v>
      </c>
      <c r="D722" s="496" t="s">
        <v>1318</v>
      </c>
      <c r="F722" s="497" t="s">
        <v>1319</v>
      </c>
      <c r="G722" s="751" t="s">
        <v>1320</v>
      </c>
      <c r="H722" s="751" t="s">
        <v>1321</v>
      </c>
      <c r="I722" s="501"/>
    </row>
    <row r="723" spans="1:10" s="466" customFormat="1">
      <c r="A723" s="466">
        <v>1945</v>
      </c>
      <c r="B723" s="466" t="s">
        <v>70</v>
      </c>
      <c r="C723" s="678"/>
      <c r="D723" s="791" t="s">
        <v>1318</v>
      </c>
      <c r="E723" s="678" t="s">
        <v>785</v>
      </c>
      <c r="F723" s="789"/>
      <c r="G723" s="762"/>
      <c r="H723" s="762"/>
      <c r="I723" s="680"/>
      <c r="J723" s="465"/>
    </row>
    <row r="724" spans="1:10" s="466" customFormat="1" ht="24.95">
      <c r="A724" s="466">
        <v>1946</v>
      </c>
      <c r="B724" s="466" t="s">
        <v>70</v>
      </c>
      <c r="C724" s="495"/>
      <c r="D724" s="500" t="s">
        <v>1318</v>
      </c>
      <c r="E724" s="495" t="str">
        <f>E$42</f>
        <v>RA</v>
      </c>
      <c r="F724" s="501" t="s">
        <v>1322</v>
      </c>
      <c r="G724" s="751"/>
      <c r="H724" s="751"/>
      <c r="I724" s="501"/>
      <c r="J724" s="465"/>
    </row>
    <row r="725" spans="1:10" s="466" customFormat="1">
      <c r="A725" s="466">
        <v>1947</v>
      </c>
      <c r="B725" s="466" t="s">
        <v>70</v>
      </c>
      <c r="C725" s="495"/>
      <c r="D725" s="500" t="s">
        <v>1318</v>
      </c>
      <c r="E725" s="495" t="str">
        <f>E$43</f>
        <v>S1</v>
      </c>
      <c r="F725" s="501"/>
      <c r="G725" s="751"/>
      <c r="H725" s="751"/>
      <c r="I725" s="501"/>
      <c r="J725" s="465"/>
    </row>
    <row r="726" spans="1:10" s="466" customFormat="1" ht="37.5">
      <c r="A726" s="466">
        <v>1948</v>
      </c>
      <c r="B726" s="466" t="s">
        <v>70</v>
      </c>
      <c r="C726" s="457"/>
      <c r="D726" s="471" t="s">
        <v>1318</v>
      </c>
      <c r="E726" s="457" t="str">
        <f>E$44</f>
        <v>S2</v>
      </c>
      <c r="F726" s="468" t="s">
        <v>1323</v>
      </c>
      <c r="G726" s="738"/>
      <c r="H726" s="738"/>
      <c r="I726" s="468"/>
      <c r="J726" s="465"/>
    </row>
    <row r="727" spans="1:10" s="466" customFormat="1" ht="37.5">
      <c r="A727" s="466">
        <v>735</v>
      </c>
      <c r="B727" s="466" t="s">
        <v>76</v>
      </c>
      <c r="C727" s="495" t="s">
        <v>1759</v>
      </c>
      <c r="D727" s="496"/>
      <c r="E727" s="495"/>
      <c r="F727" s="497" t="s">
        <v>1760</v>
      </c>
      <c r="G727" s="751" t="s">
        <v>1761</v>
      </c>
      <c r="H727" s="751"/>
      <c r="I727" s="501"/>
      <c r="J727" s="465"/>
    </row>
    <row r="728" spans="1:10" s="466" customFormat="1">
      <c r="A728" s="466">
        <v>736</v>
      </c>
      <c r="B728" s="466" t="s">
        <v>76</v>
      </c>
      <c r="C728" s="495"/>
      <c r="D728" s="496"/>
      <c r="E728" s="495" t="s">
        <v>785</v>
      </c>
      <c r="F728" s="497"/>
      <c r="G728" s="751"/>
      <c r="H728" s="751"/>
      <c r="I728" s="501"/>
      <c r="J728" s="465"/>
    </row>
    <row r="729" spans="1:10" s="466" customFormat="1" ht="137.44999999999999">
      <c r="A729" s="466">
        <v>737</v>
      </c>
      <c r="B729" s="466" t="s">
        <v>76</v>
      </c>
      <c r="C729" s="495"/>
      <c r="D729" s="496"/>
      <c r="E729" s="495" t="str">
        <f>E$42</f>
        <v>RA</v>
      </c>
      <c r="F729" s="501" t="s">
        <v>1762</v>
      </c>
      <c r="G729" s="751"/>
      <c r="H729" s="751"/>
      <c r="I729" s="501"/>
      <c r="J729" s="465"/>
    </row>
    <row r="730" spans="1:10" s="466" customFormat="1" ht="62.45">
      <c r="A730" s="466">
        <v>738</v>
      </c>
      <c r="B730" s="466" t="s">
        <v>76</v>
      </c>
      <c r="C730" s="495"/>
      <c r="D730" s="496"/>
      <c r="E730" s="495" t="str">
        <f>E$43</f>
        <v>S1</v>
      </c>
      <c r="F730" s="501" t="s">
        <v>1763</v>
      </c>
      <c r="G730" s="751"/>
      <c r="H730" s="751"/>
      <c r="I730" s="501"/>
      <c r="J730" s="465"/>
    </row>
    <row r="731" spans="1:10" s="466" customFormat="1">
      <c r="A731" s="466">
        <v>739</v>
      </c>
      <c r="B731" s="466" t="s">
        <v>76</v>
      </c>
      <c r="C731" s="495"/>
      <c r="D731" s="496"/>
      <c r="E731" s="495" t="str">
        <f>E$44</f>
        <v>S2</v>
      </c>
      <c r="F731" s="501"/>
      <c r="G731" s="751"/>
      <c r="H731" s="751"/>
      <c r="I731" s="501"/>
      <c r="J731" s="465"/>
    </row>
    <row r="732" spans="1:10" s="466" customFormat="1">
      <c r="A732" s="466">
        <v>740</v>
      </c>
      <c r="B732" s="466" t="s">
        <v>76</v>
      </c>
      <c r="C732" s="495"/>
      <c r="D732" s="496"/>
      <c r="E732" s="495" t="str">
        <f>E$45</f>
        <v>S3</v>
      </c>
      <c r="F732" s="501"/>
      <c r="G732" s="751"/>
      <c r="H732" s="751"/>
      <c r="I732" s="501"/>
      <c r="J732" s="465"/>
    </row>
    <row r="733" spans="1:10" s="466" customFormat="1">
      <c r="A733" s="466">
        <v>741</v>
      </c>
      <c r="B733" s="466" t="s">
        <v>76</v>
      </c>
      <c r="C733" s="495"/>
      <c r="D733" s="496"/>
      <c r="E733" s="495" t="str">
        <f>E$46</f>
        <v>S4</v>
      </c>
      <c r="F733" s="501"/>
      <c r="G733" s="751"/>
      <c r="H733" s="751"/>
      <c r="I733" s="501"/>
      <c r="J733" s="465"/>
    </row>
    <row r="734" spans="1:10" s="466" customFormat="1">
      <c r="A734" s="466">
        <v>1949</v>
      </c>
      <c r="B734" s="466" t="s">
        <v>70</v>
      </c>
      <c r="C734" s="495"/>
      <c r="D734" s="500" t="s">
        <v>1318</v>
      </c>
      <c r="E734" s="495" t="str">
        <f>E$45</f>
        <v>S3</v>
      </c>
      <c r="F734" s="501"/>
      <c r="G734" s="751"/>
      <c r="H734" s="751"/>
      <c r="I734" s="501"/>
      <c r="J734" s="465"/>
    </row>
    <row r="735" spans="1:10" s="466" customFormat="1">
      <c r="A735" s="466">
        <v>1950</v>
      </c>
      <c r="B735" s="466" t="s">
        <v>70</v>
      </c>
      <c r="C735" s="502"/>
      <c r="D735" s="781" t="s">
        <v>1318</v>
      </c>
      <c r="E735" s="502" t="str">
        <f>E$46</f>
        <v>S4</v>
      </c>
      <c r="F735" s="504"/>
      <c r="G735" s="752"/>
      <c r="H735" s="752"/>
      <c r="I735" s="504"/>
      <c r="J735" s="465"/>
    </row>
    <row r="736" spans="1:10" ht="150">
      <c r="A736" s="801">
        <v>1929</v>
      </c>
      <c r="B736" s="801" t="s">
        <v>70</v>
      </c>
      <c r="D736" s="496" t="s">
        <v>1312</v>
      </c>
      <c r="F736" s="497" t="s">
        <v>1313</v>
      </c>
      <c r="G736" s="751" t="s">
        <v>1314</v>
      </c>
      <c r="H736" s="751" t="s">
        <v>1315</v>
      </c>
      <c r="I736" s="501"/>
    </row>
    <row r="737" spans="1:10" s="466" customFormat="1">
      <c r="A737" s="466">
        <v>1930</v>
      </c>
      <c r="B737" s="466" t="s">
        <v>70</v>
      </c>
      <c r="C737" s="678"/>
      <c r="D737" s="791" t="s">
        <v>1312</v>
      </c>
      <c r="E737" s="678" t="s">
        <v>785</v>
      </c>
      <c r="F737" s="680"/>
      <c r="G737" s="762"/>
      <c r="H737" s="762"/>
      <c r="I737" s="680"/>
      <c r="J737" s="465"/>
    </row>
    <row r="738" spans="1:10" s="466" customFormat="1">
      <c r="A738" s="466">
        <v>1931</v>
      </c>
      <c r="B738" s="466" t="s">
        <v>70</v>
      </c>
      <c r="C738" s="495"/>
      <c r="D738" s="500" t="s">
        <v>1312</v>
      </c>
      <c r="E738" s="495" t="str">
        <f>E$42</f>
        <v>RA</v>
      </c>
      <c r="F738" s="501" t="s">
        <v>1316</v>
      </c>
      <c r="G738" s="751"/>
      <c r="H738" s="751"/>
      <c r="I738" s="501"/>
      <c r="J738" s="465"/>
    </row>
    <row r="739" spans="1:10" s="466" customFormat="1">
      <c r="A739" s="466">
        <v>1932</v>
      </c>
      <c r="B739" s="466" t="s">
        <v>70</v>
      </c>
      <c r="C739" s="495"/>
      <c r="D739" s="500" t="s">
        <v>1312</v>
      </c>
      <c r="E739" s="495" t="str">
        <f>E$43</f>
        <v>S1</v>
      </c>
      <c r="F739" s="501"/>
      <c r="G739" s="751"/>
      <c r="H739" s="751"/>
      <c r="I739" s="501"/>
      <c r="J739" s="465"/>
    </row>
    <row r="740" spans="1:10" s="466" customFormat="1" ht="37.5">
      <c r="A740" s="466">
        <v>1933</v>
      </c>
      <c r="B740" s="466" t="s">
        <v>70</v>
      </c>
      <c r="C740" s="495"/>
      <c r="D740" s="500" t="s">
        <v>1312</v>
      </c>
      <c r="E740" s="495" t="str">
        <f>E$44</f>
        <v>S2</v>
      </c>
      <c r="F740" s="501" t="s">
        <v>1317</v>
      </c>
      <c r="G740" s="751"/>
      <c r="H740" s="751"/>
      <c r="I740" s="501"/>
      <c r="J740" s="465"/>
    </row>
    <row r="741" spans="1:10" s="466" customFormat="1">
      <c r="A741" s="466">
        <v>1934</v>
      </c>
      <c r="B741" s="466" t="s">
        <v>70</v>
      </c>
      <c r="C741" s="495"/>
      <c r="D741" s="500" t="s">
        <v>1312</v>
      </c>
      <c r="E741" s="495" t="str">
        <f>E$45</f>
        <v>S3</v>
      </c>
      <c r="F741" s="501"/>
      <c r="G741" s="751"/>
      <c r="H741" s="751"/>
      <c r="I741" s="501"/>
      <c r="J741" s="465"/>
    </row>
    <row r="742" spans="1:10" s="466" customFormat="1">
      <c r="A742" s="466">
        <v>1935</v>
      </c>
      <c r="B742" s="466" t="s">
        <v>70</v>
      </c>
      <c r="C742" s="457"/>
      <c r="D742" s="471" t="s">
        <v>1312</v>
      </c>
      <c r="E742" s="457" t="str">
        <f>E$46</f>
        <v>S4</v>
      </c>
      <c r="F742" s="468"/>
      <c r="G742" s="738"/>
      <c r="H742" s="738"/>
      <c r="I742" s="468"/>
      <c r="J742" s="465"/>
    </row>
    <row r="743" spans="1:10" s="466" customFormat="1" ht="50.1">
      <c r="A743" s="466">
        <v>750</v>
      </c>
      <c r="B743" s="466" t="s">
        <v>76</v>
      </c>
      <c r="C743" s="495" t="s">
        <v>1764</v>
      </c>
      <c r="D743" s="496"/>
      <c r="E743" s="495"/>
      <c r="F743" s="497" t="s">
        <v>1765</v>
      </c>
      <c r="G743" s="751" t="s">
        <v>1766</v>
      </c>
      <c r="H743" s="751"/>
      <c r="I743" s="501"/>
      <c r="J743" s="465"/>
    </row>
    <row r="744" spans="1:10" s="466" customFormat="1">
      <c r="A744" s="466">
        <v>751</v>
      </c>
      <c r="B744" s="466" t="s">
        <v>76</v>
      </c>
      <c r="C744" s="495"/>
      <c r="D744" s="496"/>
      <c r="E744" s="495" t="s">
        <v>785</v>
      </c>
      <c r="F744" s="497"/>
      <c r="G744" s="751"/>
      <c r="H744" s="751"/>
      <c r="I744" s="501"/>
      <c r="J744" s="465"/>
    </row>
    <row r="745" spans="1:10" s="466" customFormat="1" ht="37.5">
      <c r="A745" s="466">
        <v>752</v>
      </c>
      <c r="B745" s="466" t="s">
        <v>76</v>
      </c>
      <c r="C745" s="495"/>
      <c r="D745" s="496"/>
      <c r="E745" s="495" t="str">
        <f>E$42</f>
        <v>RA</v>
      </c>
      <c r="F745" s="501" t="s">
        <v>1008</v>
      </c>
      <c r="G745" s="751"/>
      <c r="H745" s="751"/>
      <c r="I745" s="501"/>
      <c r="J745" s="465"/>
    </row>
    <row r="746" spans="1:10" s="466" customFormat="1" ht="24.95">
      <c r="A746" s="466">
        <v>753</v>
      </c>
      <c r="B746" s="466" t="s">
        <v>76</v>
      </c>
      <c r="C746" s="495"/>
      <c r="D746" s="496"/>
      <c r="E746" s="495" t="str">
        <f>E$43</f>
        <v>S1</v>
      </c>
      <c r="F746" s="501" t="s">
        <v>1767</v>
      </c>
      <c r="G746" s="751"/>
      <c r="H746" s="751"/>
      <c r="I746" s="501"/>
      <c r="J746" s="465"/>
    </row>
    <row r="747" spans="1:10" s="466" customFormat="1">
      <c r="A747" s="466">
        <v>754</v>
      </c>
      <c r="B747" s="466" t="s">
        <v>76</v>
      </c>
      <c r="C747" s="495"/>
      <c r="D747" s="496"/>
      <c r="E747" s="495" t="str">
        <f>E$44</f>
        <v>S2</v>
      </c>
      <c r="F747" s="501"/>
      <c r="G747" s="751"/>
      <c r="H747" s="751"/>
      <c r="I747" s="501"/>
      <c r="J747" s="465"/>
    </row>
    <row r="748" spans="1:10" s="466" customFormat="1">
      <c r="A748" s="466">
        <v>755</v>
      </c>
      <c r="B748" s="466" t="s">
        <v>76</v>
      </c>
      <c r="C748" s="495"/>
      <c r="D748" s="496"/>
      <c r="E748" s="495" t="str">
        <f>E$45</f>
        <v>S3</v>
      </c>
      <c r="F748" s="501"/>
      <c r="G748" s="751"/>
      <c r="H748" s="751"/>
      <c r="I748" s="501"/>
      <c r="J748" s="465"/>
    </row>
    <row r="749" spans="1:10" s="466" customFormat="1">
      <c r="A749" s="466">
        <v>756</v>
      </c>
      <c r="B749" s="466" t="s">
        <v>76</v>
      </c>
      <c r="C749" s="502"/>
      <c r="D749" s="782"/>
      <c r="E749" s="502" t="str">
        <f>E$46</f>
        <v>S4</v>
      </c>
      <c r="F749" s="504"/>
      <c r="G749" s="752"/>
      <c r="H749" s="752"/>
      <c r="I749" s="504"/>
      <c r="J749" s="465"/>
    </row>
    <row r="750" spans="1:10" ht="312.60000000000002">
      <c r="A750" s="801">
        <v>672</v>
      </c>
      <c r="B750" s="801" t="s">
        <v>70</v>
      </c>
      <c r="D750" s="496" t="s">
        <v>968</v>
      </c>
      <c r="F750" s="669" t="s">
        <v>969</v>
      </c>
      <c r="G750" s="772" t="s">
        <v>970</v>
      </c>
      <c r="H750" s="772" t="s">
        <v>971</v>
      </c>
      <c r="I750" s="501"/>
    </row>
    <row r="751" spans="1:10" s="466" customFormat="1">
      <c r="A751" s="466">
        <v>673</v>
      </c>
      <c r="B751" s="466" t="s">
        <v>70</v>
      </c>
      <c r="C751" s="678"/>
      <c r="D751" s="791" t="s">
        <v>968</v>
      </c>
      <c r="E751" s="678" t="s">
        <v>785</v>
      </c>
      <c r="F751" s="789"/>
      <c r="G751" s="762"/>
      <c r="H751" s="762"/>
      <c r="I751" s="680"/>
      <c r="J751" s="465"/>
    </row>
    <row r="752" spans="1:10" s="466" customFormat="1" ht="87.6">
      <c r="A752" s="466">
        <v>674</v>
      </c>
      <c r="B752" s="466" t="s">
        <v>70</v>
      </c>
      <c r="C752" s="495"/>
      <c r="D752" s="500" t="s">
        <v>968</v>
      </c>
      <c r="E752" s="495" t="str">
        <f>E$42</f>
        <v>RA</v>
      </c>
      <c r="F752" s="501" t="s">
        <v>972</v>
      </c>
      <c r="G752" s="751"/>
      <c r="H752" s="751"/>
      <c r="I752" s="501"/>
      <c r="J752" s="465"/>
    </row>
    <row r="753" spans="1:10" s="466" customFormat="1" ht="275.10000000000002">
      <c r="A753" s="466">
        <v>676</v>
      </c>
      <c r="B753" s="466" t="s">
        <v>70</v>
      </c>
      <c r="C753" s="495"/>
      <c r="D753" s="500" t="s">
        <v>968</v>
      </c>
      <c r="E753" s="495" t="str">
        <f>E$44</f>
        <v>S2</v>
      </c>
      <c r="F753" s="532" t="s">
        <v>1768</v>
      </c>
      <c r="G753" s="751"/>
      <c r="H753" s="751"/>
      <c r="I753" s="501"/>
      <c r="J753" s="465"/>
    </row>
    <row r="754" spans="1:10" s="466" customFormat="1">
      <c r="A754" s="466">
        <v>677</v>
      </c>
      <c r="B754" s="466" t="s">
        <v>70</v>
      </c>
      <c r="C754" s="495"/>
      <c r="D754" s="500" t="s">
        <v>968</v>
      </c>
      <c r="E754" s="495" t="str">
        <f>E$45</f>
        <v>S3</v>
      </c>
      <c r="F754" s="501"/>
      <c r="G754" s="751"/>
      <c r="H754" s="751"/>
      <c r="I754" s="501"/>
      <c r="J754" s="465"/>
    </row>
    <row r="755" spans="1:10" s="466" customFormat="1">
      <c r="A755" s="466">
        <v>678</v>
      </c>
      <c r="B755" s="466" t="s">
        <v>70</v>
      </c>
      <c r="C755" s="502"/>
      <c r="D755" s="781" t="s">
        <v>968</v>
      </c>
      <c r="E755" s="502" t="str">
        <f>E$46</f>
        <v>S4</v>
      </c>
      <c r="F755" s="504"/>
      <c r="G755" s="752"/>
      <c r="H755" s="752"/>
      <c r="I755" s="504"/>
      <c r="J755" s="465"/>
    </row>
    <row r="756" spans="1:10">
      <c r="A756" s="801">
        <v>1029</v>
      </c>
      <c r="B756" s="801" t="s">
        <v>70</v>
      </c>
      <c r="C756" s="491"/>
      <c r="D756" s="492" t="s">
        <v>1769</v>
      </c>
      <c r="E756" s="491"/>
      <c r="F756" s="493" t="s">
        <v>1102</v>
      </c>
      <c r="G756" s="759"/>
      <c r="H756" s="759"/>
      <c r="I756" s="523"/>
    </row>
    <row r="757" spans="1:10" ht="87.6">
      <c r="A757" s="801">
        <v>1030</v>
      </c>
      <c r="B757" s="801" t="s">
        <v>70</v>
      </c>
      <c r="D757" s="496" t="s">
        <v>1103</v>
      </c>
      <c r="F757" s="773" t="s">
        <v>1104</v>
      </c>
      <c r="G757" s="672" t="s">
        <v>1105</v>
      </c>
      <c r="H757" s="672" t="s">
        <v>1106</v>
      </c>
      <c r="I757" s="501"/>
    </row>
    <row r="758" spans="1:10" s="466" customFormat="1">
      <c r="A758" s="466">
        <v>1031</v>
      </c>
      <c r="B758" s="466" t="s">
        <v>70</v>
      </c>
      <c r="C758" s="678"/>
      <c r="D758" s="791" t="s">
        <v>1103</v>
      </c>
      <c r="E758" s="678" t="s">
        <v>785</v>
      </c>
      <c r="F758" s="789"/>
      <c r="G758" s="762"/>
      <c r="H758" s="762"/>
      <c r="I758" s="680"/>
      <c r="J758" s="465"/>
    </row>
    <row r="759" spans="1:10" s="466" customFormat="1">
      <c r="A759" s="466">
        <v>1032</v>
      </c>
      <c r="B759" s="466" t="s">
        <v>70</v>
      </c>
      <c r="C759" s="457"/>
      <c r="D759" s="471" t="s">
        <v>1103</v>
      </c>
      <c r="E759" s="457" t="str">
        <f>E$42</f>
        <v>RA</v>
      </c>
      <c r="F759" s="468" t="s">
        <v>1107</v>
      </c>
      <c r="G759" s="738"/>
      <c r="H759" s="738"/>
      <c r="I759" s="468"/>
      <c r="J759" s="465"/>
    </row>
    <row r="760" spans="1:10" s="466" customFormat="1" ht="50.1">
      <c r="A760" s="466">
        <v>766</v>
      </c>
      <c r="B760" s="466" t="s">
        <v>76</v>
      </c>
      <c r="C760" s="495" t="s">
        <v>1770</v>
      </c>
      <c r="D760" s="496"/>
      <c r="E760" s="495"/>
      <c r="F760" s="497" t="s">
        <v>1771</v>
      </c>
      <c r="G760" s="751" t="s">
        <v>1772</v>
      </c>
      <c r="H760" s="751"/>
      <c r="I760" s="501"/>
      <c r="J760" s="465"/>
    </row>
    <row r="761" spans="1:10" s="466" customFormat="1">
      <c r="A761" s="466">
        <v>767</v>
      </c>
      <c r="B761" s="466" t="s">
        <v>76</v>
      </c>
      <c r="C761" s="495"/>
      <c r="D761" s="496"/>
      <c r="E761" s="495" t="s">
        <v>785</v>
      </c>
      <c r="F761" s="497"/>
      <c r="G761" s="751"/>
      <c r="H761" s="751"/>
      <c r="I761" s="501"/>
      <c r="J761" s="465"/>
    </row>
    <row r="762" spans="1:10" s="466" customFormat="1" ht="75">
      <c r="A762" s="466">
        <v>768</v>
      </c>
      <c r="B762" s="466" t="s">
        <v>76</v>
      </c>
      <c r="C762" s="495"/>
      <c r="D762" s="496"/>
      <c r="E762" s="495" t="str">
        <f>E$42</f>
        <v>RA</v>
      </c>
      <c r="F762" s="501" t="s">
        <v>1773</v>
      </c>
      <c r="G762" s="751"/>
      <c r="H762" s="751"/>
      <c r="I762" s="501"/>
      <c r="J762" s="465"/>
    </row>
    <row r="763" spans="1:10" s="466" customFormat="1">
      <c r="A763" s="466">
        <v>769</v>
      </c>
      <c r="B763" s="466" t="s">
        <v>76</v>
      </c>
      <c r="C763" s="495"/>
      <c r="D763" s="496"/>
      <c r="E763" s="495" t="str">
        <f>E$43</f>
        <v>S1</v>
      </c>
      <c r="F763" s="501" t="s">
        <v>1774</v>
      </c>
      <c r="G763" s="751"/>
      <c r="H763" s="751"/>
      <c r="I763" s="501"/>
      <c r="J763" s="465"/>
    </row>
    <row r="764" spans="1:10" s="466" customFormat="1">
      <c r="A764" s="466">
        <v>770</v>
      </c>
      <c r="B764" s="466" t="s">
        <v>76</v>
      </c>
      <c r="C764" s="495"/>
      <c r="D764" s="496"/>
      <c r="E764" s="495" t="str">
        <f>E$44</f>
        <v>S2</v>
      </c>
      <c r="F764" s="501"/>
      <c r="G764" s="751"/>
      <c r="H764" s="751"/>
      <c r="I764" s="501"/>
      <c r="J764" s="465"/>
    </row>
    <row r="765" spans="1:10" s="466" customFormat="1">
      <c r="A765" s="466">
        <v>771</v>
      </c>
      <c r="B765" s="466" t="s">
        <v>76</v>
      </c>
      <c r="C765" s="495"/>
      <c r="D765" s="496"/>
      <c r="E765" s="495" t="str">
        <f>E$45</f>
        <v>S3</v>
      </c>
      <c r="F765" s="501"/>
      <c r="G765" s="751"/>
      <c r="H765" s="751"/>
      <c r="I765" s="501"/>
      <c r="J765" s="465"/>
    </row>
    <row r="766" spans="1:10" s="466" customFormat="1">
      <c r="A766" s="466">
        <v>772</v>
      </c>
      <c r="B766" s="466" t="s">
        <v>76</v>
      </c>
      <c r="C766" s="495"/>
      <c r="D766" s="496"/>
      <c r="E766" s="495" t="str">
        <f>E$46</f>
        <v>S4</v>
      </c>
      <c r="F766" s="501"/>
      <c r="G766" s="751"/>
      <c r="H766" s="751"/>
      <c r="I766" s="501"/>
      <c r="J766" s="465"/>
    </row>
    <row r="767" spans="1:10" s="466" customFormat="1" ht="37.5">
      <c r="A767" s="466">
        <v>1033</v>
      </c>
      <c r="B767" s="466" t="s">
        <v>70</v>
      </c>
      <c r="C767" s="495"/>
      <c r="D767" s="500" t="s">
        <v>1103</v>
      </c>
      <c r="E767" s="495" t="str">
        <f>E$43</f>
        <v>S1</v>
      </c>
      <c r="F767" s="501" t="s">
        <v>1108</v>
      </c>
      <c r="G767" s="751"/>
      <c r="H767" s="751"/>
      <c r="I767" s="501"/>
      <c r="J767" s="465"/>
    </row>
    <row r="768" spans="1:10" s="466" customFormat="1" ht="37.5">
      <c r="A768" s="466">
        <v>1034</v>
      </c>
      <c r="B768" s="466" t="s">
        <v>70</v>
      </c>
      <c r="C768" s="495"/>
      <c r="D768" s="500" t="s">
        <v>1103</v>
      </c>
      <c r="E768" s="495" t="str">
        <f>E$44</f>
        <v>S2</v>
      </c>
      <c r="F768" s="501" t="s">
        <v>1109</v>
      </c>
      <c r="G768" s="501" t="s">
        <v>791</v>
      </c>
      <c r="H768" s="751"/>
      <c r="I768" s="501"/>
      <c r="J768" s="465"/>
    </row>
    <row r="769" spans="1:10" s="466" customFormat="1">
      <c r="A769" s="466">
        <v>1035</v>
      </c>
      <c r="B769" s="466" t="s">
        <v>70</v>
      </c>
      <c r="C769" s="495"/>
      <c r="D769" s="500" t="s">
        <v>1103</v>
      </c>
      <c r="E769" s="495" t="str">
        <f>E$45</f>
        <v>S3</v>
      </c>
      <c r="F769" s="501"/>
      <c r="G769" s="751"/>
      <c r="H769" s="751"/>
      <c r="I769" s="501"/>
      <c r="J769" s="465"/>
    </row>
    <row r="770" spans="1:10" s="466" customFormat="1">
      <c r="A770" s="466">
        <v>1036</v>
      </c>
      <c r="B770" s="466" t="s">
        <v>70</v>
      </c>
      <c r="C770" s="502"/>
      <c r="D770" s="781" t="s">
        <v>1103</v>
      </c>
      <c r="E770" s="502" t="str">
        <f>E$46</f>
        <v>S4</v>
      </c>
      <c r="F770" s="504"/>
      <c r="G770" s="752"/>
      <c r="H770" s="752"/>
      <c r="I770" s="504"/>
      <c r="J770" s="465"/>
    </row>
    <row r="771" spans="1:10" ht="62.45">
      <c r="A771" s="801">
        <v>1045</v>
      </c>
      <c r="B771" s="801" t="s">
        <v>70</v>
      </c>
      <c r="D771" s="496" t="s">
        <v>1110</v>
      </c>
      <c r="F771" s="497" t="s">
        <v>1111</v>
      </c>
      <c r="G771" s="751" t="s">
        <v>1112</v>
      </c>
      <c r="H771" s="751" t="s">
        <v>1113</v>
      </c>
      <c r="I771" s="501"/>
    </row>
    <row r="772" spans="1:10" s="466" customFormat="1">
      <c r="A772" s="466">
        <v>1046</v>
      </c>
      <c r="B772" s="466" t="s">
        <v>70</v>
      </c>
      <c r="C772" s="678"/>
      <c r="D772" s="791" t="s">
        <v>1110</v>
      </c>
      <c r="E772" s="678" t="s">
        <v>785</v>
      </c>
      <c r="F772" s="789"/>
      <c r="G772" s="762"/>
      <c r="H772" s="762"/>
      <c r="I772" s="680"/>
      <c r="J772" s="465"/>
    </row>
    <row r="773" spans="1:10" s="466" customFormat="1" ht="37.5">
      <c r="A773" s="466">
        <v>1047</v>
      </c>
      <c r="B773" s="466" t="s">
        <v>70</v>
      </c>
      <c r="C773" s="495"/>
      <c r="D773" s="500" t="s">
        <v>1110</v>
      </c>
      <c r="E773" s="495" t="str">
        <f>E$42</f>
        <v>RA</v>
      </c>
      <c r="F773" s="501" t="s">
        <v>1114</v>
      </c>
      <c r="G773" s="751"/>
      <c r="H773" s="751"/>
      <c r="I773" s="501"/>
      <c r="J773" s="465"/>
    </row>
    <row r="774" spans="1:10" s="466" customFormat="1" ht="37.5">
      <c r="A774" s="466">
        <v>1048</v>
      </c>
      <c r="B774" s="466" t="s">
        <v>70</v>
      </c>
      <c r="C774" s="495"/>
      <c r="D774" s="500" t="s">
        <v>1110</v>
      </c>
      <c r="E774" s="495" t="str">
        <f>E$43</f>
        <v>S1</v>
      </c>
      <c r="F774" s="501" t="s">
        <v>1115</v>
      </c>
      <c r="G774" s="751"/>
      <c r="H774" s="751"/>
      <c r="I774" s="501"/>
      <c r="J774" s="465"/>
    </row>
    <row r="775" spans="1:10" s="466" customFormat="1" ht="50.1">
      <c r="A775" s="466">
        <v>1049</v>
      </c>
      <c r="B775" s="466" t="s">
        <v>70</v>
      </c>
      <c r="C775" s="495"/>
      <c r="D775" s="500" t="s">
        <v>1110</v>
      </c>
      <c r="E775" s="495" t="str">
        <f>E$44</f>
        <v>S2</v>
      </c>
      <c r="F775" s="501" t="s">
        <v>1116</v>
      </c>
      <c r="G775" s="501" t="s">
        <v>791</v>
      </c>
      <c r="H775" s="751"/>
      <c r="I775" s="501"/>
      <c r="J775" s="465"/>
    </row>
    <row r="776" spans="1:10" s="466" customFormat="1">
      <c r="A776" s="466">
        <v>1050</v>
      </c>
      <c r="B776" s="466" t="s">
        <v>70</v>
      </c>
      <c r="C776" s="495"/>
      <c r="D776" s="500" t="s">
        <v>1110</v>
      </c>
      <c r="E776" s="495" t="str">
        <f>E$45</f>
        <v>S3</v>
      </c>
      <c r="F776" s="501"/>
      <c r="G776" s="751"/>
      <c r="H776" s="751"/>
      <c r="I776" s="501"/>
      <c r="J776" s="465"/>
    </row>
    <row r="777" spans="1:10" s="466" customFormat="1">
      <c r="A777" s="466">
        <v>1051</v>
      </c>
      <c r="B777" s="466" t="s">
        <v>70</v>
      </c>
      <c r="C777" s="502"/>
      <c r="D777" s="781" t="s">
        <v>1110</v>
      </c>
      <c r="E777" s="502" t="str">
        <f>E$46</f>
        <v>S4</v>
      </c>
      <c r="F777" s="504"/>
      <c r="G777" s="752"/>
      <c r="H777" s="752"/>
      <c r="I777" s="504"/>
      <c r="J777" s="465"/>
    </row>
    <row r="778" spans="1:10" ht="237.6">
      <c r="A778" s="801">
        <v>1060</v>
      </c>
      <c r="B778" s="801" t="s">
        <v>70</v>
      </c>
      <c r="D778" s="496" t="s">
        <v>1117</v>
      </c>
      <c r="F778" s="669" t="s">
        <v>1118</v>
      </c>
      <c r="G778" s="672" t="s">
        <v>1119</v>
      </c>
      <c r="H778" s="672" t="s">
        <v>1120</v>
      </c>
      <c r="I778" s="501"/>
    </row>
    <row r="779" spans="1:10" s="466" customFormat="1">
      <c r="A779" s="466">
        <v>1061</v>
      </c>
      <c r="B779" s="466" t="s">
        <v>70</v>
      </c>
      <c r="C779" s="678"/>
      <c r="D779" s="791" t="s">
        <v>1117</v>
      </c>
      <c r="E779" s="678" t="s">
        <v>785</v>
      </c>
      <c r="F779" s="789"/>
      <c r="G779" s="762"/>
      <c r="H779" s="762"/>
      <c r="I779" s="680"/>
      <c r="J779" s="465"/>
    </row>
    <row r="780" spans="1:10" s="466" customFormat="1" ht="50.1">
      <c r="A780" s="466">
        <v>1062</v>
      </c>
      <c r="B780" s="466" t="s">
        <v>70</v>
      </c>
      <c r="C780" s="495"/>
      <c r="D780" s="500" t="s">
        <v>1117</v>
      </c>
      <c r="E780" s="495" t="str">
        <f>E$42</f>
        <v>RA</v>
      </c>
      <c r="F780" s="501" t="s">
        <v>1121</v>
      </c>
      <c r="G780" s="751"/>
      <c r="H780" s="751"/>
      <c r="I780" s="501"/>
      <c r="J780" s="465"/>
    </row>
    <row r="781" spans="1:10" s="466" customFormat="1" ht="87.6">
      <c r="A781" s="466">
        <v>1063</v>
      </c>
      <c r="B781" s="466" t="s">
        <v>70</v>
      </c>
      <c r="C781" s="495"/>
      <c r="D781" s="500" t="s">
        <v>1117</v>
      </c>
      <c r="E781" s="495" t="str">
        <f>E$43</f>
        <v>S1</v>
      </c>
      <c r="F781" s="501" t="s">
        <v>1122</v>
      </c>
      <c r="G781" s="751"/>
      <c r="H781" s="751"/>
      <c r="I781" s="501"/>
      <c r="J781" s="465"/>
    </row>
    <row r="782" spans="1:10" s="466" customFormat="1" ht="125.1">
      <c r="A782" s="466">
        <v>1064</v>
      </c>
      <c r="B782" s="466" t="s">
        <v>70</v>
      </c>
      <c r="C782" s="502"/>
      <c r="D782" s="781" t="s">
        <v>1117</v>
      </c>
      <c r="E782" s="502" t="str">
        <f>E$44</f>
        <v>S2</v>
      </c>
      <c r="F782" s="504" t="s">
        <v>1123</v>
      </c>
      <c r="G782" s="504" t="s">
        <v>791</v>
      </c>
      <c r="H782" s="752"/>
      <c r="I782" s="504"/>
      <c r="J782" s="465"/>
    </row>
    <row r="783" spans="1:10" ht="37.5">
      <c r="A783" s="801">
        <v>1065</v>
      </c>
      <c r="B783" s="801" t="s">
        <v>70</v>
      </c>
      <c r="C783" s="512"/>
      <c r="D783" s="535" t="s">
        <v>1117</v>
      </c>
      <c r="E783" s="512" t="str">
        <f>E$45</f>
        <v>S3</v>
      </c>
      <c r="F783" s="543" t="s">
        <v>1775</v>
      </c>
      <c r="G783" s="765"/>
      <c r="H783" s="765"/>
      <c r="I783" s="543" t="s">
        <v>1776</v>
      </c>
    </row>
    <row r="784" spans="1:10" s="466" customFormat="1" ht="50.1">
      <c r="A784" s="466">
        <v>788</v>
      </c>
      <c r="B784" s="466" t="s">
        <v>76</v>
      </c>
      <c r="C784" s="795" t="s">
        <v>1777</v>
      </c>
      <c r="D784" s="796"/>
      <c r="E784" s="795"/>
      <c r="F784" s="797" t="s">
        <v>1778</v>
      </c>
      <c r="G784" s="798"/>
      <c r="H784" s="798"/>
      <c r="I784" s="797"/>
      <c r="J784" s="465"/>
    </row>
    <row r="785" spans="1:10" s="466" customFormat="1" ht="37.5">
      <c r="A785" s="466">
        <v>789</v>
      </c>
      <c r="B785" s="466" t="s">
        <v>76</v>
      </c>
      <c r="C785" s="495" t="s">
        <v>590</v>
      </c>
      <c r="D785" s="496"/>
      <c r="E785" s="495"/>
      <c r="F785" s="497" t="s">
        <v>1779</v>
      </c>
      <c r="G785" s="751" t="s">
        <v>1780</v>
      </c>
      <c r="H785" s="751"/>
      <c r="I785" s="501"/>
      <c r="J785" s="465"/>
    </row>
    <row r="786" spans="1:10" s="466" customFormat="1">
      <c r="A786" s="466">
        <v>790</v>
      </c>
      <c r="B786" s="466" t="s">
        <v>76</v>
      </c>
      <c r="C786" s="495"/>
      <c r="D786" s="496"/>
      <c r="E786" s="495" t="s">
        <v>785</v>
      </c>
      <c r="F786" s="497"/>
      <c r="G786" s="751"/>
      <c r="H786" s="751"/>
      <c r="I786" s="501"/>
      <c r="J786" s="465"/>
    </row>
    <row r="787" spans="1:10" s="466" customFormat="1" ht="62.45">
      <c r="A787" s="466">
        <v>791</v>
      </c>
      <c r="B787" s="466" t="s">
        <v>76</v>
      </c>
      <c r="C787" s="495"/>
      <c r="D787" s="496"/>
      <c r="E787" s="495" t="str">
        <f>E$42</f>
        <v>RA</v>
      </c>
      <c r="F787" s="501" t="s">
        <v>1781</v>
      </c>
      <c r="G787" s="751"/>
      <c r="H787" s="751"/>
      <c r="I787" s="501"/>
      <c r="J787" s="465"/>
    </row>
    <row r="788" spans="1:10" s="466" customFormat="1" ht="50.1">
      <c r="A788" s="466">
        <v>792</v>
      </c>
      <c r="B788" s="466" t="s">
        <v>76</v>
      </c>
      <c r="C788" s="495"/>
      <c r="D788" s="496"/>
      <c r="E788" s="495" t="str">
        <f>E$43</f>
        <v>S1</v>
      </c>
      <c r="F788" s="501" t="s">
        <v>1782</v>
      </c>
      <c r="G788" s="751"/>
      <c r="H788" s="751"/>
      <c r="I788" s="501"/>
      <c r="J788" s="465"/>
    </row>
    <row r="789" spans="1:10" s="466" customFormat="1">
      <c r="A789" s="466">
        <v>793</v>
      </c>
      <c r="B789" s="466" t="s">
        <v>76</v>
      </c>
      <c r="C789" s="495"/>
      <c r="D789" s="496"/>
      <c r="E789" s="495" t="str">
        <f>E$44</f>
        <v>S2</v>
      </c>
      <c r="F789" s="501"/>
      <c r="G789" s="751"/>
      <c r="H789" s="751"/>
      <c r="I789" s="501"/>
      <c r="J789" s="465"/>
    </row>
    <row r="790" spans="1:10" s="466" customFormat="1">
      <c r="A790" s="466">
        <v>794</v>
      </c>
      <c r="B790" s="466" t="s">
        <v>76</v>
      </c>
      <c r="C790" s="495"/>
      <c r="D790" s="496"/>
      <c r="E790" s="495" t="str">
        <f>E$45</f>
        <v>S3</v>
      </c>
      <c r="F790" s="501"/>
      <c r="G790" s="751"/>
      <c r="H790" s="751"/>
      <c r="I790" s="501"/>
      <c r="J790" s="465"/>
    </row>
    <row r="791" spans="1:10" s="466" customFormat="1">
      <c r="A791" s="466">
        <v>795</v>
      </c>
      <c r="B791" s="466" t="s">
        <v>76</v>
      </c>
      <c r="C791" s="495"/>
      <c r="D791" s="496"/>
      <c r="E791" s="495" t="str">
        <f>E$46</f>
        <v>S4</v>
      </c>
      <c r="F791" s="501"/>
      <c r="G791" s="751"/>
      <c r="H791" s="751"/>
      <c r="I791" s="501"/>
      <c r="J791" s="465"/>
    </row>
    <row r="792" spans="1:10" s="466" customFormat="1">
      <c r="A792" s="466">
        <v>1066</v>
      </c>
      <c r="B792" s="466" t="s">
        <v>70</v>
      </c>
      <c r="C792" s="502"/>
      <c r="D792" s="781" t="s">
        <v>1117</v>
      </c>
      <c r="E792" s="502" t="str">
        <f>E$46</f>
        <v>S4</v>
      </c>
      <c r="F792" s="504" t="s">
        <v>1783</v>
      </c>
      <c r="G792" s="752"/>
      <c r="H792" s="752"/>
      <c r="I792" s="504"/>
      <c r="J792" s="465"/>
    </row>
    <row r="793" spans="1:10" ht="99.95">
      <c r="A793" s="801">
        <v>1082</v>
      </c>
      <c r="B793" s="801" t="s">
        <v>70</v>
      </c>
      <c r="D793" s="496" t="s">
        <v>1130</v>
      </c>
      <c r="F793" s="669" t="s">
        <v>1131</v>
      </c>
      <c r="G793" s="672" t="s">
        <v>1132</v>
      </c>
      <c r="H793" s="672" t="s">
        <v>1133</v>
      </c>
      <c r="I793" s="501"/>
    </row>
    <row r="794" spans="1:10" s="466" customFormat="1">
      <c r="A794" s="466">
        <v>1083</v>
      </c>
      <c r="B794" s="466" t="s">
        <v>70</v>
      </c>
      <c r="C794" s="678"/>
      <c r="D794" s="791" t="s">
        <v>1130</v>
      </c>
      <c r="E794" s="678" t="s">
        <v>785</v>
      </c>
      <c r="F794" s="789"/>
      <c r="G794" s="762"/>
      <c r="H794" s="762"/>
      <c r="I794" s="680"/>
      <c r="J794" s="465"/>
    </row>
    <row r="795" spans="1:10" s="466" customFormat="1" ht="62.45">
      <c r="A795" s="466">
        <v>1084</v>
      </c>
      <c r="B795" s="466" t="s">
        <v>70</v>
      </c>
      <c r="C795" s="495"/>
      <c r="D795" s="500" t="s">
        <v>1130</v>
      </c>
      <c r="E795" s="495" t="str">
        <f>E$42</f>
        <v>RA</v>
      </c>
      <c r="F795" s="501" t="s">
        <v>1134</v>
      </c>
      <c r="G795" s="751"/>
      <c r="H795" s="751"/>
      <c r="I795" s="501"/>
      <c r="J795" s="465"/>
    </row>
    <row r="796" spans="1:10" s="466" customFormat="1" ht="37.5">
      <c r="A796" s="466">
        <v>1085</v>
      </c>
      <c r="B796" s="466" t="s">
        <v>70</v>
      </c>
      <c r="C796" s="495"/>
      <c r="D796" s="500" t="s">
        <v>1130</v>
      </c>
      <c r="E796" s="495" t="str">
        <f>E$43</f>
        <v>S1</v>
      </c>
      <c r="F796" s="501" t="s">
        <v>1135</v>
      </c>
      <c r="G796" s="751"/>
      <c r="H796" s="751"/>
      <c r="I796" s="501"/>
      <c r="J796" s="465"/>
    </row>
    <row r="797" spans="1:10" s="466" customFormat="1" ht="50.1">
      <c r="A797" s="466">
        <v>1086</v>
      </c>
      <c r="B797" s="466" t="s">
        <v>70</v>
      </c>
      <c r="C797" s="495"/>
      <c r="D797" s="500" t="s">
        <v>1130</v>
      </c>
      <c r="E797" s="495" t="str">
        <f>E$44</f>
        <v>S2</v>
      </c>
      <c r="F797" s="501" t="s">
        <v>1136</v>
      </c>
      <c r="G797" s="501" t="s">
        <v>791</v>
      </c>
      <c r="H797" s="751"/>
      <c r="I797" s="501"/>
      <c r="J797" s="465"/>
    </row>
    <row r="798" spans="1:10" s="466" customFormat="1">
      <c r="A798" s="466">
        <v>1087</v>
      </c>
      <c r="B798" s="466" t="s">
        <v>70</v>
      </c>
      <c r="C798" s="495"/>
      <c r="D798" s="500" t="s">
        <v>1130</v>
      </c>
      <c r="E798" s="495" t="str">
        <f>E$45</f>
        <v>S3</v>
      </c>
      <c r="F798" s="501"/>
      <c r="G798" s="751"/>
      <c r="H798" s="751"/>
      <c r="I798" s="501"/>
      <c r="J798" s="465"/>
    </row>
    <row r="799" spans="1:10" s="466" customFormat="1">
      <c r="A799" s="466">
        <v>1088</v>
      </c>
      <c r="B799" s="466" t="s">
        <v>70</v>
      </c>
      <c r="C799" s="502"/>
      <c r="D799" s="781" t="s">
        <v>1130</v>
      </c>
      <c r="E799" s="502" t="str">
        <f>E$46</f>
        <v>S4</v>
      </c>
      <c r="F799" s="504"/>
      <c r="G799" s="752"/>
      <c r="H799" s="752"/>
      <c r="I799" s="504"/>
      <c r="J799" s="465"/>
    </row>
    <row r="800" spans="1:10" ht="99.95">
      <c r="A800" s="801">
        <v>1091</v>
      </c>
      <c r="B800" s="801" t="s">
        <v>70</v>
      </c>
      <c r="D800" s="496" t="s">
        <v>1137</v>
      </c>
      <c r="F800" s="669" t="s">
        <v>1138</v>
      </c>
      <c r="G800" s="672" t="s">
        <v>1139</v>
      </c>
      <c r="H800" s="672" t="s">
        <v>1140</v>
      </c>
      <c r="I800" s="501"/>
    </row>
    <row r="801" spans="1:10" s="466" customFormat="1">
      <c r="A801" s="466">
        <v>1092</v>
      </c>
      <c r="B801" s="466" t="s">
        <v>70</v>
      </c>
      <c r="C801" s="457"/>
      <c r="D801" s="471" t="s">
        <v>1137</v>
      </c>
      <c r="E801" s="457" t="s">
        <v>785</v>
      </c>
      <c r="F801" s="566"/>
      <c r="G801" s="738"/>
      <c r="H801" s="738"/>
      <c r="I801" s="468"/>
      <c r="J801" s="465"/>
    </row>
    <row r="802" spans="1:10" s="466" customFormat="1" ht="37.5">
      <c r="A802" s="466">
        <v>805</v>
      </c>
      <c r="B802" s="466" t="s">
        <v>76</v>
      </c>
      <c r="C802" s="495" t="s">
        <v>1304</v>
      </c>
      <c r="D802" s="496"/>
      <c r="E802" s="495"/>
      <c r="F802" s="497" t="s">
        <v>1784</v>
      </c>
      <c r="G802" s="751" t="s">
        <v>1785</v>
      </c>
      <c r="H802" s="751"/>
      <c r="I802" s="501"/>
      <c r="J802" s="465"/>
    </row>
    <row r="803" spans="1:10" s="466" customFormat="1">
      <c r="A803" s="466">
        <v>806</v>
      </c>
      <c r="B803" s="466" t="s">
        <v>76</v>
      </c>
      <c r="C803" s="495"/>
      <c r="D803" s="496"/>
      <c r="E803" s="495" t="s">
        <v>785</v>
      </c>
      <c r="F803" s="497"/>
      <c r="G803" s="751"/>
      <c r="H803" s="751"/>
      <c r="I803" s="501"/>
      <c r="J803" s="465"/>
    </row>
    <row r="804" spans="1:10" s="466" customFormat="1" ht="125.1">
      <c r="A804" s="466">
        <v>807</v>
      </c>
      <c r="B804" s="466" t="s">
        <v>76</v>
      </c>
      <c r="C804" s="495"/>
      <c r="D804" s="496"/>
      <c r="E804" s="495" t="str">
        <f>E$42</f>
        <v>RA</v>
      </c>
      <c r="F804" s="501" t="s">
        <v>1786</v>
      </c>
      <c r="G804" s="751"/>
      <c r="H804" s="751"/>
      <c r="I804" s="501"/>
      <c r="J804" s="465"/>
    </row>
    <row r="805" spans="1:10" s="466" customFormat="1" ht="37.5">
      <c r="A805" s="466">
        <v>808</v>
      </c>
      <c r="B805" s="466" t="s">
        <v>76</v>
      </c>
      <c r="C805" s="495"/>
      <c r="D805" s="496"/>
      <c r="E805" s="495" t="str">
        <f>E$43</f>
        <v>S1</v>
      </c>
      <c r="F805" s="501" t="s">
        <v>1787</v>
      </c>
      <c r="G805" s="751"/>
      <c r="H805" s="751"/>
      <c r="I805" s="501"/>
      <c r="J805" s="465"/>
    </row>
    <row r="806" spans="1:10" s="466" customFormat="1">
      <c r="A806" s="466">
        <v>809</v>
      </c>
      <c r="B806" s="466" t="s">
        <v>76</v>
      </c>
      <c r="C806" s="495"/>
      <c r="D806" s="496"/>
      <c r="E806" s="495" t="str">
        <f>E$44</f>
        <v>S2</v>
      </c>
      <c r="F806" s="501"/>
      <c r="G806" s="751"/>
      <c r="H806" s="751"/>
      <c r="I806" s="501"/>
      <c r="J806" s="465"/>
    </row>
    <row r="807" spans="1:10" s="466" customFormat="1">
      <c r="A807" s="466">
        <v>810</v>
      </c>
      <c r="B807" s="466" t="s">
        <v>76</v>
      </c>
      <c r="C807" s="495"/>
      <c r="D807" s="496"/>
      <c r="E807" s="495" t="str">
        <f>E$45</f>
        <v>S3</v>
      </c>
      <c r="F807" s="501"/>
      <c r="G807" s="751"/>
      <c r="H807" s="751"/>
      <c r="I807" s="501"/>
      <c r="J807" s="465"/>
    </row>
    <row r="808" spans="1:10" s="466" customFormat="1">
      <c r="A808" s="466">
        <v>811</v>
      </c>
      <c r="B808" s="466" t="s">
        <v>76</v>
      </c>
      <c r="C808" s="495"/>
      <c r="D808" s="496"/>
      <c r="E808" s="495" t="str">
        <f>E$46</f>
        <v>S4</v>
      </c>
      <c r="F808" s="501"/>
      <c r="G808" s="751"/>
      <c r="H808" s="751"/>
      <c r="I808" s="501"/>
      <c r="J808" s="465"/>
    </row>
    <row r="809" spans="1:10" s="466" customFormat="1" ht="99.95">
      <c r="A809" s="466">
        <v>1093</v>
      </c>
      <c r="B809" s="466" t="s">
        <v>70</v>
      </c>
      <c r="C809" s="495"/>
      <c r="D809" s="500" t="s">
        <v>1137</v>
      </c>
      <c r="E809" s="495" t="str">
        <f>E$42</f>
        <v>RA</v>
      </c>
      <c r="F809" s="501" t="s">
        <v>1141</v>
      </c>
      <c r="G809" s="751"/>
      <c r="H809" s="751"/>
      <c r="I809" s="501"/>
      <c r="J809" s="465"/>
    </row>
    <row r="810" spans="1:10" s="466" customFormat="1" ht="37.5">
      <c r="A810" s="466">
        <v>1094</v>
      </c>
      <c r="B810" s="466" t="s">
        <v>70</v>
      </c>
      <c r="C810" s="495"/>
      <c r="D810" s="500" t="s">
        <v>1137</v>
      </c>
      <c r="E810" s="495" t="str">
        <f>E$43</f>
        <v>S1</v>
      </c>
      <c r="F810" s="501" t="s">
        <v>1142</v>
      </c>
      <c r="G810" s="751"/>
      <c r="H810" s="751"/>
      <c r="I810" s="501"/>
      <c r="J810" s="465"/>
    </row>
    <row r="811" spans="1:10" s="466" customFormat="1" ht="87.6">
      <c r="A811" s="466">
        <v>1095</v>
      </c>
      <c r="B811" s="466" t="s">
        <v>70</v>
      </c>
      <c r="C811" s="495"/>
      <c r="D811" s="500" t="s">
        <v>1137</v>
      </c>
      <c r="E811" s="495" t="str">
        <f>E$44</f>
        <v>S2</v>
      </c>
      <c r="F811" s="501" t="s">
        <v>1143</v>
      </c>
      <c r="G811" s="501" t="s">
        <v>791</v>
      </c>
      <c r="H811" s="751"/>
      <c r="I811" s="501"/>
      <c r="J811" s="465"/>
    </row>
    <row r="812" spans="1:10" s="466" customFormat="1">
      <c r="A812" s="466">
        <v>1096</v>
      </c>
      <c r="B812" s="466" t="s">
        <v>70</v>
      </c>
      <c r="C812" s="495"/>
      <c r="D812" s="500" t="s">
        <v>1137</v>
      </c>
      <c r="E812" s="495" t="str">
        <f>E$45</f>
        <v>S3</v>
      </c>
      <c r="F812" s="501"/>
      <c r="G812" s="751"/>
      <c r="H812" s="751"/>
      <c r="I812" s="501"/>
      <c r="J812" s="465"/>
    </row>
    <row r="813" spans="1:10" s="466" customFormat="1">
      <c r="A813" s="466">
        <v>1097</v>
      </c>
      <c r="B813" s="466" t="s">
        <v>70</v>
      </c>
      <c r="C813" s="502"/>
      <c r="D813" s="781" t="s">
        <v>1137</v>
      </c>
      <c r="E813" s="502" t="str">
        <f>E$46</f>
        <v>S4</v>
      </c>
      <c r="F813" s="504"/>
      <c r="G813" s="752"/>
      <c r="H813" s="752"/>
      <c r="I813" s="504"/>
      <c r="J813" s="465"/>
    </row>
    <row r="814" spans="1:10">
      <c r="A814" s="801">
        <v>915</v>
      </c>
      <c r="B814" s="801" t="s">
        <v>70</v>
      </c>
      <c r="C814" s="491"/>
      <c r="D814" s="492" t="s">
        <v>1788</v>
      </c>
      <c r="E814" s="491"/>
      <c r="F814" s="493" t="s">
        <v>1041</v>
      </c>
      <c r="G814" s="759"/>
      <c r="H814" s="759"/>
      <c r="I814" s="759"/>
    </row>
    <row r="815" spans="1:10" ht="87.6">
      <c r="A815" s="801">
        <v>916</v>
      </c>
      <c r="B815" s="801" t="s">
        <v>70</v>
      </c>
      <c r="D815" s="496" t="s">
        <v>531</v>
      </c>
      <c r="F815" s="497" t="s">
        <v>1042</v>
      </c>
      <c r="G815" s="751" t="s">
        <v>1043</v>
      </c>
      <c r="H815" s="751" t="s">
        <v>1044</v>
      </c>
      <c r="I815" s="501"/>
    </row>
    <row r="816" spans="1:10" s="466" customFormat="1">
      <c r="A816" s="466">
        <v>917</v>
      </c>
      <c r="B816" s="466" t="s">
        <v>70</v>
      </c>
      <c r="C816" s="678"/>
      <c r="D816" s="791" t="s">
        <v>531</v>
      </c>
      <c r="E816" s="678" t="s">
        <v>785</v>
      </c>
      <c r="F816" s="680"/>
      <c r="G816" s="762"/>
      <c r="H816" s="762"/>
      <c r="I816" s="680"/>
      <c r="J816" s="465"/>
    </row>
    <row r="817" spans="1:10" s="466" customFormat="1" ht="37.5">
      <c r="A817" s="466">
        <v>918</v>
      </c>
      <c r="B817" s="466" t="s">
        <v>70</v>
      </c>
      <c r="C817" s="457"/>
      <c r="D817" s="471" t="s">
        <v>531</v>
      </c>
      <c r="E817" s="457" t="str">
        <f>E$42</f>
        <v>RA</v>
      </c>
      <c r="F817" s="468" t="s">
        <v>1045</v>
      </c>
      <c r="G817" s="738"/>
      <c r="H817" s="738"/>
      <c r="I817" s="468"/>
      <c r="J817" s="465"/>
    </row>
    <row r="818" spans="1:10" s="466" customFormat="1" ht="50.1">
      <c r="A818" s="466">
        <v>820</v>
      </c>
      <c r="B818" s="466" t="s">
        <v>76</v>
      </c>
      <c r="C818" s="495" t="s">
        <v>1789</v>
      </c>
      <c r="D818" s="496"/>
      <c r="E818" s="495"/>
      <c r="F818" s="497" t="s">
        <v>1790</v>
      </c>
      <c r="G818" s="751" t="s">
        <v>1791</v>
      </c>
      <c r="H818" s="751"/>
      <c r="I818" s="501"/>
      <c r="J818" s="465"/>
    </row>
    <row r="819" spans="1:10" s="466" customFormat="1">
      <c r="A819" s="466">
        <v>821</v>
      </c>
      <c r="B819" s="466" t="s">
        <v>76</v>
      </c>
      <c r="C819" s="495"/>
      <c r="D819" s="496"/>
      <c r="E819" s="495" t="s">
        <v>785</v>
      </c>
      <c r="F819" s="497"/>
      <c r="G819" s="751"/>
      <c r="H819" s="751"/>
      <c r="I819" s="501"/>
      <c r="J819" s="465"/>
    </row>
    <row r="820" spans="1:10" s="466" customFormat="1" ht="87.6">
      <c r="A820" s="466">
        <v>822</v>
      </c>
      <c r="B820" s="466" t="s">
        <v>76</v>
      </c>
      <c r="C820" s="495"/>
      <c r="D820" s="496"/>
      <c r="E820" s="495" t="str">
        <f>E$42</f>
        <v>RA</v>
      </c>
      <c r="F820" s="501" t="s">
        <v>1792</v>
      </c>
      <c r="G820" s="751"/>
      <c r="H820" s="751"/>
      <c r="I820" s="501"/>
      <c r="J820" s="465"/>
    </row>
    <row r="821" spans="1:10" s="466" customFormat="1" ht="62.45">
      <c r="A821" s="466">
        <v>823</v>
      </c>
      <c r="B821" s="466" t="s">
        <v>76</v>
      </c>
      <c r="C821" s="495"/>
      <c r="D821" s="496"/>
      <c r="E821" s="495" t="str">
        <f>E$43</f>
        <v>S1</v>
      </c>
      <c r="F821" s="501" t="s">
        <v>1793</v>
      </c>
      <c r="G821" s="751"/>
      <c r="H821" s="751"/>
      <c r="I821" s="501"/>
      <c r="J821" s="465"/>
    </row>
    <row r="822" spans="1:10" s="466" customFormat="1">
      <c r="A822" s="466">
        <v>824</v>
      </c>
      <c r="B822" s="466" t="s">
        <v>76</v>
      </c>
      <c r="C822" s="495"/>
      <c r="D822" s="496"/>
      <c r="E822" s="495" t="str">
        <f>E$44</f>
        <v>S2</v>
      </c>
      <c r="F822" s="501"/>
      <c r="G822" s="751"/>
      <c r="H822" s="751"/>
      <c r="I822" s="501"/>
      <c r="J822" s="465"/>
    </row>
    <row r="823" spans="1:10" s="466" customFormat="1">
      <c r="A823" s="466">
        <v>825</v>
      </c>
      <c r="B823" s="466" t="s">
        <v>76</v>
      </c>
      <c r="C823" s="495"/>
      <c r="D823" s="496"/>
      <c r="E823" s="495" t="str">
        <f>E$45</f>
        <v>S3</v>
      </c>
      <c r="F823" s="501"/>
      <c r="G823" s="751"/>
      <c r="H823" s="751"/>
      <c r="I823" s="501"/>
      <c r="J823" s="465"/>
    </row>
    <row r="824" spans="1:10" s="466" customFormat="1">
      <c r="A824" s="466">
        <v>826</v>
      </c>
      <c r="B824" s="466" t="s">
        <v>76</v>
      </c>
      <c r="C824" s="495"/>
      <c r="D824" s="496"/>
      <c r="E824" s="495" t="str">
        <f>E$46</f>
        <v>S4</v>
      </c>
      <c r="F824" s="501"/>
      <c r="G824" s="751"/>
      <c r="H824" s="751"/>
      <c r="I824" s="501"/>
      <c r="J824" s="465"/>
    </row>
    <row r="825" spans="1:10" s="466" customFormat="1" ht="37.5">
      <c r="A825" s="466">
        <v>919</v>
      </c>
      <c r="B825" s="466" t="s">
        <v>70</v>
      </c>
      <c r="C825" s="457"/>
      <c r="D825" s="471" t="s">
        <v>531</v>
      </c>
      <c r="E825" s="457" t="str">
        <f>E$43</f>
        <v>S1</v>
      </c>
      <c r="F825" s="468" t="s">
        <v>1046</v>
      </c>
      <c r="G825" s="738"/>
      <c r="H825" s="738"/>
      <c r="I825" s="468"/>
      <c r="J825" s="465"/>
    </row>
    <row r="826" spans="1:10" s="466" customFormat="1" ht="50.1">
      <c r="A826" s="466">
        <v>828</v>
      </c>
      <c r="B826" s="466" t="s">
        <v>76</v>
      </c>
      <c r="C826" s="495" t="s">
        <v>1794</v>
      </c>
      <c r="D826" s="496"/>
      <c r="E826" s="495"/>
      <c r="F826" s="497" t="s">
        <v>1795</v>
      </c>
      <c r="G826" s="751" t="s">
        <v>1796</v>
      </c>
      <c r="H826" s="751"/>
      <c r="I826" s="501"/>
      <c r="J826" s="465"/>
    </row>
    <row r="827" spans="1:10" s="466" customFormat="1">
      <c r="A827" s="466">
        <v>829</v>
      </c>
      <c r="B827" s="466" t="s">
        <v>76</v>
      </c>
      <c r="C827" s="495"/>
      <c r="D827" s="496"/>
      <c r="E827" s="495" t="s">
        <v>785</v>
      </c>
      <c r="F827" s="497"/>
      <c r="G827" s="751"/>
      <c r="H827" s="751"/>
      <c r="I827" s="501"/>
      <c r="J827" s="465"/>
    </row>
    <row r="828" spans="1:10" s="466" customFormat="1" ht="37.5">
      <c r="A828" s="466">
        <v>830</v>
      </c>
      <c r="B828" s="466" t="s">
        <v>76</v>
      </c>
      <c r="C828" s="495"/>
      <c r="D828" s="496"/>
      <c r="E828" s="495" t="str">
        <f>E$42</f>
        <v>RA</v>
      </c>
      <c r="F828" s="501" t="s">
        <v>1797</v>
      </c>
      <c r="G828" s="751"/>
      <c r="H828" s="751"/>
      <c r="I828" s="501"/>
      <c r="J828" s="465"/>
    </row>
    <row r="829" spans="1:10" s="466" customFormat="1" ht="62.45">
      <c r="A829" s="466">
        <v>831</v>
      </c>
      <c r="B829" s="466" t="s">
        <v>76</v>
      </c>
      <c r="C829" s="495"/>
      <c r="D829" s="496"/>
      <c r="E829" s="495" t="str">
        <f>E$43</f>
        <v>S1</v>
      </c>
      <c r="F829" s="501" t="s">
        <v>1798</v>
      </c>
      <c r="G829" s="751"/>
      <c r="H829" s="751"/>
      <c r="I829" s="501"/>
      <c r="J829" s="465"/>
    </row>
    <row r="830" spans="1:10" s="466" customFormat="1">
      <c r="A830" s="466">
        <v>832</v>
      </c>
      <c r="B830" s="466" t="s">
        <v>76</v>
      </c>
      <c r="C830" s="495"/>
      <c r="D830" s="496"/>
      <c r="E830" s="495" t="str">
        <f>E$44</f>
        <v>S2</v>
      </c>
      <c r="F830" s="501"/>
      <c r="G830" s="751"/>
      <c r="H830" s="751"/>
      <c r="I830" s="501"/>
      <c r="J830" s="465"/>
    </row>
    <row r="831" spans="1:10" s="466" customFormat="1">
      <c r="A831" s="466">
        <v>833</v>
      </c>
      <c r="B831" s="466" t="s">
        <v>76</v>
      </c>
      <c r="C831" s="495"/>
      <c r="D831" s="496"/>
      <c r="E831" s="495" t="str">
        <f>E$45</f>
        <v>S3</v>
      </c>
      <c r="F831" s="501"/>
      <c r="G831" s="751"/>
      <c r="H831" s="751"/>
      <c r="I831" s="501"/>
      <c r="J831" s="465"/>
    </row>
    <row r="832" spans="1:10" s="466" customFormat="1">
      <c r="A832" s="466">
        <v>834</v>
      </c>
      <c r="B832" s="466" t="s">
        <v>76</v>
      </c>
      <c r="C832" s="495"/>
      <c r="D832" s="496"/>
      <c r="E832" s="495" t="str">
        <f>E$46</f>
        <v>S4</v>
      </c>
      <c r="F832" s="501"/>
      <c r="G832" s="751"/>
      <c r="H832" s="751"/>
      <c r="I832" s="501"/>
      <c r="J832" s="465"/>
    </row>
    <row r="833" spans="1:10" s="466" customFormat="1">
      <c r="A833" s="466">
        <v>920</v>
      </c>
      <c r="B833" s="466" t="s">
        <v>70</v>
      </c>
      <c r="C833" s="457"/>
      <c r="D833" s="471" t="s">
        <v>531</v>
      </c>
      <c r="E833" s="457" t="str">
        <f>E$44</f>
        <v>S2</v>
      </c>
      <c r="F833" s="468" t="s">
        <v>1047</v>
      </c>
      <c r="G833" s="738"/>
      <c r="H833" s="738"/>
      <c r="I833" s="468"/>
      <c r="J833" s="465"/>
    </row>
    <row r="834" spans="1:10" s="466" customFormat="1" ht="24.95">
      <c r="A834" s="466">
        <v>836</v>
      </c>
      <c r="B834" s="466" t="s">
        <v>76</v>
      </c>
      <c r="C834" s="495" t="s">
        <v>1799</v>
      </c>
      <c r="D834" s="496"/>
      <c r="E834" s="495"/>
      <c r="F834" s="497" t="s">
        <v>1800</v>
      </c>
      <c r="G834" s="751" t="s">
        <v>1801</v>
      </c>
      <c r="H834" s="751"/>
      <c r="I834" s="501"/>
      <c r="J834" s="465"/>
    </row>
    <row r="835" spans="1:10" s="466" customFormat="1">
      <c r="A835" s="466">
        <v>837</v>
      </c>
      <c r="B835" s="466" t="s">
        <v>76</v>
      </c>
      <c r="C835" s="495"/>
      <c r="D835" s="496"/>
      <c r="E835" s="495" t="s">
        <v>785</v>
      </c>
      <c r="F835" s="497"/>
      <c r="G835" s="751"/>
      <c r="H835" s="751"/>
      <c r="I835" s="501"/>
      <c r="J835" s="465"/>
    </row>
    <row r="836" spans="1:10" s="466" customFormat="1" ht="62.45">
      <c r="A836" s="466">
        <v>838</v>
      </c>
      <c r="B836" s="466" t="s">
        <v>76</v>
      </c>
      <c r="C836" s="495"/>
      <c r="D836" s="496"/>
      <c r="E836" s="495" t="str">
        <f>E$42</f>
        <v>RA</v>
      </c>
      <c r="F836" s="501" t="s">
        <v>1802</v>
      </c>
      <c r="G836" s="751"/>
      <c r="H836" s="751"/>
      <c r="I836" s="501"/>
      <c r="J836" s="465"/>
    </row>
    <row r="837" spans="1:10" s="466" customFormat="1" ht="62.45">
      <c r="A837" s="466">
        <v>839</v>
      </c>
      <c r="B837" s="466" t="s">
        <v>76</v>
      </c>
      <c r="C837" s="526"/>
      <c r="D837" s="548"/>
      <c r="E837" s="526" t="str">
        <f>E$43</f>
        <v>S1</v>
      </c>
      <c r="F837" s="686" t="s">
        <v>1803</v>
      </c>
      <c r="G837" s="686" t="s">
        <v>1804</v>
      </c>
      <c r="H837" s="771"/>
      <c r="I837" s="529" t="s">
        <v>1805</v>
      </c>
      <c r="J837" s="465"/>
    </row>
    <row r="838" spans="1:10" s="466" customFormat="1">
      <c r="A838" s="466">
        <v>840</v>
      </c>
      <c r="B838" s="466" t="s">
        <v>76</v>
      </c>
      <c r="C838" s="495"/>
      <c r="D838" s="496"/>
      <c r="E838" s="495" t="str">
        <f>E$44</f>
        <v>S2</v>
      </c>
      <c r="F838" s="501"/>
      <c r="G838" s="751"/>
      <c r="H838" s="751"/>
      <c r="I838" s="501"/>
      <c r="J838" s="465"/>
    </row>
    <row r="839" spans="1:10" s="466" customFormat="1">
      <c r="A839" s="466">
        <v>841</v>
      </c>
      <c r="B839" s="466" t="s">
        <v>76</v>
      </c>
      <c r="C839" s="495"/>
      <c r="D839" s="496"/>
      <c r="E839" s="495" t="str">
        <f>E$45</f>
        <v>S3</v>
      </c>
      <c r="F839" s="501"/>
      <c r="G839" s="751"/>
      <c r="H839" s="751"/>
      <c r="I839" s="501"/>
      <c r="J839" s="465"/>
    </row>
    <row r="840" spans="1:10" s="466" customFormat="1">
      <c r="A840" s="466">
        <v>842</v>
      </c>
      <c r="B840" s="466" t="s">
        <v>76</v>
      </c>
      <c r="C840" s="495"/>
      <c r="D840" s="496"/>
      <c r="E840" s="495" t="str">
        <f>E$46</f>
        <v>S4</v>
      </c>
      <c r="F840" s="501"/>
      <c r="G840" s="751"/>
      <c r="H840" s="751"/>
      <c r="I840" s="501"/>
      <c r="J840" s="465"/>
    </row>
    <row r="841" spans="1:10" s="466" customFormat="1">
      <c r="A841" s="466">
        <v>921</v>
      </c>
      <c r="B841" s="466" t="s">
        <v>70</v>
      </c>
      <c r="C841" s="457"/>
      <c r="D841" s="471" t="s">
        <v>531</v>
      </c>
      <c r="E841" s="457" t="str">
        <f>E$45</f>
        <v>S3</v>
      </c>
      <c r="F841" s="468"/>
      <c r="G841" s="738"/>
      <c r="H841" s="738"/>
      <c r="I841" s="468"/>
      <c r="J841" s="465"/>
    </row>
    <row r="842" spans="1:10" s="466" customFormat="1" ht="24.95">
      <c r="A842" s="466">
        <v>844</v>
      </c>
      <c r="B842" s="466" t="s">
        <v>76</v>
      </c>
      <c r="C842" s="495" t="s">
        <v>1806</v>
      </c>
      <c r="D842" s="496"/>
      <c r="E842" s="495"/>
      <c r="F842" s="497" t="s">
        <v>1807</v>
      </c>
      <c r="G842" s="751" t="s">
        <v>1801</v>
      </c>
      <c r="H842" s="751"/>
      <c r="I842" s="501"/>
      <c r="J842" s="465"/>
    </row>
    <row r="843" spans="1:10" s="466" customFormat="1">
      <c r="A843" s="466">
        <v>845</v>
      </c>
      <c r="B843" s="466" t="s">
        <v>76</v>
      </c>
      <c r="C843" s="495"/>
      <c r="D843" s="496"/>
      <c r="E843" s="495" t="s">
        <v>785</v>
      </c>
      <c r="F843" s="497"/>
      <c r="G843" s="751"/>
      <c r="H843" s="751"/>
      <c r="I843" s="501"/>
      <c r="J843" s="465"/>
    </row>
    <row r="844" spans="1:10" s="466" customFormat="1" ht="37.5">
      <c r="A844" s="466">
        <v>846</v>
      </c>
      <c r="B844" s="466" t="s">
        <v>76</v>
      </c>
      <c r="C844" s="495"/>
      <c r="D844" s="496"/>
      <c r="E844" s="495" t="str">
        <f>E$42</f>
        <v>RA</v>
      </c>
      <c r="F844" s="501" t="s">
        <v>1808</v>
      </c>
      <c r="G844" s="751"/>
      <c r="H844" s="751"/>
      <c r="I844" s="501"/>
      <c r="J844" s="465"/>
    </row>
    <row r="845" spans="1:10" s="466" customFormat="1" ht="24.95">
      <c r="A845" s="466">
        <v>847</v>
      </c>
      <c r="B845" s="466" t="s">
        <v>76</v>
      </c>
      <c r="C845" s="495"/>
      <c r="D845" s="496"/>
      <c r="E845" s="495" t="str">
        <f>E$43</f>
        <v>S1</v>
      </c>
      <c r="F845" s="501" t="s">
        <v>1809</v>
      </c>
      <c r="G845" s="751"/>
      <c r="H845" s="751"/>
      <c r="I845" s="501"/>
      <c r="J845" s="465"/>
    </row>
    <row r="846" spans="1:10" s="466" customFormat="1">
      <c r="A846" s="466">
        <v>848</v>
      </c>
      <c r="B846" s="466" t="s">
        <v>76</v>
      </c>
      <c r="C846" s="495"/>
      <c r="D846" s="496"/>
      <c r="E846" s="495" t="str">
        <f>E$44</f>
        <v>S2</v>
      </c>
      <c r="F846" s="501"/>
      <c r="G846" s="751"/>
      <c r="H846" s="751"/>
      <c r="I846" s="501"/>
      <c r="J846" s="465"/>
    </row>
    <row r="847" spans="1:10" s="466" customFormat="1">
      <c r="A847" s="466">
        <v>849</v>
      </c>
      <c r="B847" s="466" t="s">
        <v>76</v>
      </c>
      <c r="C847" s="495"/>
      <c r="D847" s="496"/>
      <c r="E847" s="495" t="str">
        <f>E$45</f>
        <v>S3</v>
      </c>
      <c r="F847" s="501"/>
      <c r="G847" s="751"/>
      <c r="H847" s="751"/>
      <c r="I847" s="501"/>
      <c r="J847" s="465"/>
    </row>
    <row r="848" spans="1:10" s="466" customFormat="1">
      <c r="A848" s="466">
        <v>850</v>
      </c>
      <c r="B848" s="466" t="s">
        <v>76</v>
      </c>
      <c r="C848" s="495"/>
      <c r="D848" s="496"/>
      <c r="E848" s="495" t="str">
        <f>E$46</f>
        <v>S4</v>
      </c>
      <c r="F848" s="501"/>
      <c r="G848" s="751"/>
      <c r="H848" s="751"/>
      <c r="I848" s="501"/>
      <c r="J848" s="465"/>
    </row>
    <row r="849" spans="1:10" s="466" customFormat="1">
      <c r="A849" s="466">
        <v>922</v>
      </c>
      <c r="B849" s="466" t="s">
        <v>70</v>
      </c>
      <c r="C849" s="457"/>
      <c r="D849" s="471" t="s">
        <v>531</v>
      </c>
      <c r="E849" s="457" t="str">
        <f>E$46</f>
        <v>S4</v>
      </c>
      <c r="F849" s="468"/>
      <c r="G849" s="738"/>
      <c r="H849" s="738"/>
      <c r="I849" s="468"/>
      <c r="J849" s="465"/>
    </row>
    <row r="850" spans="1:10" s="466" customFormat="1" ht="50.1">
      <c r="A850" s="466">
        <v>852</v>
      </c>
      <c r="B850" s="466" t="s">
        <v>76</v>
      </c>
      <c r="C850" s="495" t="s">
        <v>1810</v>
      </c>
      <c r="D850" s="496"/>
      <c r="E850" s="495"/>
      <c r="F850" s="497" t="s">
        <v>1811</v>
      </c>
      <c r="G850" s="751" t="s">
        <v>1812</v>
      </c>
      <c r="H850" s="751"/>
      <c r="I850" s="501"/>
      <c r="J850" s="465"/>
    </row>
    <row r="851" spans="1:10" s="466" customFormat="1">
      <c r="A851" s="466">
        <v>853</v>
      </c>
      <c r="B851" s="466" t="s">
        <v>76</v>
      </c>
      <c r="C851" s="495"/>
      <c r="D851" s="496"/>
      <c r="E851" s="495" t="s">
        <v>785</v>
      </c>
      <c r="F851" s="497"/>
      <c r="G851" s="751"/>
      <c r="H851" s="751"/>
      <c r="I851" s="501"/>
      <c r="J851" s="465"/>
    </row>
    <row r="852" spans="1:10" s="466" customFormat="1" ht="50.1">
      <c r="A852" s="466">
        <v>854</v>
      </c>
      <c r="B852" s="466" t="s">
        <v>76</v>
      </c>
      <c r="C852" s="495"/>
      <c r="D852" s="496"/>
      <c r="E852" s="495" t="str">
        <f>E$42</f>
        <v>RA</v>
      </c>
      <c r="F852" s="501" t="s">
        <v>1813</v>
      </c>
      <c r="G852" s="751"/>
      <c r="H852" s="751"/>
      <c r="I852" s="501"/>
      <c r="J852" s="465"/>
    </row>
    <row r="853" spans="1:10" s="466" customFormat="1" ht="50.1">
      <c r="A853" s="466">
        <v>855</v>
      </c>
      <c r="B853" s="466" t="s">
        <v>76</v>
      </c>
      <c r="C853" s="526"/>
      <c r="D853" s="548"/>
      <c r="E853" s="526" t="str">
        <f>E$43</f>
        <v>S1</v>
      </c>
      <c r="F853" s="686" t="s">
        <v>1814</v>
      </c>
      <c r="G853" s="686" t="s">
        <v>1815</v>
      </c>
      <c r="H853" s="771"/>
      <c r="I853" s="529" t="s">
        <v>1816</v>
      </c>
      <c r="J853" s="465"/>
    </row>
    <row r="854" spans="1:10" s="466" customFormat="1">
      <c r="A854" s="466">
        <v>856</v>
      </c>
      <c r="B854" s="466" t="s">
        <v>76</v>
      </c>
      <c r="C854" s="495"/>
      <c r="D854" s="496"/>
      <c r="E854" s="495" t="str">
        <f>E$44</f>
        <v>S2</v>
      </c>
      <c r="F854" s="501"/>
      <c r="G854" s="751"/>
      <c r="H854" s="751"/>
      <c r="I854" s="501"/>
      <c r="J854" s="465"/>
    </row>
    <row r="855" spans="1:10" s="466" customFormat="1">
      <c r="A855" s="466">
        <v>857</v>
      </c>
      <c r="B855" s="466" t="s">
        <v>76</v>
      </c>
      <c r="C855" s="495"/>
      <c r="D855" s="496"/>
      <c r="E855" s="495" t="str">
        <f>E$45</f>
        <v>S3</v>
      </c>
      <c r="F855" s="501"/>
      <c r="G855" s="751"/>
      <c r="H855" s="751"/>
      <c r="I855" s="501"/>
      <c r="J855" s="465"/>
    </row>
    <row r="856" spans="1:10" s="466" customFormat="1">
      <c r="A856" s="466">
        <v>858</v>
      </c>
      <c r="B856" s="466" t="s">
        <v>76</v>
      </c>
      <c r="C856" s="502"/>
      <c r="D856" s="782"/>
      <c r="E856" s="502" t="str">
        <f>E$46</f>
        <v>S4</v>
      </c>
      <c r="F856" s="504"/>
      <c r="G856" s="752"/>
      <c r="H856" s="752"/>
      <c r="I856" s="504"/>
      <c r="J856" s="465"/>
    </row>
    <row r="857" spans="1:10">
      <c r="A857" s="801">
        <v>1179</v>
      </c>
      <c r="B857" s="801" t="s">
        <v>70</v>
      </c>
      <c r="C857" s="491"/>
      <c r="D857" s="492" t="s">
        <v>1817</v>
      </c>
      <c r="E857" s="491"/>
      <c r="F857" s="493" t="s">
        <v>1146</v>
      </c>
      <c r="G857" s="759"/>
      <c r="H857" s="759"/>
      <c r="I857" s="759"/>
    </row>
    <row r="858" spans="1:10" s="466" customFormat="1" ht="92.1" customHeight="1">
      <c r="A858" s="466">
        <v>860</v>
      </c>
      <c r="B858" s="466" t="s">
        <v>76</v>
      </c>
      <c r="C858" s="678" t="s">
        <v>1818</v>
      </c>
      <c r="D858" s="788"/>
      <c r="E858" s="678"/>
      <c r="F858" s="789" t="s">
        <v>1819</v>
      </c>
      <c r="G858" s="762" t="s">
        <v>1820</v>
      </c>
      <c r="H858" s="762"/>
      <c r="I858" s="680"/>
      <c r="J858" s="465"/>
    </row>
    <row r="859" spans="1:10" s="466" customFormat="1">
      <c r="A859" s="466">
        <v>861</v>
      </c>
      <c r="B859" s="466" t="s">
        <v>76</v>
      </c>
      <c r="C859" s="495"/>
      <c r="D859" s="496"/>
      <c r="E859" s="495" t="s">
        <v>785</v>
      </c>
      <c r="F859" s="497"/>
      <c r="G859" s="751"/>
      <c r="H859" s="751"/>
      <c r="I859" s="501"/>
      <c r="J859" s="465"/>
    </row>
    <row r="860" spans="1:10" s="466" customFormat="1" ht="99.95">
      <c r="A860" s="466">
        <v>862</v>
      </c>
      <c r="B860" s="466" t="s">
        <v>76</v>
      </c>
      <c r="C860" s="495"/>
      <c r="D860" s="496"/>
      <c r="E860" s="495" t="str">
        <f>E$42</f>
        <v>RA</v>
      </c>
      <c r="F860" s="504" t="s">
        <v>1821</v>
      </c>
      <c r="G860" s="751"/>
      <c r="H860" s="751"/>
      <c r="I860" s="501"/>
      <c r="J860" s="465"/>
    </row>
    <row r="861" spans="1:10" s="466" customFormat="1" ht="200.1">
      <c r="A861" s="466">
        <v>863</v>
      </c>
      <c r="B861" s="466" t="s">
        <v>76</v>
      </c>
      <c r="C861" s="495"/>
      <c r="D861" s="496"/>
      <c r="E861" s="509" t="str">
        <f>E$43</f>
        <v>S1</v>
      </c>
      <c r="F861" s="774" t="s">
        <v>1822</v>
      </c>
      <c r="G861" s="751"/>
      <c r="H861" s="751"/>
      <c r="I861" s="501"/>
      <c r="J861" s="465"/>
    </row>
    <row r="862" spans="1:10" s="466" customFormat="1">
      <c r="A862" s="466">
        <v>864</v>
      </c>
      <c r="B862" s="466" t="s">
        <v>76</v>
      </c>
      <c r="C862" s="495"/>
      <c r="D862" s="496"/>
      <c r="E862" s="495" t="str">
        <f>E$44</f>
        <v>S2</v>
      </c>
      <c r="F862" s="680"/>
      <c r="G862" s="751"/>
      <c r="H862" s="751"/>
      <c r="I862" s="501"/>
      <c r="J862" s="465"/>
    </row>
    <row r="863" spans="1:10" s="466" customFormat="1">
      <c r="A863" s="466">
        <v>865</v>
      </c>
      <c r="B863" s="466" t="s">
        <v>76</v>
      </c>
      <c r="C863" s="495"/>
      <c r="D863" s="496"/>
      <c r="E863" s="495" t="str">
        <f>E$45</f>
        <v>S3</v>
      </c>
      <c r="F863" s="501"/>
      <c r="G863" s="751"/>
      <c r="H863" s="751"/>
      <c r="I863" s="501"/>
      <c r="J863" s="465"/>
    </row>
    <row r="864" spans="1:10" s="466" customFormat="1">
      <c r="A864" s="466">
        <v>866</v>
      </c>
      <c r="B864" s="466" t="s">
        <v>76</v>
      </c>
      <c r="C864" s="502"/>
      <c r="D864" s="782"/>
      <c r="E864" s="502" t="str">
        <f>E$46</f>
        <v>S4</v>
      </c>
      <c r="F864" s="504"/>
      <c r="G864" s="752"/>
      <c r="H864" s="752"/>
      <c r="I864" s="504"/>
      <c r="J864" s="465"/>
    </row>
    <row r="865" spans="1:10" ht="187.5">
      <c r="A865" s="801">
        <v>1180</v>
      </c>
      <c r="B865" s="801" t="s">
        <v>70</v>
      </c>
      <c r="D865" s="496" t="s">
        <v>548</v>
      </c>
      <c r="F865" s="669" t="s">
        <v>318</v>
      </c>
      <c r="G865" s="672" t="s">
        <v>1823</v>
      </c>
      <c r="H865" s="672" t="s">
        <v>1148</v>
      </c>
      <c r="I865" s="501"/>
    </row>
    <row r="866" spans="1:10" s="466" customFormat="1" ht="50.1">
      <c r="A866" s="466">
        <v>868</v>
      </c>
      <c r="B866" s="466" t="s">
        <v>76</v>
      </c>
      <c r="C866" s="678" t="s">
        <v>1824</v>
      </c>
      <c r="D866" s="788"/>
      <c r="E866" s="678"/>
      <c r="F866" s="789" t="s">
        <v>1825</v>
      </c>
      <c r="G866" s="762" t="s">
        <v>1826</v>
      </c>
      <c r="H866" s="762"/>
      <c r="I866" s="680"/>
      <c r="J866" s="465"/>
    </row>
    <row r="867" spans="1:10" s="466" customFormat="1">
      <c r="A867" s="466">
        <v>869</v>
      </c>
      <c r="B867" s="466" t="s">
        <v>76</v>
      </c>
      <c r="C867" s="495"/>
      <c r="D867" s="496"/>
      <c r="E867" s="495" t="s">
        <v>785</v>
      </c>
      <c r="F867" s="497"/>
      <c r="G867" s="751"/>
      <c r="H867" s="751"/>
      <c r="I867" s="501"/>
      <c r="J867" s="465"/>
    </row>
    <row r="868" spans="1:10" s="466" customFormat="1" ht="24.95">
      <c r="A868" s="466">
        <v>870</v>
      </c>
      <c r="B868" s="466" t="s">
        <v>76</v>
      </c>
      <c r="C868" s="495"/>
      <c r="D868" s="496"/>
      <c r="E868" s="495" t="str">
        <f>E$42</f>
        <v>RA</v>
      </c>
      <c r="F868" s="501" t="s">
        <v>1827</v>
      </c>
      <c r="G868" s="751"/>
      <c r="H868" s="751"/>
      <c r="I868" s="501"/>
      <c r="J868" s="465"/>
    </row>
    <row r="869" spans="1:10" s="466" customFormat="1" ht="50.1">
      <c r="A869" s="466">
        <v>871</v>
      </c>
      <c r="B869" s="466" t="s">
        <v>76</v>
      </c>
      <c r="C869" s="495"/>
      <c r="D869" s="496"/>
      <c r="E869" s="495" t="str">
        <f>E$43</f>
        <v>S1</v>
      </c>
      <c r="F869" s="501" t="s">
        <v>1828</v>
      </c>
      <c r="G869" s="751"/>
      <c r="H869" s="751"/>
      <c r="I869" s="501"/>
      <c r="J869" s="465"/>
    </row>
    <row r="870" spans="1:10" s="466" customFormat="1">
      <c r="A870" s="466">
        <v>872</v>
      </c>
      <c r="B870" s="466" t="s">
        <v>76</v>
      </c>
      <c r="C870" s="495"/>
      <c r="D870" s="496"/>
      <c r="E870" s="495" t="str">
        <f>E$44</f>
        <v>S2</v>
      </c>
      <c r="F870" s="501"/>
      <c r="G870" s="751"/>
      <c r="H870" s="751"/>
      <c r="I870" s="501"/>
      <c r="J870" s="465"/>
    </row>
    <row r="871" spans="1:10" s="466" customFormat="1">
      <c r="A871" s="466">
        <v>873</v>
      </c>
      <c r="B871" s="466" t="s">
        <v>76</v>
      </c>
      <c r="C871" s="495"/>
      <c r="D871" s="496"/>
      <c r="E871" s="495" t="str">
        <f>E$45</f>
        <v>S3</v>
      </c>
      <c r="F871" s="501"/>
      <c r="G871" s="751"/>
      <c r="H871" s="751"/>
      <c r="I871" s="501"/>
      <c r="J871" s="465"/>
    </row>
    <row r="872" spans="1:10" s="466" customFormat="1">
      <c r="A872" s="466">
        <v>874</v>
      </c>
      <c r="B872" s="466" t="s">
        <v>76</v>
      </c>
      <c r="C872" s="495"/>
      <c r="D872" s="496"/>
      <c r="E872" s="495" t="str">
        <f>E$46</f>
        <v>S4</v>
      </c>
      <c r="F872" s="501"/>
      <c r="G872" s="751"/>
      <c r="H872" s="751"/>
      <c r="I872" s="501"/>
      <c r="J872" s="465"/>
    </row>
    <row r="873" spans="1:10" s="466" customFormat="1">
      <c r="A873" s="466">
        <v>1181</v>
      </c>
      <c r="B873" s="466" t="s">
        <v>70</v>
      </c>
      <c r="C873" s="457"/>
      <c r="D873" s="471" t="s">
        <v>548</v>
      </c>
      <c r="E873" s="457" t="s">
        <v>785</v>
      </c>
      <c r="F873" s="566"/>
      <c r="G873" s="738"/>
      <c r="H873" s="738"/>
      <c r="I873" s="468"/>
      <c r="J873" s="465"/>
    </row>
    <row r="874" spans="1:10" s="466" customFormat="1" ht="50.1">
      <c r="A874" s="466">
        <v>876</v>
      </c>
      <c r="B874" s="466" t="s">
        <v>76</v>
      </c>
      <c r="C874" s="495" t="s">
        <v>1829</v>
      </c>
      <c r="D874" s="496"/>
      <c r="E874" s="495"/>
      <c r="F874" s="497" t="s">
        <v>1830</v>
      </c>
      <c r="G874" s="751" t="s">
        <v>1831</v>
      </c>
      <c r="H874" s="751"/>
      <c r="I874" s="501"/>
      <c r="J874" s="465"/>
    </row>
    <row r="875" spans="1:10" s="466" customFormat="1">
      <c r="A875" s="466">
        <v>877</v>
      </c>
      <c r="B875" s="466" t="s">
        <v>76</v>
      </c>
      <c r="C875" s="495"/>
      <c r="D875" s="496"/>
      <c r="E875" s="495" t="s">
        <v>785</v>
      </c>
      <c r="F875" s="497"/>
      <c r="G875" s="751"/>
      <c r="H875" s="751"/>
      <c r="I875" s="501"/>
      <c r="J875" s="465"/>
    </row>
    <row r="876" spans="1:10" s="466" customFormat="1" ht="99.95">
      <c r="A876" s="466">
        <v>878</v>
      </c>
      <c r="B876" s="466" t="s">
        <v>76</v>
      </c>
      <c r="C876" s="495"/>
      <c r="D876" s="496"/>
      <c r="E876" s="495" t="str">
        <f>E$42</f>
        <v>RA</v>
      </c>
      <c r="F876" s="501" t="s">
        <v>1832</v>
      </c>
      <c r="G876" s="751"/>
      <c r="H876" s="751"/>
      <c r="I876" s="501"/>
      <c r="J876" s="465"/>
    </row>
    <row r="877" spans="1:10" s="466" customFormat="1" ht="24.95">
      <c r="A877" s="466">
        <v>879</v>
      </c>
      <c r="B877" s="466" t="s">
        <v>76</v>
      </c>
      <c r="C877" s="495"/>
      <c r="D877" s="496"/>
      <c r="E877" s="495" t="str">
        <f>E$43</f>
        <v>S1</v>
      </c>
      <c r="F877" s="501" t="s">
        <v>1833</v>
      </c>
      <c r="G877" s="751"/>
      <c r="H877" s="751"/>
      <c r="I877" s="501"/>
      <c r="J877" s="465"/>
    </row>
    <row r="878" spans="1:10" s="466" customFormat="1">
      <c r="A878" s="466">
        <v>880</v>
      </c>
      <c r="B878" s="466" t="s">
        <v>76</v>
      </c>
      <c r="C878" s="495"/>
      <c r="D878" s="496"/>
      <c r="E878" s="495" t="str">
        <f>E$44</f>
        <v>S2</v>
      </c>
      <c r="F878" s="501"/>
      <c r="G878" s="751"/>
      <c r="H878" s="751"/>
      <c r="I878" s="501"/>
      <c r="J878" s="465"/>
    </row>
    <row r="879" spans="1:10" s="466" customFormat="1">
      <c r="A879" s="466">
        <v>881</v>
      </c>
      <c r="B879" s="466" t="s">
        <v>76</v>
      </c>
      <c r="C879" s="495"/>
      <c r="D879" s="496"/>
      <c r="E879" s="495" t="str">
        <f>E$45</f>
        <v>S3</v>
      </c>
      <c r="F879" s="501"/>
      <c r="G879" s="751"/>
      <c r="H879" s="751"/>
      <c r="I879" s="501"/>
      <c r="J879" s="465"/>
    </row>
    <row r="880" spans="1:10" s="466" customFormat="1">
      <c r="A880" s="466">
        <v>882</v>
      </c>
      <c r="B880" s="466" t="s">
        <v>76</v>
      </c>
      <c r="C880" s="495"/>
      <c r="D880" s="496"/>
      <c r="E880" s="495" t="str">
        <f>E$46</f>
        <v>S4</v>
      </c>
      <c r="F880" s="501"/>
      <c r="G880" s="751"/>
      <c r="H880" s="751"/>
      <c r="I880" s="501"/>
      <c r="J880" s="465"/>
    </row>
    <row r="881" spans="1:10" s="466" customFormat="1" ht="75">
      <c r="A881" s="466">
        <v>1182</v>
      </c>
      <c r="B881" s="466" t="s">
        <v>70</v>
      </c>
      <c r="C881" s="457"/>
      <c r="D881" s="471" t="s">
        <v>548</v>
      </c>
      <c r="E881" s="457" t="str">
        <f>E$42</f>
        <v>RA</v>
      </c>
      <c r="F881" s="468" t="s">
        <v>1149</v>
      </c>
      <c r="G881" s="738"/>
      <c r="H881" s="738"/>
      <c r="I881" s="468"/>
      <c r="J881" s="465"/>
    </row>
    <row r="882" spans="1:10" s="466" customFormat="1" ht="50.1">
      <c r="A882" s="466">
        <v>884</v>
      </c>
      <c r="B882" s="466" t="s">
        <v>76</v>
      </c>
      <c r="C882" s="495" t="s">
        <v>1834</v>
      </c>
      <c r="D882" s="496"/>
      <c r="E882" s="495"/>
      <c r="F882" s="497" t="s">
        <v>1835</v>
      </c>
      <c r="G882" s="751" t="s">
        <v>1836</v>
      </c>
      <c r="H882" s="751"/>
      <c r="I882" s="501"/>
      <c r="J882" s="465"/>
    </row>
    <row r="883" spans="1:10" s="466" customFormat="1">
      <c r="A883" s="466">
        <v>885</v>
      </c>
      <c r="B883" s="466" t="s">
        <v>76</v>
      </c>
      <c r="C883" s="495"/>
      <c r="D883" s="496"/>
      <c r="E883" s="495" t="s">
        <v>785</v>
      </c>
      <c r="F883" s="497"/>
      <c r="G883" s="751"/>
      <c r="H883" s="751"/>
      <c r="I883" s="501"/>
      <c r="J883" s="465"/>
    </row>
    <row r="884" spans="1:10" s="466" customFormat="1" ht="50.1">
      <c r="A884" s="466">
        <v>886</v>
      </c>
      <c r="B884" s="466" t="s">
        <v>76</v>
      </c>
      <c r="C884" s="495"/>
      <c r="D884" s="496"/>
      <c r="E884" s="495" t="str">
        <f>E$42</f>
        <v>RA</v>
      </c>
      <c r="F884" s="501" t="s">
        <v>1837</v>
      </c>
      <c r="G884" s="751"/>
      <c r="H884" s="751"/>
      <c r="I884" s="501"/>
      <c r="J884" s="465"/>
    </row>
    <row r="885" spans="1:10" s="466" customFormat="1" ht="62.45">
      <c r="A885" s="466">
        <v>887</v>
      </c>
      <c r="B885" s="466" t="s">
        <v>76</v>
      </c>
      <c r="C885" s="495"/>
      <c r="D885" s="496"/>
      <c r="E885" s="495" t="str">
        <f>E$43</f>
        <v>S1</v>
      </c>
      <c r="F885" s="501" t="s">
        <v>1838</v>
      </c>
      <c r="G885" s="751"/>
      <c r="H885" s="751"/>
      <c r="I885" s="501"/>
      <c r="J885" s="465"/>
    </row>
    <row r="886" spans="1:10" s="466" customFormat="1">
      <c r="A886" s="466">
        <v>888</v>
      </c>
      <c r="B886" s="466" t="s">
        <v>76</v>
      </c>
      <c r="C886" s="495"/>
      <c r="D886" s="496"/>
      <c r="E886" s="495" t="str">
        <f>E$44</f>
        <v>S2</v>
      </c>
      <c r="F886" s="501"/>
      <c r="G886" s="751"/>
      <c r="H886" s="751"/>
      <c r="I886" s="501"/>
      <c r="J886" s="465"/>
    </row>
    <row r="887" spans="1:10" s="466" customFormat="1">
      <c r="A887" s="466">
        <v>889</v>
      </c>
      <c r="B887" s="466" t="s">
        <v>76</v>
      </c>
      <c r="C887" s="495"/>
      <c r="D887" s="496"/>
      <c r="E887" s="495" t="str">
        <f>E$45</f>
        <v>S3</v>
      </c>
      <c r="F887" s="501"/>
      <c r="G887" s="751"/>
      <c r="H887" s="751"/>
      <c r="I887" s="501"/>
      <c r="J887" s="465"/>
    </row>
    <row r="888" spans="1:10" s="466" customFormat="1">
      <c r="A888" s="466">
        <v>890</v>
      </c>
      <c r="B888" s="466" t="s">
        <v>76</v>
      </c>
      <c r="C888" s="495"/>
      <c r="D888" s="496"/>
      <c r="E888" s="495" t="str">
        <f>E$46</f>
        <v>S4</v>
      </c>
      <c r="F888" s="501"/>
      <c r="G888" s="751"/>
      <c r="H888" s="751"/>
      <c r="I888" s="501"/>
      <c r="J888" s="465"/>
    </row>
    <row r="889" spans="1:10" s="466" customFormat="1" ht="62.45">
      <c r="A889" s="466">
        <v>1183</v>
      </c>
      <c r="B889" s="466" t="s">
        <v>70</v>
      </c>
      <c r="C889" s="457"/>
      <c r="D889" s="471" t="s">
        <v>548</v>
      </c>
      <c r="E889" s="457" t="str">
        <f>E$43</f>
        <v>S1</v>
      </c>
      <c r="F889" s="468" t="s">
        <v>1150</v>
      </c>
      <c r="G889" s="738"/>
      <c r="H889" s="738"/>
      <c r="I889" s="468"/>
      <c r="J889" s="465"/>
    </row>
    <row r="890" spans="1:10" s="466" customFormat="1" ht="62.45">
      <c r="A890" s="466">
        <v>892</v>
      </c>
      <c r="B890" s="466" t="s">
        <v>76</v>
      </c>
      <c r="C890" s="495" t="s">
        <v>1839</v>
      </c>
      <c r="D890" s="496"/>
      <c r="E890" s="495"/>
      <c r="F890" s="497" t="s">
        <v>1840</v>
      </c>
      <c r="G890" s="751" t="s">
        <v>1841</v>
      </c>
      <c r="H890" s="501"/>
      <c r="I890" s="501"/>
      <c r="J890" s="465"/>
    </row>
    <row r="891" spans="1:10" s="466" customFormat="1">
      <c r="A891" s="466">
        <v>893</v>
      </c>
      <c r="B891" s="466" t="s">
        <v>76</v>
      </c>
      <c r="C891" s="495"/>
      <c r="D891" s="496"/>
      <c r="E891" s="495" t="s">
        <v>785</v>
      </c>
      <c r="F891" s="497"/>
      <c r="G891" s="751"/>
      <c r="H891" s="751"/>
      <c r="I891" s="501"/>
      <c r="J891" s="465"/>
    </row>
    <row r="892" spans="1:10" s="466" customFormat="1" ht="37.5">
      <c r="A892" s="466">
        <v>894</v>
      </c>
      <c r="B892" s="466" t="s">
        <v>76</v>
      </c>
      <c r="C892" s="495"/>
      <c r="D892" s="496"/>
      <c r="E892" s="495" t="str">
        <f>E$42</f>
        <v>RA</v>
      </c>
      <c r="F892" s="501" t="s">
        <v>1842</v>
      </c>
      <c r="G892" s="751"/>
      <c r="H892" s="751"/>
      <c r="I892" s="501"/>
      <c r="J892" s="465"/>
    </row>
    <row r="893" spans="1:10" s="466" customFormat="1" ht="37.5">
      <c r="A893" s="466">
        <v>895</v>
      </c>
      <c r="B893" s="466" t="s">
        <v>76</v>
      </c>
      <c r="C893" s="495"/>
      <c r="D893" s="496"/>
      <c r="E893" s="495" t="str">
        <f>E$43</f>
        <v>S1</v>
      </c>
      <c r="F893" s="501" t="s">
        <v>1843</v>
      </c>
      <c r="G893" s="751"/>
      <c r="H893" s="751"/>
      <c r="I893" s="501"/>
      <c r="J893" s="465"/>
    </row>
    <row r="894" spans="1:10" s="466" customFormat="1">
      <c r="A894" s="466">
        <v>896</v>
      </c>
      <c r="B894" s="466" t="s">
        <v>76</v>
      </c>
      <c r="C894" s="495"/>
      <c r="D894" s="496"/>
      <c r="E894" s="495" t="str">
        <f>E$44</f>
        <v>S2</v>
      </c>
      <c r="F894" s="501"/>
      <c r="G894" s="751"/>
      <c r="H894" s="751"/>
      <c r="I894" s="501"/>
      <c r="J894" s="465"/>
    </row>
    <row r="895" spans="1:10" s="466" customFormat="1">
      <c r="A895" s="466">
        <v>897</v>
      </c>
      <c r="B895" s="466" t="s">
        <v>76</v>
      </c>
      <c r="C895" s="495"/>
      <c r="D895" s="496"/>
      <c r="E895" s="495" t="str">
        <f>E$45</f>
        <v>S3</v>
      </c>
      <c r="F895" s="501"/>
      <c r="G895" s="751"/>
      <c r="H895" s="751"/>
      <c r="I895" s="501"/>
      <c r="J895" s="465"/>
    </row>
    <row r="896" spans="1:10" s="466" customFormat="1">
      <c r="A896" s="466">
        <v>898</v>
      </c>
      <c r="B896" s="466" t="s">
        <v>76</v>
      </c>
      <c r="C896" s="495"/>
      <c r="D896" s="496"/>
      <c r="E896" s="495" t="str">
        <f>E$46</f>
        <v>S4</v>
      </c>
      <c r="F896" s="501"/>
      <c r="G896" s="751"/>
      <c r="H896" s="751"/>
      <c r="I896" s="501"/>
      <c r="J896" s="465"/>
    </row>
    <row r="897" spans="1:10" s="466" customFormat="1" ht="37.5">
      <c r="A897" s="466">
        <v>1184</v>
      </c>
      <c r="B897" s="466" t="s">
        <v>70</v>
      </c>
      <c r="C897" s="457"/>
      <c r="D897" s="471" t="s">
        <v>548</v>
      </c>
      <c r="E897" s="457" t="str">
        <f>E$44</f>
        <v>S2</v>
      </c>
      <c r="F897" s="468" t="s">
        <v>1152</v>
      </c>
      <c r="G897" s="468" t="s">
        <v>791</v>
      </c>
      <c r="H897" s="738"/>
      <c r="I897" s="468"/>
      <c r="J897" s="465"/>
    </row>
    <row r="898" spans="1:10" s="466" customFormat="1" ht="37.5">
      <c r="A898" s="466">
        <v>900</v>
      </c>
      <c r="B898" s="466" t="s">
        <v>76</v>
      </c>
      <c r="C898" s="495" t="s">
        <v>1844</v>
      </c>
      <c r="D898" s="496"/>
      <c r="E898" s="495"/>
      <c r="F898" s="497" t="s">
        <v>1845</v>
      </c>
      <c r="G898" s="751" t="s">
        <v>1846</v>
      </c>
      <c r="H898" s="751"/>
      <c r="I898" s="501"/>
      <c r="J898" s="465"/>
    </row>
    <row r="899" spans="1:10" s="466" customFormat="1">
      <c r="A899" s="466">
        <v>901</v>
      </c>
      <c r="B899" s="466" t="s">
        <v>76</v>
      </c>
      <c r="C899" s="495"/>
      <c r="D899" s="496"/>
      <c r="E899" s="495" t="s">
        <v>785</v>
      </c>
      <c r="F899" s="497"/>
      <c r="G899" s="751"/>
      <c r="H899" s="751"/>
      <c r="I899" s="501"/>
      <c r="J899" s="465"/>
    </row>
    <row r="900" spans="1:10" s="466" customFormat="1" ht="87.6">
      <c r="A900" s="466">
        <v>902</v>
      </c>
      <c r="B900" s="466" t="s">
        <v>76</v>
      </c>
      <c r="C900" s="495"/>
      <c r="D900" s="496"/>
      <c r="E900" s="495" t="str">
        <f>E$42</f>
        <v>RA</v>
      </c>
      <c r="F900" s="501" t="s">
        <v>1847</v>
      </c>
      <c r="G900" s="751"/>
      <c r="H900" s="751"/>
      <c r="I900" s="501"/>
      <c r="J900" s="465"/>
    </row>
    <row r="901" spans="1:10" s="466" customFormat="1" ht="37.5">
      <c r="A901" s="466">
        <v>903</v>
      </c>
      <c r="B901" s="466" t="s">
        <v>76</v>
      </c>
      <c r="C901" s="495"/>
      <c r="D901" s="496"/>
      <c r="E901" s="495" t="str">
        <f>E$43</f>
        <v>S1</v>
      </c>
      <c r="F901" s="501" t="s">
        <v>1848</v>
      </c>
      <c r="G901" s="751"/>
      <c r="H901" s="751"/>
      <c r="I901" s="501"/>
      <c r="J901" s="465"/>
    </row>
    <row r="902" spans="1:10" s="466" customFormat="1">
      <c r="A902" s="466">
        <v>904</v>
      </c>
      <c r="B902" s="466" t="s">
        <v>76</v>
      </c>
      <c r="C902" s="495"/>
      <c r="D902" s="496"/>
      <c r="E902" s="495" t="str">
        <f>E$44</f>
        <v>S2</v>
      </c>
      <c r="F902" s="501"/>
      <c r="G902" s="751"/>
      <c r="H902" s="751"/>
      <c r="I902" s="501"/>
      <c r="J902" s="465"/>
    </row>
    <row r="903" spans="1:10" s="466" customFormat="1">
      <c r="A903" s="466">
        <v>905</v>
      </c>
      <c r="B903" s="466" t="s">
        <v>76</v>
      </c>
      <c r="C903" s="495"/>
      <c r="D903" s="496"/>
      <c r="E903" s="495" t="str">
        <f>E$45</f>
        <v>S3</v>
      </c>
      <c r="F903" s="501"/>
      <c r="G903" s="751"/>
      <c r="H903" s="751"/>
      <c r="I903" s="501"/>
      <c r="J903" s="465"/>
    </row>
    <row r="904" spans="1:10" s="466" customFormat="1">
      <c r="A904" s="466">
        <v>906</v>
      </c>
      <c r="B904" s="466" t="s">
        <v>76</v>
      </c>
      <c r="C904" s="495"/>
      <c r="D904" s="496"/>
      <c r="E904" s="495" t="str">
        <f>E$46</f>
        <v>S4</v>
      </c>
      <c r="F904" s="501"/>
      <c r="G904" s="751"/>
      <c r="H904" s="751"/>
      <c r="I904" s="501"/>
      <c r="J904" s="465"/>
    </row>
    <row r="905" spans="1:10" s="466" customFormat="1">
      <c r="A905" s="466">
        <v>1185</v>
      </c>
      <c r="B905" s="466" t="s">
        <v>70</v>
      </c>
      <c r="C905" s="457"/>
      <c r="D905" s="471" t="s">
        <v>548</v>
      </c>
      <c r="E905" s="457" t="str">
        <f>E$45</f>
        <v>S3</v>
      </c>
      <c r="F905" s="468"/>
      <c r="G905" s="738"/>
      <c r="H905" s="738"/>
      <c r="I905" s="468"/>
      <c r="J905" s="465"/>
    </row>
    <row r="906" spans="1:10" s="466" customFormat="1" ht="50.1">
      <c r="A906" s="466">
        <v>908</v>
      </c>
      <c r="B906" s="466" t="s">
        <v>76</v>
      </c>
      <c r="C906" s="495" t="s">
        <v>1849</v>
      </c>
      <c r="D906" s="496"/>
      <c r="E906" s="495"/>
      <c r="F906" s="497" t="s">
        <v>1850</v>
      </c>
      <c r="G906" s="751" t="s">
        <v>1851</v>
      </c>
      <c r="H906" s="751"/>
      <c r="I906" s="501"/>
      <c r="J906" s="465"/>
    </row>
    <row r="907" spans="1:10" s="466" customFormat="1">
      <c r="A907" s="466">
        <v>909</v>
      </c>
      <c r="B907" s="466" t="s">
        <v>76</v>
      </c>
      <c r="C907" s="495"/>
      <c r="D907" s="496"/>
      <c r="E907" s="495" t="s">
        <v>785</v>
      </c>
      <c r="F907" s="497"/>
      <c r="G907" s="751"/>
      <c r="H907" s="751"/>
      <c r="I907" s="501"/>
      <c r="J907" s="465"/>
    </row>
    <row r="908" spans="1:10" s="466" customFormat="1" ht="37.5">
      <c r="A908" s="466">
        <v>910</v>
      </c>
      <c r="B908" s="466" t="s">
        <v>76</v>
      </c>
      <c r="C908" s="495"/>
      <c r="D908" s="496"/>
      <c r="E908" s="495" t="str">
        <f>E$42</f>
        <v>RA</v>
      </c>
      <c r="F908" s="501" t="s">
        <v>1852</v>
      </c>
      <c r="G908" s="751"/>
      <c r="H908" s="751"/>
      <c r="I908" s="501"/>
      <c r="J908" s="465"/>
    </row>
    <row r="909" spans="1:10" s="466" customFormat="1" ht="24.95">
      <c r="A909" s="466">
        <v>911</v>
      </c>
      <c r="B909" s="466" t="s">
        <v>76</v>
      </c>
      <c r="C909" s="495"/>
      <c r="D909" s="496"/>
      <c r="E909" s="495" t="str">
        <f>E$43</f>
        <v>S1</v>
      </c>
      <c r="F909" s="501" t="s">
        <v>1853</v>
      </c>
      <c r="G909" s="751"/>
      <c r="H909" s="751"/>
      <c r="I909" s="501"/>
      <c r="J909" s="465"/>
    </row>
    <row r="910" spans="1:10" s="466" customFormat="1">
      <c r="A910" s="466">
        <v>912</v>
      </c>
      <c r="B910" s="466" t="s">
        <v>76</v>
      </c>
      <c r="C910" s="495"/>
      <c r="D910" s="496"/>
      <c r="E910" s="495" t="str">
        <f>E$44</f>
        <v>S2</v>
      </c>
      <c r="F910" s="501"/>
      <c r="G910" s="751"/>
      <c r="H910" s="751"/>
      <c r="I910" s="501"/>
      <c r="J910" s="465"/>
    </row>
    <row r="911" spans="1:10" s="466" customFormat="1">
      <c r="A911" s="466">
        <v>913</v>
      </c>
      <c r="B911" s="466" t="s">
        <v>76</v>
      </c>
      <c r="C911" s="495"/>
      <c r="D911" s="496"/>
      <c r="E911" s="495" t="str">
        <f>E$45</f>
        <v>S3</v>
      </c>
      <c r="F911" s="501"/>
      <c r="G911" s="751"/>
      <c r="H911" s="751"/>
      <c r="I911" s="501"/>
      <c r="J911" s="465"/>
    </row>
    <row r="912" spans="1:10" s="466" customFormat="1">
      <c r="A912" s="466">
        <v>914</v>
      </c>
      <c r="B912" s="466" t="s">
        <v>76</v>
      </c>
      <c r="C912" s="495"/>
      <c r="D912" s="496"/>
      <c r="E912" s="495" t="str">
        <f>E$46</f>
        <v>S4</v>
      </c>
      <c r="F912" s="501"/>
      <c r="G912" s="751"/>
      <c r="H912" s="751"/>
      <c r="I912" s="501"/>
      <c r="J912" s="465"/>
    </row>
    <row r="913" spans="1:10" s="466" customFormat="1">
      <c r="A913" s="466">
        <v>1186</v>
      </c>
      <c r="B913" s="466" t="s">
        <v>70</v>
      </c>
      <c r="C913" s="502"/>
      <c r="D913" s="781" t="s">
        <v>548</v>
      </c>
      <c r="E913" s="502" t="str">
        <f>E$46</f>
        <v>S4</v>
      </c>
      <c r="F913" s="504"/>
      <c r="G913" s="752"/>
      <c r="H913" s="752"/>
      <c r="I913" s="504"/>
      <c r="J913" s="465"/>
    </row>
    <row r="914" spans="1:10" ht="99.95">
      <c r="A914" s="801">
        <v>1195</v>
      </c>
      <c r="B914" s="801" t="s">
        <v>70</v>
      </c>
      <c r="D914" s="496" t="s">
        <v>553</v>
      </c>
      <c r="F914" s="497" t="s">
        <v>1153</v>
      </c>
      <c r="G914" s="751" t="s">
        <v>1154</v>
      </c>
      <c r="H914" s="751" t="s">
        <v>1155</v>
      </c>
      <c r="I914" s="501"/>
    </row>
    <row r="915" spans="1:10" s="466" customFormat="1">
      <c r="A915" s="466">
        <v>1196</v>
      </c>
      <c r="B915" s="466" t="s">
        <v>70</v>
      </c>
      <c r="C915" s="678"/>
      <c r="D915" s="791" t="s">
        <v>553</v>
      </c>
      <c r="E915" s="678" t="s">
        <v>785</v>
      </c>
      <c r="F915" s="789"/>
      <c r="G915" s="762"/>
      <c r="H915" s="762"/>
      <c r="I915" s="680"/>
      <c r="J915" s="465"/>
    </row>
    <row r="916" spans="1:10" s="466" customFormat="1" ht="50.1">
      <c r="A916" s="466">
        <v>1197</v>
      </c>
      <c r="B916" s="466" t="s">
        <v>70</v>
      </c>
      <c r="C916" s="495"/>
      <c r="D916" s="500" t="s">
        <v>553</v>
      </c>
      <c r="E916" s="495" t="str">
        <f>E$42</f>
        <v>RA</v>
      </c>
      <c r="F916" s="501" t="s">
        <v>1156</v>
      </c>
      <c r="G916" s="751"/>
      <c r="H916" s="751"/>
      <c r="I916" s="501"/>
      <c r="J916" s="465"/>
    </row>
    <row r="917" spans="1:10" s="466" customFormat="1" ht="50.1">
      <c r="A917" s="466">
        <v>1198</v>
      </c>
      <c r="B917" s="466" t="s">
        <v>70</v>
      </c>
      <c r="C917" s="495"/>
      <c r="D917" s="500" t="s">
        <v>553</v>
      </c>
      <c r="E917" s="495" t="str">
        <f>E$43</f>
        <v>S1</v>
      </c>
      <c r="F917" s="501" t="s">
        <v>1157</v>
      </c>
      <c r="G917" s="751"/>
      <c r="H917" s="751"/>
      <c r="I917" s="501"/>
      <c r="J917" s="465"/>
    </row>
    <row r="918" spans="1:10" s="466" customFormat="1" ht="37.5">
      <c r="A918" s="466">
        <v>1199</v>
      </c>
      <c r="B918" s="466" t="s">
        <v>70</v>
      </c>
      <c r="C918" s="495"/>
      <c r="D918" s="500" t="s">
        <v>553</v>
      </c>
      <c r="E918" s="495" t="str">
        <f>E$44</f>
        <v>S2</v>
      </c>
      <c r="F918" s="501" t="s">
        <v>1159</v>
      </c>
      <c r="G918" s="501" t="s">
        <v>791</v>
      </c>
      <c r="H918" s="751"/>
      <c r="I918" s="501"/>
      <c r="J918" s="465"/>
    </row>
    <row r="919" spans="1:10" s="466" customFormat="1">
      <c r="A919" s="466">
        <v>1200</v>
      </c>
      <c r="B919" s="466" t="s">
        <v>70</v>
      </c>
      <c r="C919" s="495"/>
      <c r="D919" s="500" t="s">
        <v>553</v>
      </c>
      <c r="E919" s="495" t="str">
        <f>E$45</f>
        <v>S3</v>
      </c>
      <c r="F919" s="501"/>
      <c r="G919" s="751"/>
      <c r="H919" s="751"/>
      <c r="I919" s="501"/>
      <c r="J919" s="465"/>
    </row>
    <row r="920" spans="1:10" s="466" customFormat="1">
      <c r="A920" s="466">
        <v>1201</v>
      </c>
      <c r="B920" s="466" t="s">
        <v>70</v>
      </c>
      <c r="C920" s="502"/>
      <c r="D920" s="781" t="s">
        <v>553</v>
      </c>
      <c r="E920" s="502" t="str">
        <f>E$46</f>
        <v>S4</v>
      </c>
      <c r="F920" s="504"/>
      <c r="G920" s="752"/>
      <c r="H920" s="752"/>
      <c r="I920" s="504"/>
      <c r="J920" s="465"/>
    </row>
    <row r="921" spans="1:10">
      <c r="A921" s="801">
        <v>1666</v>
      </c>
      <c r="B921" s="801" t="s">
        <v>70</v>
      </c>
      <c r="C921" s="487"/>
      <c r="D921" s="488" t="s">
        <v>1854</v>
      </c>
      <c r="E921" s="487"/>
      <c r="F921" s="489" t="s">
        <v>1251</v>
      </c>
      <c r="G921" s="758"/>
      <c r="H921" s="758"/>
      <c r="I921" s="758"/>
    </row>
    <row r="922" spans="1:10">
      <c r="A922" s="801">
        <v>1667</v>
      </c>
      <c r="B922" s="801" t="s">
        <v>70</v>
      </c>
      <c r="C922" s="491"/>
      <c r="D922" s="492" t="s">
        <v>1855</v>
      </c>
      <c r="E922" s="491"/>
      <c r="F922" s="493" t="s">
        <v>1253</v>
      </c>
      <c r="G922" s="759"/>
      <c r="H922" s="759"/>
      <c r="I922" s="759"/>
    </row>
    <row r="923" spans="1:10" s="466" customFormat="1" ht="24.95">
      <c r="A923" s="466">
        <v>924</v>
      </c>
      <c r="B923" s="466" t="s">
        <v>76</v>
      </c>
      <c r="C923" s="795" t="s">
        <v>1856</v>
      </c>
      <c r="D923" s="796"/>
      <c r="E923" s="795"/>
      <c r="F923" s="797" t="s">
        <v>1857</v>
      </c>
      <c r="G923" s="798"/>
      <c r="H923" s="798"/>
      <c r="I923" s="797"/>
      <c r="J923" s="465"/>
    </row>
    <row r="924" spans="1:10" s="466" customFormat="1" ht="62.45">
      <c r="A924" s="466">
        <v>925</v>
      </c>
      <c r="B924" s="466" t="s">
        <v>76</v>
      </c>
      <c r="C924" s="495" t="s">
        <v>1858</v>
      </c>
      <c r="D924" s="496"/>
      <c r="E924" s="495"/>
      <c r="F924" s="497" t="s">
        <v>1859</v>
      </c>
      <c r="G924" s="751" t="s">
        <v>1860</v>
      </c>
      <c r="H924" s="751"/>
      <c r="I924" s="501"/>
      <c r="J924" s="465"/>
    </row>
    <row r="925" spans="1:10" s="466" customFormat="1">
      <c r="A925" s="466">
        <v>926</v>
      </c>
      <c r="B925" s="466" t="s">
        <v>76</v>
      </c>
      <c r="C925" s="495"/>
      <c r="D925" s="496"/>
      <c r="E925" s="495" t="s">
        <v>785</v>
      </c>
      <c r="F925" s="497"/>
      <c r="G925" s="751"/>
      <c r="H925" s="751"/>
      <c r="I925" s="501"/>
      <c r="J925" s="465"/>
    </row>
    <row r="926" spans="1:10" s="466" customFormat="1" ht="137.44999999999999">
      <c r="A926" s="466">
        <v>927</v>
      </c>
      <c r="B926" s="466" t="s">
        <v>76</v>
      </c>
      <c r="C926" s="495"/>
      <c r="D926" s="496"/>
      <c r="E926" s="495" t="str">
        <f>E$42</f>
        <v>RA</v>
      </c>
      <c r="F926" s="501" t="s">
        <v>1861</v>
      </c>
      <c r="G926" s="751"/>
      <c r="H926" s="751"/>
      <c r="I926" s="501"/>
      <c r="J926" s="465"/>
    </row>
    <row r="927" spans="1:10" s="466" customFormat="1" ht="37.5">
      <c r="A927" s="466">
        <v>928</v>
      </c>
      <c r="B927" s="466" t="s">
        <v>76</v>
      </c>
      <c r="C927" s="495"/>
      <c r="D927" s="496"/>
      <c r="E927" s="495" t="str">
        <f>E$43</f>
        <v>S1</v>
      </c>
      <c r="F927" s="775" t="s">
        <v>1862</v>
      </c>
      <c r="G927" s="751"/>
      <c r="H927" s="751"/>
      <c r="I927" s="501"/>
      <c r="J927" s="465"/>
    </row>
    <row r="928" spans="1:10" s="466" customFormat="1">
      <c r="A928" s="466">
        <v>929</v>
      </c>
      <c r="B928" s="466" t="s">
        <v>76</v>
      </c>
      <c r="C928" s="495"/>
      <c r="D928" s="496"/>
      <c r="E928" s="495" t="str">
        <f>E$44</f>
        <v>S2</v>
      </c>
      <c r="F928" s="501"/>
      <c r="G928" s="751"/>
      <c r="H928" s="751"/>
      <c r="I928" s="501"/>
      <c r="J928" s="465"/>
    </row>
    <row r="929" spans="1:10" s="466" customFormat="1">
      <c r="A929" s="466">
        <v>930</v>
      </c>
      <c r="B929" s="466" t="s">
        <v>76</v>
      </c>
      <c r="C929" s="495"/>
      <c r="D929" s="496"/>
      <c r="E929" s="495" t="str">
        <f>E$45</f>
        <v>S3</v>
      </c>
      <c r="F929" s="501"/>
      <c r="G929" s="751"/>
      <c r="H929" s="751"/>
      <c r="I929" s="501"/>
      <c r="J929" s="465"/>
    </row>
    <row r="930" spans="1:10" s="466" customFormat="1">
      <c r="A930" s="466">
        <v>931</v>
      </c>
      <c r="B930" s="466" t="s">
        <v>76</v>
      </c>
      <c r="C930" s="502"/>
      <c r="D930" s="782"/>
      <c r="E930" s="502" t="str">
        <f>E$46</f>
        <v>S4</v>
      </c>
      <c r="F930" s="504"/>
      <c r="G930" s="752"/>
      <c r="H930" s="752"/>
      <c r="I930" s="504"/>
      <c r="J930" s="465"/>
    </row>
    <row r="931" spans="1:10" ht="275.10000000000002">
      <c r="A931" s="801">
        <v>1668</v>
      </c>
      <c r="B931" s="801" t="s">
        <v>70</v>
      </c>
      <c r="D931" s="496" t="s">
        <v>1254</v>
      </c>
      <c r="F931" s="497" t="s">
        <v>1255</v>
      </c>
      <c r="G931" s="751" t="s">
        <v>1256</v>
      </c>
      <c r="H931" s="751" t="s">
        <v>1257</v>
      </c>
      <c r="I931" s="501"/>
    </row>
    <row r="932" spans="1:10" s="466" customFormat="1">
      <c r="A932" s="466">
        <v>1669</v>
      </c>
      <c r="B932" s="466" t="s">
        <v>70</v>
      </c>
      <c r="C932" s="678"/>
      <c r="D932" s="791" t="s">
        <v>1254</v>
      </c>
      <c r="E932" s="678"/>
      <c r="F932" s="680"/>
      <c r="G932" s="762"/>
      <c r="H932" s="762"/>
      <c r="I932" s="680"/>
      <c r="J932" s="465"/>
    </row>
    <row r="933" spans="1:10" s="466" customFormat="1" ht="174.95">
      <c r="A933" s="466">
        <v>1670</v>
      </c>
      <c r="B933" s="466" t="s">
        <v>70</v>
      </c>
      <c r="C933" s="495"/>
      <c r="D933" s="500" t="s">
        <v>1254</v>
      </c>
      <c r="E933" s="495" t="s">
        <v>786</v>
      </c>
      <c r="F933" s="501" t="s">
        <v>1258</v>
      </c>
      <c r="G933" s="751"/>
      <c r="H933" s="751"/>
      <c r="I933" s="501"/>
      <c r="J933" s="465"/>
    </row>
    <row r="934" spans="1:10" s="466" customFormat="1" ht="50.1">
      <c r="A934" s="466">
        <v>1671</v>
      </c>
      <c r="B934" s="466" t="s">
        <v>70</v>
      </c>
      <c r="C934" s="495"/>
      <c r="D934" s="500" t="s">
        <v>1254</v>
      </c>
      <c r="E934" s="495" t="s">
        <v>24</v>
      </c>
      <c r="F934" s="501" t="s">
        <v>1259</v>
      </c>
      <c r="G934" s="751"/>
      <c r="H934" s="751"/>
      <c r="I934" s="501"/>
      <c r="J934" s="465"/>
    </row>
    <row r="935" spans="1:10" s="466" customFormat="1" ht="87.6">
      <c r="A935" s="466">
        <v>1672</v>
      </c>
      <c r="B935" s="466" t="s">
        <v>70</v>
      </c>
      <c r="C935" s="495"/>
      <c r="D935" s="500" t="s">
        <v>1254</v>
      </c>
      <c r="E935" s="495" t="s">
        <v>34</v>
      </c>
      <c r="F935" s="501" t="s">
        <v>1261</v>
      </c>
      <c r="G935" s="751"/>
      <c r="H935" s="751"/>
      <c r="I935" s="501"/>
      <c r="J935" s="465"/>
    </row>
    <row r="936" spans="1:10" s="466" customFormat="1">
      <c r="A936" s="466">
        <v>1673</v>
      </c>
      <c r="B936" s="466" t="s">
        <v>70</v>
      </c>
      <c r="C936" s="495"/>
      <c r="D936" s="500" t="s">
        <v>1254</v>
      </c>
      <c r="E936" s="495" t="s">
        <v>38</v>
      </c>
      <c r="F936" s="501"/>
      <c r="G936" s="751"/>
      <c r="H936" s="751"/>
      <c r="I936" s="501"/>
      <c r="J936" s="465"/>
    </row>
    <row r="937" spans="1:10" s="466" customFormat="1" ht="237.6">
      <c r="A937" s="466">
        <v>1674</v>
      </c>
      <c r="B937" s="466" t="s">
        <v>70</v>
      </c>
      <c r="C937" s="502"/>
      <c r="D937" s="781" t="s">
        <v>1254</v>
      </c>
      <c r="E937" s="502" t="s">
        <v>42</v>
      </c>
      <c r="F937" s="504" t="s">
        <v>1863</v>
      </c>
      <c r="G937" s="752" t="s">
        <v>791</v>
      </c>
      <c r="H937" s="752"/>
      <c r="I937" s="504"/>
      <c r="J937" s="465"/>
    </row>
    <row r="938" spans="1:10" ht="375">
      <c r="A938" s="801">
        <v>932</v>
      </c>
      <c r="B938" s="801" t="s">
        <v>70</v>
      </c>
      <c r="D938" s="496" t="s">
        <v>1048</v>
      </c>
      <c r="F938" s="497" t="s">
        <v>1049</v>
      </c>
      <c r="G938" s="751" t="s">
        <v>1050</v>
      </c>
      <c r="H938" s="751" t="s">
        <v>1051</v>
      </c>
      <c r="I938" s="501"/>
    </row>
    <row r="939" spans="1:10" s="466" customFormat="1">
      <c r="A939" s="466">
        <v>933</v>
      </c>
      <c r="B939" s="466" t="s">
        <v>70</v>
      </c>
      <c r="C939" s="457"/>
      <c r="D939" s="471" t="s">
        <v>1048</v>
      </c>
      <c r="E939" s="457" t="s">
        <v>785</v>
      </c>
      <c r="F939" s="468"/>
      <c r="G939" s="738"/>
      <c r="H939" s="738"/>
      <c r="I939" s="468"/>
      <c r="J939" s="465"/>
    </row>
    <row r="940" spans="1:10" s="466" customFormat="1" ht="37.5">
      <c r="A940" s="466">
        <v>940</v>
      </c>
      <c r="B940" s="466" t="s">
        <v>76</v>
      </c>
      <c r="C940" s="495" t="s">
        <v>1017</v>
      </c>
      <c r="D940" s="496"/>
      <c r="E940" s="495"/>
      <c r="F940" s="497" t="s">
        <v>1864</v>
      </c>
      <c r="G940" s="751" t="s">
        <v>1865</v>
      </c>
      <c r="H940" s="751"/>
      <c r="I940" s="501"/>
      <c r="J940" s="465"/>
    </row>
    <row r="941" spans="1:10" s="466" customFormat="1">
      <c r="A941" s="466">
        <v>941</v>
      </c>
      <c r="B941" s="466" t="s">
        <v>76</v>
      </c>
      <c r="C941" s="495"/>
      <c r="D941" s="496"/>
      <c r="E941" s="495" t="s">
        <v>785</v>
      </c>
      <c r="F941" s="497"/>
      <c r="G941" s="751"/>
      <c r="H941" s="751"/>
      <c r="I941" s="501"/>
      <c r="J941" s="465"/>
    </row>
    <row r="942" spans="1:10" s="466" customFormat="1" ht="87.6">
      <c r="A942" s="466">
        <v>942</v>
      </c>
      <c r="B942" s="466" t="s">
        <v>76</v>
      </c>
      <c r="C942" s="495"/>
      <c r="D942" s="496"/>
      <c r="E942" s="495" t="str">
        <f>E$42</f>
        <v>RA</v>
      </c>
      <c r="F942" s="501" t="s">
        <v>1866</v>
      </c>
      <c r="G942" s="751"/>
      <c r="H942" s="751"/>
      <c r="I942" s="501"/>
      <c r="J942" s="465"/>
    </row>
    <row r="943" spans="1:10" s="466" customFormat="1" ht="75">
      <c r="A943" s="466">
        <v>943</v>
      </c>
      <c r="B943" s="466" t="s">
        <v>76</v>
      </c>
      <c r="C943" s="495"/>
      <c r="D943" s="496"/>
      <c r="E943" s="495" t="str">
        <f>E$43</f>
        <v>S1</v>
      </c>
      <c r="F943" s="501" t="s">
        <v>1867</v>
      </c>
      <c r="G943" s="751"/>
      <c r="H943" s="751"/>
      <c r="I943" s="501"/>
      <c r="J943" s="465"/>
    </row>
    <row r="944" spans="1:10" s="466" customFormat="1">
      <c r="A944" s="466">
        <v>944</v>
      </c>
      <c r="B944" s="466" t="s">
        <v>76</v>
      </c>
      <c r="C944" s="495"/>
      <c r="D944" s="496"/>
      <c r="E944" s="495" t="str">
        <f>E$44</f>
        <v>S2</v>
      </c>
      <c r="F944" s="501"/>
      <c r="G944" s="751"/>
      <c r="H944" s="751"/>
      <c r="I944" s="501"/>
      <c r="J944" s="465"/>
    </row>
    <row r="945" spans="1:10" s="466" customFormat="1">
      <c r="A945" s="466">
        <v>945</v>
      </c>
      <c r="B945" s="466" t="s">
        <v>76</v>
      </c>
      <c r="C945" s="495"/>
      <c r="D945" s="496"/>
      <c r="E945" s="495" t="str">
        <f>E$45</f>
        <v>S3</v>
      </c>
      <c r="F945" s="501"/>
      <c r="G945" s="751"/>
      <c r="H945" s="751"/>
      <c r="I945" s="501"/>
      <c r="J945" s="465"/>
    </row>
    <row r="946" spans="1:10" s="466" customFormat="1">
      <c r="A946" s="466">
        <v>946</v>
      </c>
      <c r="B946" s="466" t="s">
        <v>76</v>
      </c>
      <c r="C946" s="495"/>
      <c r="D946" s="496"/>
      <c r="E946" s="495" t="str">
        <f>E$46</f>
        <v>S4</v>
      </c>
      <c r="F946" s="501"/>
      <c r="G946" s="751"/>
      <c r="H946" s="751"/>
      <c r="I946" s="501"/>
      <c r="J946" s="465"/>
    </row>
    <row r="947" spans="1:10" s="466" customFormat="1" ht="50.1">
      <c r="A947" s="466">
        <v>934</v>
      </c>
      <c r="B947" s="466" t="s">
        <v>70</v>
      </c>
      <c r="C947" s="457"/>
      <c r="D947" s="471" t="s">
        <v>1048</v>
      </c>
      <c r="E947" s="457" t="str">
        <f>E$42</f>
        <v>RA</v>
      </c>
      <c r="F947" s="468" t="s">
        <v>1052</v>
      </c>
      <c r="G947" s="738"/>
      <c r="H947" s="738"/>
      <c r="I947" s="468"/>
      <c r="J947" s="465"/>
    </row>
    <row r="948" spans="1:10" s="466" customFormat="1" ht="37.5">
      <c r="A948" s="466">
        <v>948</v>
      </c>
      <c r="B948" s="466" t="s">
        <v>76</v>
      </c>
      <c r="C948" s="495" t="s">
        <v>1868</v>
      </c>
      <c r="D948" s="496"/>
      <c r="E948" s="495"/>
      <c r="F948" s="497" t="s">
        <v>1869</v>
      </c>
      <c r="G948" s="751"/>
      <c r="H948" s="751"/>
      <c r="I948" s="501"/>
      <c r="J948" s="465"/>
    </row>
    <row r="949" spans="1:10" s="466" customFormat="1">
      <c r="A949" s="466">
        <v>949</v>
      </c>
      <c r="B949" s="466" t="s">
        <v>76</v>
      </c>
      <c r="C949" s="495"/>
      <c r="D949" s="496"/>
      <c r="E949" s="495" t="s">
        <v>785</v>
      </c>
      <c r="F949" s="497"/>
      <c r="G949" s="751"/>
      <c r="H949" s="751"/>
      <c r="I949" s="501"/>
      <c r="J949" s="465"/>
    </row>
    <row r="950" spans="1:10" s="466" customFormat="1" ht="75">
      <c r="A950" s="466">
        <v>950</v>
      </c>
      <c r="B950" s="466" t="s">
        <v>76</v>
      </c>
      <c r="C950" s="495"/>
      <c r="D950" s="496"/>
      <c r="E950" s="495" t="str">
        <f>E$42</f>
        <v>RA</v>
      </c>
      <c r="F950" s="501" t="s">
        <v>1061</v>
      </c>
      <c r="G950" s="751"/>
      <c r="H950" s="751"/>
      <c r="I950" s="501"/>
      <c r="J950" s="465"/>
    </row>
    <row r="951" spans="1:10" s="466" customFormat="1" ht="50.1">
      <c r="A951" s="466">
        <v>951</v>
      </c>
      <c r="B951" s="466" t="s">
        <v>76</v>
      </c>
      <c r="C951" s="495"/>
      <c r="D951" s="496"/>
      <c r="E951" s="495" t="str">
        <f>E$43</f>
        <v>S1</v>
      </c>
      <c r="F951" s="501" t="s">
        <v>1870</v>
      </c>
      <c r="G951" s="751"/>
      <c r="H951" s="751"/>
      <c r="I951" s="501"/>
      <c r="J951" s="465"/>
    </row>
    <row r="952" spans="1:10" s="466" customFormat="1">
      <c r="A952" s="466">
        <v>952</v>
      </c>
      <c r="B952" s="466" t="s">
        <v>76</v>
      </c>
      <c r="C952" s="495"/>
      <c r="D952" s="496"/>
      <c r="E952" s="495" t="str">
        <f>E$44</f>
        <v>S2</v>
      </c>
      <c r="F952" s="501"/>
      <c r="G952" s="751"/>
      <c r="H952" s="751"/>
      <c r="I952" s="501"/>
      <c r="J952" s="465"/>
    </row>
    <row r="953" spans="1:10" s="466" customFormat="1">
      <c r="A953" s="466">
        <v>953</v>
      </c>
      <c r="B953" s="466" t="s">
        <v>76</v>
      </c>
      <c r="C953" s="495"/>
      <c r="D953" s="496"/>
      <c r="E953" s="495" t="str">
        <f>E$45</f>
        <v>S3</v>
      </c>
      <c r="F953" s="501"/>
      <c r="G953" s="751"/>
      <c r="H953" s="751"/>
      <c r="I953" s="501"/>
      <c r="J953" s="465"/>
    </row>
    <row r="954" spans="1:10" s="466" customFormat="1">
      <c r="A954" s="466">
        <v>954</v>
      </c>
      <c r="B954" s="466" t="s">
        <v>76</v>
      </c>
      <c r="C954" s="495"/>
      <c r="D954" s="496"/>
      <c r="E954" s="495" t="str">
        <f>E$46</f>
        <v>S4</v>
      </c>
      <c r="F954" s="501"/>
      <c r="G954" s="751"/>
      <c r="H954" s="751"/>
      <c r="I954" s="501"/>
      <c r="J954" s="465"/>
    </row>
    <row r="955" spans="1:10" s="466" customFormat="1" ht="75">
      <c r="A955" s="466">
        <v>935</v>
      </c>
      <c r="B955" s="466" t="s">
        <v>70</v>
      </c>
      <c r="C955" s="495"/>
      <c r="D955" s="500" t="s">
        <v>1048</v>
      </c>
      <c r="E955" s="495" t="str">
        <f>E$43</f>
        <v>S1</v>
      </c>
      <c r="F955" s="501" t="s">
        <v>1053</v>
      </c>
      <c r="G955" s="751" t="s">
        <v>588</v>
      </c>
      <c r="H955" s="751"/>
      <c r="I955" s="501"/>
      <c r="J955" s="465"/>
    </row>
    <row r="956" spans="1:10" s="466" customFormat="1" ht="87.6">
      <c r="A956" s="466">
        <v>936</v>
      </c>
      <c r="B956" s="466" t="s">
        <v>70</v>
      </c>
      <c r="C956" s="495"/>
      <c r="D956" s="500" t="s">
        <v>1048</v>
      </c>
      <c r="E956" s="495" t="str">
        <f>E$44</f>
        <v>S2</v>
      </c>
      <c r="F956" s="501" t="s">
        <v>1054</v>
      </c>
      <c r="G956" s="751"/>
      <c r="H956" s="751"/>
      <c r="I956" s="501"/>
      <c r="J956" s="465"/>
    </row>
    <row r="957" spans="1:10" s="466" customFormat="1">
      <c r="A957" s="466">
        <v>937</v>
      </c>
      <c r="B957" s="466" t="s">
        <v>70</v>
      </c>
      <c r="C957" s="495"/>
      <c r="D957" s="500" t="s">
        <v>1048</v>
      </c>
      <c r="E957" s="495" t="str">
        <f>E$45</f>
        <v>S3</v>
      </c>
      <c r="F957" s="501"/>
      <c r="G957" s="751"/>
      <c r="H957" s="751"/>
      <c r="I957" s="501"/>
      <c r="J957" s="465"/>
    </row>
    <row r="958" spans="1:10" s="466" customFormat="1" ht="150">
      <c r="A958" s="466">
        <v>938</v>
      </c>
      <c r="B958" s="466" t="s">
        <v>70</v>
      </c>
      <c r="C958" s="502"/>
      <c r="D958" s="781" t="s">
        <v>1048</v>
      </c>
      <c r="E958" s="502" t="str">
        <f>E$46</f>
        <v>S4</v>
      </c>
      <c r="F958" s="504" t="s">
        <v>1871</v>
      </c>
      <c r="G958" s="752" t="s">
        <v>791</v>
      </c>
      <c r="H958" s="752"/>
      <c r="I958" s="504"/>
      <c r="J958" s="465"/>
    </row>
    <row r="959" spans="1:10" ht="112.5">
      <c r="A959" s="801">
        <v>704</v>
      </c>
      <c r="B959" s="801" t="s">
        <v>70</v>
      </c>
      <c r="D959" s="496" t="s">
        <v>390</v>
      </c>
      <c r="F959" s="497" t="s">
        <v>391</v>
      </c>
      <c r="G959" s="751" t="s">
        <v>978</v>
      </c>
      <c r="H959" s="751" t="s">
        <v>979</v>
      </c>
      <c r="I959" s="501"/>
    </row>
    <row r="960" spans="1:10" s="466" customFormat="1">
      <c r="A960" s="466">
        <v>705</v>
      </c>
      <c r="B960" s="466" t="s">
        <v>70</v>
      </c>
      <c r="C960" s="678"/>
      <c r="D960" s="791" t="s">
        <v>390</v>
      </c>
      <c r="E960" s="678" t="s">
        <v>785</v>
      </c>
      <c r="F960" s="789"/>
      <c r="G960" s="762"/>
      <c r="H960" s="762"/>
      <c r="I960" s="680"/>
      <c r="J960" s="465"/>
    </row>
    <row r="961" spans="1:10" s="466" customFormat="1" ht="112.5">
      <c r="A961" s="466">
        <v>706</v>
      </c>
      <c r="B961" s="466" t="s">
        <v>70</v>
      </c>
      <c r="C961" s="495"/>
      <c r="D961" s="500" t="s">
        <v>980</v>
      </c>
      <c r="E961" s="495" t="str">
        <f>E$42</f>
        <v>RA</v>
      </c>
      <c r="F961" s="501" t="s">
        <v>981</v>
      </c>
      <c r="G961" s="751"/>
      <c r="H961" s="751"/>
      <c r="I961" s="501"/>
      <c r="J961" s="465"/>
    </row>
    <row r="962" spans="1:10" s="466" customFormat="1" ht="50.1">
      <c r="A962" s="466">
        <v>707</v>
      </c>
      <c r="B962" s="466" t="s">
        <v>70</v>
      </c>
      <c r="C962" s="495"/>
      <c r="D962" s="500" t="s">
        <v>982</v>
      </c>
      <c r="E962" s="495" t="str">
        <f>E$43</f>
        <v>S1</v>
      </c>
      <c r="F962" s="501" t="s">
        <v>983</v>
      </c>
      <c r="G962" s="751"/>
      <c r="H962" s="751"/>
      <c r="I962" s="501" t="s">
        <v>350</v>
      </c>
      <c r="J962" s="465"/>
    </row>
    <row r="963" spans="1:10" s="466" customFormat="1" ht="249.95">
      <c r="A963" s="466">
        <v>708</v>
      </c>
      <c r="B963" s="466" t="s">
        <v>70</v>
      </c>
      <c r="C963" s="495"/>
      <c r="D963" s="500" t="s">
        <v>985</v>
      </c>
      <c r="E963" s="495" t="str">
        <f>E$44</f>
        <v>S2</v>
      </c>
      <c r="F963" s="532" t="s">
        <v>1872</v>
      </c>
      <c r="G963" s="751"/>
      <c r="H963" s="751"/>
      <c r="I963" s="501"/>
      <c r="J963" s="465"/>
    </row>
    <row r="964" spans="1:10" s="466" customFormat="1">
      <c r="A964" s="466">
        <v>709</v>
      </c>
      <c r="B964" s="466" t="s">
        <v>70</v>
      </c>
      <c r="C964" s="457"/>
      <c r="D964" s="471" t="s">
        <v>987</v>
      </c>
      <c r="E964" s="457" t="str">
        <f>E$45</f>
        <v>S3</v>
      </c>
      <c r="F964" s="468"/>
      <c r="G964" s="738"/>
      <c r="H964" s="738"/>
      <c r="I964" s="468"/>
      <c r="J964" s="465"/>
    </row>
    <row r="965" spans="1:10" s="466" customFormat="1" ht="24.95">
      <c r="A965" s="466">
        <v>964</v>
      </c>
      <c r="B965" s="466" t="s">
        <v>76</v>
      </c>
      <c r="C965" s="464">
        <v>6.5</v>
      </c>
      <c r="D965" s="676"/>
      <c r="E965" s="464"/>
      <c r="F965" s="462" t="s">
        <v>1873</v>
      </c>
      <c r="G965" s="755"/>
      <c r="H965" s="755"/>
      <c r="I965" s="462"/>
      <c r="J965" s="465"/>
    </row>
    <row r="966" spans="1:10" s="466" customFormat="1" ht="24.95">
      <c r="A966" s="466">
        <v>965</v>
      </c>
      <c r="B966" s="466" t="s">
        <v>76</v>
      </c>
      <c r="C966" s="495" t="s">
        <v>1874</v>
      </c>
      <c r="D966" s="496"/>
      <c r="E966" s="495"/>
      <c r="F966" s="497" t="s">
        <v>1875</v>
      </c>
      <c r="G966" s="751" t="s">
        <v>1876</v>
      </c>
      <c r="H966" s="751" t="s">
        <v>1877</v>
      </c>
      <c r="I966" s="501"/>
      <c r="J966" s="465"/>
    </row>
    <row r="967" spans="1:10" s="466" customFormat="1">
      <c r="A967" s="466">
        <v>966</v>
      </c>
      <c r="B967" s="466" t="s">
        <v>76</v>
      </c>
      <c r="C967" s="495"/>
      <c r="D967" s="496"/>
      <c r="E967" s="495" t="s">
        <v>785</v>
      </c>
      <c r="F967" s="497"/>
      <c r="G967" s="751"/>
      <c r="H967" s="751"/>
      <c r="I967" s="501"/>
      <c r="J967" s="465"/>
    </row>
    <row r="968" spans="1:10" s="466" customFormat="1" ht="99.95">
      <c r="A968" s="466">
        <v>967</v>
      </c>
      <c r="B968" s="466" t="s">
        <v>76</v>
      </c>
      <c r="C968" s="495"/>
      <c r="D968" s="496"/>
      <c r="E968" s="495" t="str">
        <f>E$42</f>
        <v>RA</v>
      </c>
      <c r="F968" s="501" t="s">
        <v>1878</v>
      </c>
      <c r="G968" s="751"/>
      <c r="H968" s="751"/>
      <c r="I968" s="501"/>
      <c r="J968" s="465"/>
    </row>
    <row r="969" spans="1:10" s="466" customFormat="1" ht="24.95">
      <c r="A969" s="466">
        <v>968</v>
      </c>
      <c r="B969" s="466" t="s">
        <v>76</v>
      </c>
      <c r="C969" s="495"/>
      <c r="D969" s="496"/>
      <c r="E969" s="495" t="str">
        <f>E$43</f>
        <v>S1</v>
      </c>
      <c r="F969" s="501" t="s">
        <v>1879</v>
      </c>
      <c r="G969" s="751"/>
      <c r="H969" s="751"/>
      <c r="I969" s="501"/>
      <c r="J969" s="465"/>
    </row>
    <row r="970" spans="1:10" s="466" customFormat="1">
      <c r="A970" s="466">
        <v>969</v>
      </c>
      <c r="B970" s="466" t="s">
        <v>76</v>
      </c>
      <c r="C970" s="495"/>
      <c r="D970" s="496"/>
      <c r="E970" s="495" t="str">
        <f>E$44</f>
        <v>S2</v>
      </c>
      <c r="F970" s="501"/>
      <c r="G970" s="751"/>
      <c r="H970" s="751"/>
      <c r="I970" s="501"/>
      <c r="J970" s="465"/>
    </row>
    <row r="971" spans="1:10" s="466" customFormat="1">
      <c r="A971" s="466">
        <v>970</v>
      </c>
      <c r="B971" s="466" t="s">
        <v>76</v>
      </c>
      <c r="C971" s="495"/>
      <c r="D971" s="496"/>
      <c r="E971" s="495" t="str">
        <f>E$45</f>
        <v>S3</v>
      </c>
      <c r="F971" s="501"/>
      <c r="G971" s="751"/>
      <c r="H971" s="751"/>
      <c r="I971" s="501"/>
      <c r="J971" s="465"/>
    </row>
    <row r="972" spans="1:10" s="466" customFormat="1">
      <c r="A972" s="466">
        <v>971</v>
      </c>
      <c r="B972" s="466" t="s">
        <v>76</v>
      </c>
      <c r="C972" s="495"/>
      <c r="D972" s="496"/>
      <c r="E972" s="495" t="str">
        <f>E$46</f>
        <v>S4</v>
      </c>
      <c r="F972" s="501"/>
      <c r="G972" s="751"/>
      <c r="H972" s="751"/>
      <c r="I972" s="501"/>
      <c r="J972" s="465"/>
    </row>
    <row r="973" spans="1:10" s="466" customFormat="1" ht="187.5">
      <c r="A973" s="466">
        <v>710</v>
      </c>
      <c r="B973" s="466" t="s">
        <v>70</v>
      </c>
      <c r="C973" s="502"/>
      <c r="D973" s="781" t="s">
        <v>988</v>
      </c>
      <c r="E973" s="502" t="str">
        <f>E$46</f>
        <v>S4</v>
      </c>
      <c r="F973" s="504" t="s">
        <v>1880</v>
      </c>
      <c r="G973" s="752" t="s">
        <v>791</v>
      </c>
      <c r="H973" s="752"/>
      <c r="I973" s="504"/>
      <c r="J973" s="465"/>
    </row>
    <row r="974" spans="1:10">
      <c r="A974" s="801">
        <v>955</v>
      </c>
      <c r="B974" s="801" t="s">
        <v>70</v>
      </c>
      <c r="C974" s="491"/>
      <c r="D974" s="492" t="s">
        <v>1881</v>
      </c>
      <c r="E974" s="491"/>
      <c r="F974" s="493" t="s">
        <v>1056</v>
      </c>
      <c r="G974" s="759"/>
      <c r="H974" s="759"/>
      <c r="I974" s="759"/>
    </row>
    <row r="975" spans="1:10" ht="137.44999999999999">
      <c r="A975" s="801">
        <v>956</v>
      </c>
      <c r="B975" s="801" t="s">
        <v>70</v>
      </c>
      <c r="D975" s="496" t="s">
        <v>1057</v>
      </c>
      <c r="F975" s="497" t="s">
        <v>1058</v>
      </c>
      <c r="G975" s="751" t="s">
        <v>1059</v>
      </c>
      <c r="H975" s="751" t="s">
        <v>1060</v>
      </c>
      <c r="I975" s="501"/>
    </row>
    <row r="976" spans="1:10" s="466" customFormat="1">
      <c r="A976" s="466">
        <v>957</v>
      </c>
      <c r="B976" s="466" t="s">
        <v>70</v>
      </c>
      <c r="C976" s="678"/>
      <c r="D976" s="791" t="s">
        <v>1057</v>
      </c>
      <c r="E976" s="678" t="s">
        <v>785</v>
      </c>
      <c r="F976" s="789"/>
      <c r="G976" s="762"/>
      <c r="H976" s="762"/>
      <c r="I976" s="680"/>
      <c r="J976" s="465"/>
    </row>
    <row r="977" spans="1:10" s="466" customFormat="1" ht="75">
      <c r="A977" s="466">
        <v>958</v>
      </c>
      <c r="B977" s="466" t="s">
        <v>70</v>
      </c>
      <c r="C977" s="495"/>
      <c r="D977" s="500" t="s">
        <v>1057</v>
      </c>
      <c r="E977" s="495" t="str">
        <f>E$42</f>
        <v>RA</v>
      </c>
      <c r="F977" s="501" t="s">
        <v>1061</v>
      </c>
      <c r="G977" s="751"/>
      <c r="H977" s="751"/>
      <c r="I977" s="501"/>
      <c r="J977" s="465"/>
    </row>
    <row r="978" spans="1:10" s="466" customFormat="1" ht="24.95">
      <c r="A978" s="466">
        <v>959</v>
      </c>
      <c r="B978" s="466" t="s">
        <v>70</v>
      </c>
      <c r="C978" s="495"/>
      <c r="D978" s="500" t="s">
        <v>1057</v>
      </c>
      <c r="E978" s="495" t="str">
        <f>E$43</f>
        <v>S1</v>
      </c>
      <c r="F978" s="501" t="s">
        <v>1062</v>
      </c>
      <c r="G978" s="751"/>
      <c r="H978" s="751"/>
      <c r="I978" s="501"/>
      <c r="J978" s="465"/>
    </row>
    <row r="979" spans="1:10" s="466" customFormat="1">
      <c r="A979" s="466">
        <v>960</v>
      </c>
      <c r="B979" s="466" t="s">
        <v>70</v>
      </c>
      <c r="C979" s="495"/>
      <c r="D979" s="500" t="s">
        <v>1057</v>
      </c>
      <c r="E979" s="495" t="str">
        <f>E$44</f>
        <v>S2</v>
      </c>
      <c r="F979" s="501" t="s">
        <v>1063</v>
      </c>
      <c r="G979" s="751"/>
      <c r="H979" s="751"/>
      <c r="I979" s="501"/>
      <c r="J979" s="465"/>
    </row>
    <row r="980" spans="1:10" s="466" customFormat="1">
      <c r="A980" s="466">
        <v>961</v>
      </c>
      <c r="B980" s="466" t="s">
        <v>70</v>
      </c>
      <c r="C980" s="495"/>
      <c r="D980" s="500" t="s">
        <v>1057</v>
      </c>
      <c r="E980" s="495" t="str">
        <f>E$45</f>
        <v>S3</v>
      </c>
      <c r="F980" s="501"/>
      <c r="G980" s="751"/>
      <c r="H980" s="751"/>
      <c r="I980" s="501"/>
      <c r="J980" s="465"/>
    </row>
    <row r="981" spans="1:10" s="466" customFormat="1" ht="37.5">
      <c r="A981" s="466">
        <v>962</v>
      </c>
      <c r="B981" s="466" t="s">
        <v>70</v>
      </c>
      <c r="C981" s="502"/>
      <c r="D981" s="781" t="s">
        <v>1057</v>
      </c>
      <c r="E981" s="502" t="str">
        <f>E$46</f>
        <v>S4</v>
      </c>
      <c r="F981" s="504" t="s">
        <v>1882</v>
      </c>
      <c r="G981" s="752" t="s">
        <v>1883</v>
      </c>
      <c r="H981" s="752"/>
      <c r="I981" s="504"/>
      <c r="J981" s="465"/>
    </row>
    <row r="982" spans="1:10" ht="62.45">
      <c r="A982" s="801">
        <v>727</v>
      </c>
      <c r="B982" s="801" t="s">
        <v>70</v>
      </c>
      <c r="D982" s="496" t="s">
        <v>989</v>
      </c>
      <c r="F982" s="497" t="s">
        <v>990</v>
      </c>
      <c r="G982" s="751" t="s">
        <v>991</v>
      </c>
      <c r="H982" s="751" t="s">
        <v>992</v>
      </c>
      <c r="I982" s="501"/>
    </row>
    <row r="983" spans="1:10" s="466" customFormat="1" ht="50.1">
      <c r="A983" s="466">
        <v>981</v>
      </c>
      <c r="B983" s="466" t="s">
        <v>76</v>
      </c>
      <c r="C983" s="678" t="s">
        <v>1884</v>
      </c>
      <c r="D983" s="788"/>
      <c r="E983" s="678"/>
      <c r="F983" s="789" t="s">
        <v>1885</v>
      </c>
      <c r="G983" s="762" t="s">
        <v>1886</v>
      </c>
      <c r="H983" s="762"/>
      <c r="I983" s="680"/>
      <c r="J983" s="465"/>
    </row>
    <row r="984" spans="1:10" s="466" customFormat="1">
      <c r="A984" s="466">
        <v>982</v>
      </c>
      <c r="B984" s="466" t="s">
        <v>76</v>
      </c>
      <c r="C984" s="495"/>
      <c r="D984" s="496"/>
      <c r="E984" s="495" t="s">
        <v>785</v>
      </c>
      <c r="F984" s="497"/>
      <c r="G984" s="751"/>
      <c r="H984" s="751"/>
      <c r="I984" s="501"/>
      <c r="J984" s="465"/>
    </row>
    <row r="985" spans="1:10" s="466" customFormat="1" ht="50.1">
      <c r="A985" s="466">
        <v>983</v>
      </c>
      <c r="B985" s="466" t="s">
        <v>76</v>
      </c>
      <c r="C985" s="495"/>
      <c r="D985" s="496"/>
      <c r="E985" s="495" t="str">
        <f>E$42</f>
        <v>RA</v>
      </c>
      <c r="F985" s="501" t="s">
        <v>1887</v>
      </c>
      <c r="G985" s="751"/>
      <c r="H985" s="751"/>
      <c r="I985" s="501"/>
      <c r="J985" s="465"/>
    </row>
    <row r="986" spans="1:10" s="466" customFormat="1" ht="37.5">
      <c r="A986" s="466">
        <v>984</v>
      </c>
      <c r="B986" s="466" t="s">
        <v>76</v>
      </c>
      <c r="C986" s="495"/>
      <c r="D986" s="496"/>
      <c r="E986" s="495" t="str">
        <f>E$43</f>
        <v>S1</v>
      </c>
      <c r="F986" s="501" t="s">
        <v>1888</v>
      </c>
      <c r="G986" s="751"/>
      <c r="H986" s="751"/>
      <c r="I986" s="501"/>
      <c r="J986" s="465"/>
    </row>
    <row r="987" spans="1:10" s="466" customFormat="1">
      <c r="A987" s="466">
        <v>985</v>
      </c>
      <c r="B987" s="466" t="s">
        <v>76</v>
      </c>
      <c r="C987" s="495"/>
      <c r="D987" s="496"/>
      <c r="E987" s="495" t="str">
        <f>E$44</f>
        <v>S2</v>
      </c>
      <c r="F987" s="501"/>
      <c r="G987" s="751"/>
      <c r="H987" s="751"/>
      <c r="I987" s="501"/>
      <c r="J987" s="465"/>
    </row>
    <row r="988" spans="1:10" s="466" customFormat="1">
      <c r="A988" s="466">
        <v>986</v>
      </c>
      <c r="B988" s="466" t="s">
        <v>76</v>
      </c>
      <c r="C988" s="495"/>
      <c r="D988" s="496"/>
      <c r="E988" s="495" t="str">
        <f>E$45</f>
        <v>S3</v>
      </c>
      <c r="F988" s="501"/>
      <c r="G988" s="751"/>
      <c r="H988" s="751"/>
      <c r="I988" s="501"/>
      <c r="J988" s="465"/>
    </row>
    <row r="989" spans="1:10" s="466" customFormat="1">
      <c r="A989" s="466">
        <v>987</v>
      </c>
      <c r="B989" s="466" t="s">
        <v>76</v>
      </c>
      <c r="C989" s="495"/>
      <c r="D989" s="496"/>
      <c r="E989" s="495" t="str">
        <f>E$46</f>
        <v>S4</v>
      </c>
      <c r="F989" s="501"/>
      <c r="G989" s="751"/>
      <c r="H989" s="751"/>
      <c r="I989" s="501"/>
      <c r="J989" s="465"/>
    </row>
    <row r="990" spans="1:10" s="466" customFormat="1">
      <c r="A990" s="466">
        <v>728</v>
      </c>
      <c r="B990" s="466" t="s">
        <v>70</v>
      </c>
      <c r="C990" s="495"/>
      <c r="D990" s="500" t="s">
        <v>989</v>
      </c>
      <c r="E990" s="495" t="s">
        <v>785</v>
      </c>
      <c r="F990" s="497"/>
      <c r="G990" s="751"/>
      <c r="H990" s="751"/>
      <c r="I990" s="501"/>
      <c r="J990" s="465"/>
    </row>
    <row r="991" spans="1:10" s="466" customFormat="1" ht="62.45">
      <c r="A991" s="466">
        <v>729</v>
      </c>
      <c r="B991" s="466" t="s">
        <v>70</v>
      </c>
      <c r="C991" s="495"/>
      <c r="D991" s="500" t="s">
        <v>989</v>
      </c>
      <c r="E991" s="495" t="str">
        <f>E$42</f>
        <v>RA</v>
      </c>
      <c r="F991" s="501" t="s">
        <v>993</v>
      </c>
      <c r="G991" s="751"/>
      <c r="H991" s="751"/>
      <c r="I991" s="501"/>
      <c r="J991" s="465"/>
    </row>
    <row r="992" spans="1:10" s="466" customFormat="1" ht="62.45">
      <c r="A992" s="466">
        <v>730</v>
      </c>
      <c r="B992" s="466" t="s">
        <v>70</v>
      </c>
      <c r="C992" s="495"/>
      <c r="D992" s="500" t="s">
        <v>989</v>
      </c>
      <c r="E992" s="495" t="str">
        <f>E$43</f>
        <v>S1</v>
      </c>
      <c r="F992" s="516" t="s">
        <v>994</v>
      </c>
      <c r="G992" s="751"/>
      <c r="H992" s="751"/>
      <c r="I992" s="501"/>
      <c r="J992" s="465"/>
    </row>
    <row r="993" spans="1:10" s="466" customFormat="1" ht="50.1">
      <c r="A993" s="466">
        <v>731</v>
      </c>
      <c r="B993" s="466" t="s">
        <v>70</v>
      </c>
      <c r="C993" s="495"/>
      <c r="D993" s="500" t="s">
        <v>989</v>
      </c>
      <c r="E993" s="495" t="str">
        <f>E$44</f>
        <v>S2</v>
      </c>
      <c r="F993" s="687" t="s">
        <v>995</v>
      </c>
      <c r="G993" s="751"/>
      <c r="H993" s="751"/>
      <c r="I993" s="501"/>
      <c r="J993" s="465"/>
    </row>
    <row r="994" spans="1:10" s="466" customFormat="1">
      <c r="A994" s="466">
        <v>732</v>
      </c>
      <c r="B994" s="466" t="s">
        <v>70</v>
      </c>
      <c r="C994" s="495"/>
      <c r="D994" s="500" t="s">
        <v>989</v>
      </c>
      <c r="E994" s="495" t="str">
        <f>E$45</f>
        <v>S3</v>
      </c>
      <c r="F994" s="501"/>
      <c r="G994" s="751"/>
      <c r="H994" s="751"/>
      <c r="I994" s="501"/>
      <c r="J994" s="465"/>
    </row>
    <row r="995" spans="1:10" s="466" customFormat="1" ht="75">
      <c r="A995" s="466">
        <v>733</v>
      </c>
      <c r="B995" s="466" t="s">
        <v>70</v>
      </c>
      <c r="C995" s="502"/>
      <c r="D995" s="781" t="s">
        <v>989</v>
      </c>
      <c r="E995" s="502" t="str">
        <f>E$46</f>
        <v>S4</v>
      </c>
      <c r="F995" s="504" t="s">
        <v>1889</v>
      </c>
      <c r="G995" s="752" t="s">
        <v>791</v>
      </c>
      <c r="H995" s="752"/>
      <c r="I995" s="504"/>
      <c r="J995" s="465"/>
    </row>
    <row r="996" spans="1:10">
      <c r="A996" s="801">
        <v>1993</v>
      </c>
      <c r="B996" s="801" t="s">
        <v>70</v>
      </c>
      <c r="C996" s="491"/>
      <c r="D996" s="492" t="s">
        <v>1890</v>
      </c>
      <c r="E996" s="491"/>
      <c r="F996" s="523" t="s">
        <v>1325</v>
      </c>
      <c r="G996" s="759"/>
      <c r="H996" s="759"/>
      <c r="I996" s="759"/>
    </row>
    <row r="997" spans="1:10" ht="93" customHeight="1">
      <c r="A997" s="801">
        <v>1994</v>
      </c>
      <c r="B997" s="801" t="s">
        <v>70</v>
      </c>
      <c r="D997" s="496" t="s">
        <v>590</v>
      </c>
      <c r="F997" s="497" t="s">
        <v>1326</v>
      </c>
      <c r="G997" s="751" t="s">
        <v>1327</v>
      </c>
      <c r="H997" s="751" t="s">
        <v>1328</v>
      </c>
      <c r="I997" s="501"/>
    </row>
    <row r="998" spans="1:10" s="466" customFormat="1">
      <c r="A998" s="466">
        <v>1995</v>
      </c>
      <c r="B998" s="466" t="s">
        <v>70</v>
      </c>
      <c r="C998" s="457"/>
      <c r="D998" s="471" t="s">
        <v>590</v>
      </c>
      <c r="E998" s="457" t="s">
        <v>785</v>
      </c>
      <c r="F998" s="566"/>
      <c r="G998" s="738"/>
      <c r="H998" s="738"/>
      <c r="I998" s="468"/>
      <c r="J998" s="465"/>
    </row>
    <row r="999" spans="1:10" s="466" customFormat="1" ht="87.6">
      <c r="A999" s="466">
        <v>996</v>
      </c>
      <c r="B999" s="466" t="s">
        <v>76</v>
      </c>
      <c r="C999" s="495" t="s">
        <v>1891</v>
      </c>
      <c r="D999" s="496"/>
      <c r="E999" s="495"/>
      <c r="F999" s="497" t="s">
        <v>1892</v>
      </c>
      <c r="G999" s="751" t="s">
        <v>1893</v>
      </c>
      <c r="H999" s="751"/>
      <c r="I999" s="501"/>
      <c r="J999" s="465"/>
    </row>
    <row r="1000" spans="1:10" s="466" customFormat="1">
      <c r="A1000" s="466">
        <v>997</v>
      </c>
      <c r="B1000" s="466" t="s">
        <v>76</v>
      </c>
      <c r="C1000" s="495"/>
      <c r="D1000" s="496"/>
      <c r="E1000" s="495" t="s">
        <v>785</v>
      </c>
      <c r="F1000" s="497"/>
      <c r="G1000" s="751"/>
      <c r="H1000" s="751"/>
      <c r="I1000" s="501"/>
      <c r="J1000" s="465"/>
    </row>
    <row r="1001" spans="1:10" s="466" customFormat="1" ht="84.95" customHeight="1">
      <c r="A1001" s="466">
        <v>998</v>
      </c>
      <c r="B1001" s="466" t="s">
        <v>76</v>
      </c>
      <c r="C1001" s="495"/>
      <c r="D1001" s="496"/>
      <c r="E1001" s="495" t="str">
        <f>E$42</f>
        <v>RA</v>
      </c>
      <c r="F1001" s="501" t="s">
        <v>1894</v>
      </c>
      <c r="G1001" s="751"/>
      <c r="H1001" s="751"/>
      <c r="I1001" s="501"/>
      <c r="J1001" s="465"/>
    </row>
    <row r="1002" spans="1:10" s="466" customFormat="1" ht="99.95">
      <c r="A1002" s="466">
        <v>999</v>
      </c>
      <c r="B1002" s="466" t="s">
        <v>76</v>
      </c>
      <c r="C1002" s="526"/>
      <c r="D1002" s="548"/>
      <c r="E1002" s="526" t="str">
        <f>E$43</f>
        <v>S1</v>
      </c>
      <c r="F1002" s="549" t="s">
        <v>1895</v>
      </c>
      <c r="G1002" s="771"/>
      <c r="H1002" s="771"/>
      <c r="I1002" s="529" t="s">
        <v>1896</v>
      </c>
      <c r="J1002" s="465"/>
    </row>
    <row r="1003" spans="1:10" s="466" customFormat="1">
      <c r="A1003" s="466">
        <v>1000</v>
      </c>
      <c r="B1003" s="466" t="s">
        <v>76</v>
      </c>
      <c r="C1003" s="495"/>
      <c r="D1003" s="496"/>
      <c r="E1003" s="495" t="str">
        <f>E$44</f>
        <v>S2</v>
      </c>
      <c r="F1003" s="501"/>
      <c r="G1003" s="751"/>
      <c r="H1003" s="751"/>
      <c r="I1003" s="501"/>
      <c r="J1003" s="465"/>
    </row>
    <row r="1004" spans="1:10" s="466" customFormat="1">
      <c r="A1004" s="466">
        <v>1001</v>
      </c>
      <c r="B1004" s="466" t="s">
        <v>76</v>
      </c>
      <c r="C1004" s="495"/>
      <c r="D1004" s="496"/>
      <c r="E1004" s="495" t="str">
        <f>E$45</f>
        <v>S3</v>
      </c>
      <c r="F1004" s="501"/>
      <c r="G1004" s="751"/>
      <c r="H1004" s="751"/>
      <c r="I1004" s="501"/>
      <c r="J1004" s="465"/>
    </row>
    <row r="1005" spans="1:10" s="466" customFormat="1">
      <c r="A1005" s="466">
        <v>1002</v>
      </c>
      <c r="B1005" s="466" t="s">
        <v>76</v>
      </c>
      <c r="C1005" s="495"/>
      <c r="D1005" s="496"/>
      <c r="E1005" s="495" t="str">
        <f>E$46</f>
        <v>S4</v>
      </c>
      <c r="F1005" s="501"/>
      <c r="G1005" s="751"/>
      <c r="H1005" s="751"/>
      <c r="I1005" s="501"/>
      <c r="J1005" s="465"/>
    </row>
    <row r="1006" spans="1:10" s="466" customFormat="1" ht="125.1">
      <c r="A1006" s="466">
        <v>1996</v>
      </c>
      <c r="B1006" s="466" t="s">
        <v>70</v>
      </c>
      <c r="C1006" s="495"/>
      <c r="D1006" s="500" t="s">
        <v>590</v>
      </c>
      <c r="E1006" s="495" t="str">
        <f>E$42</f>
        <v>RA</v>
      </c>
      <c r="F1006" s="501" t="s">
        <v>1308</v>
      </c>
      <c r="G1006" s="751"/>
      <c r="H1006" s="751"/>
      <c r="I1006" s="501"/>
      <c r="J1006" s="465"/>
    </row>
    <row r="1007" spans="1:10" s="466" customFormat="1">
      <c r="A1007" s="466">
        <v>1997</v>
      </c>
      <c r="B1007" s="466" t="s">
        <v>70</v>
      </c>
      <c r="C1007" s="495"/>
      <c r="D1007" s="500" t="s">
        <v>590</v>
      </c>
      <c r="E1007" s="495" t="str">
        <f>E$43</f>
        <v>S1</v>
      </c>
      <c r="F1007" s="501"/>
      <c r="G1007" s="751"/>
      <c r="H1007" s="751"/>
      <c r="I1007" s="501"/>
      <c r="J1007" s="465"/>
    </row>
    <row r="1008" spans="1:10" s="466" customFormat="1" ht="37.5">
      <c r="A1008" s="466">
        <v>1998</v>
      </c>
      <c r="B1008" s="466" t="s">
        <v>70</v>
      </c>
      <c r="C1008" s="495"/>
      <c r="D1008" s="500" t="s">
        <v>590</v>
      </c>
      <c r="E1008" s="495" t="str">
        <f>E$44</f>
        <v>S2</v>
      </c>
      <c r="F1008" s="501" t="s">
        <v>1329</v>
      </c>
      <c r="G1008" s="751"/>
      <c r="H1008" s="751"/>
      <c r="I1008" s="501"/>
      <c r="J1008" s="465"/>
    </row>
    <row r="1009" spans="1:10" s="466" customFormat="1">
      <c r="A1009" s="466">
        <v>1999</v>
      </c>
      <c r="B1009" s="466" t="s">
        <v>70</v>
      </c>
      <c r="C1009" s="495"/>
      <c r="D1009" s="500" t="s">
        <v>590</v>
      </c>
      <c r="E1009" s="495" t="str">
        <f>E$45</f>
        <v>S3</v>
      </c>
      <c r="F1009" s="501"/>
      <c r="G1009" s="751"/>
      <c r="H1009" s="751"/>
      <c r="I1009" s="501"/>
      <c r="J1009" s="465"/>
    </row>
    <row r="1010" spans="1:10" s="466" customFormat="1" ht="112.5">
      <c r="A1010" s="466">
        <v>2000</v>
      </c>
      <c r="B1010" s="466" t="s">
        <v>70</v>
      </c>
      <c r="C1010" s="502"/>
      <c r="D1010" s="781" t="s">
        <v>590</v>
      </c>
      <c r="E1010" s="502" t="str">
        <f>E$46</f>
        <v>S4</v>
      </c>
      <c r="F1010" s="504" t="s">
        <v>1897</v>
      </c>
      <c r="G1010" s="752" t="s">
        <v>791</v>
      </c>
      <c r="H1010" s="752"/>
      <c r="I1010" s="504"/>
      <c r="J1010" s="465"/>
    </row>
    <row r="1011" spans="1:10" ht="375">
      <c r="A1011" s="801">
        <v>1880</v>
      </c>
      <c r="B1011" s="801" t="s">
        <v>70</v>
      </c>
      <c r="D1011" s="496" t="s">
        <v>1304</v>
      </c>
      <c r="F1011" s="497" t="s">
        <v>1305</v>
      </c>
      <c r="G1011" s="751" t="s">
        <v>1306</v>
      </c>
      <c r="H1011" s="751" t="s">
        <v>1307</v>
      </c>
      <c r="I1011" s="501"/>
    </row>
    <row r="1012" spans="1:10" s="466" customFormat="1">
      <c r="A1012" s="466">
        <v>1881</v>
      </c>
      <c r="B1012" s="466" t="s">
        <v>70</v>
      </c>
      <c r="C1012" s="678"/>
      <c r="D1012" s="791" t="s">
        <v>1304</v>
      </c>
      <c r="E1012" s="678" t="s">
        <v>785</v>
      </c>
      <c r="F1012" s="789"/>
      <c r="G1012" s="762"/>
      <c r="H1012" s="762"/>
      <c r="I1012" s="680"/>
      <c r="J1012" s="465"/>
    </row>
    <row r="1013" spans="1:10" s="466" customFormat="1" ht="125.1">
      <c r="A1013" s="466">
        <v>1882</v>
      </c>
      <c r="B1013" s="466" t="s">
        <v>70</v>
      </c>
      <c r="C1013" s="495"/>
      <c r="D1013" s="500" t="s">
        <v>1304</v>
      </c>
      <c r="E1013" s="495" t="str">
        <f>E$42</f>
        <v>RA</v>
      </c>
      <c r="F1013" s="501" t="s">
        <v>1308</v>
      </c>
      <c r="G1013" s="751"/>
      <c r="H1013" s="751"/>
      <c r="I1013" s="501"/>
      <c r="J1013" s="465"/>
    </row>
    <row r="1014" spans="1:10" s="466" customFormat="1" ht="117" customHeight="1">
      <c r="A1014" s="466">
        <v>1884</v>
      </c>
      <c r="B1014" s="466" t="s">
        <v>70</v>
      </c>
      <c r="C1014" s="495"/>
      <c r="D1014" s="500" t="s">
        <v>1304</v>
      </c>
      <c r="E1014" s="495" t="str">
        <f>E$44</f>
        <v>S2</v>
      </c>
      <c r="F1014" s="532" t="s">
        <v>1898</v>
      </c>
      <c r="G1014" s="751"/>
      <c r="H1014" s="751"/>
      <c r="I1014" s="501"/>
      <c r="J1014" s="465"/>
    </row>
    <row r="1015" spans="1:10" s="466" customFormat="1">
      <c r="A1015" s="466">
        <v>1885</v>
      </c>
      <c r="B1015" s="466" t="s">
        <v>70</v>
      </c>
      <c r="C1015" s="457"/>
      <c r="D1015" s="471" t="s">
        <v>1304</v>
      </c>
      <c r="E1015" s="457" t="str">
        <f>E$45</f>
        <v>S3</v>
      </c>
      <c r="F1015" s="468"/>
      <c r="G1015" s="738"/>
      <c r="H1015" s="738"/>
      <c r="I1015" s="468"/>
      <c r="J1015" s="465"/>
    </row>
    <row r="1016" spans="1:10" s="466" customFormat="1" ht="62.45">
      <c r="A1016" s="466">
        <v>1012</v>
      </c>
      <c r="B1016" s="466" t="s">
        <v>76</v>
      </c>
      <c r="C1016" s="464">
        <v>6.6</v>
      </c>
      <c r="D1016" s="676"/>
      <c r="E1016" s="464"/>
      <c r="F1016" s="462" t="s">
        <v>1899</v>
      </c>
      <c r="G1016" s="748"/>
      <c r="H1016" s="748"/>
      <c r="I1016" s="749"/>
      <c r="J1016" s="465"/>
    </row>
    <row r="1017" spans="1:10" s="466" customFormat="1" ht="50.1">
      <c r="A1017" s="466">
        <v>1013</v>
      </c>
      <c r="B1017" s="466" t="s">
        <v>76</v>
      </c>
      <c r="C1017" s="495" t="s">
        <v>1900</v>
      </c>
      <c r="D1017" s="496"/>
      <c r="E1017" s="495"/>
      <c r="F1017" s="497" t="s">
        <v>1901</v>
      </c>
      <c r="G1017" s="751" t="s">
        <v>1902</v>
      </c>
      <c r="H1017" s="751"/>
      <c r="I1017" s="501"/>
      <c r="J1017" s="465"/>
    </row>
    <row r="1018" spans="1:10" s="466" customFormat="1">
      <c r="A1018" s="466">
        <v>1014</v>
      </c>
      <c r="B1018" s="466" t="s">
        <v>76</v>
      </c>
      <c r="C1018" s="495"/>
      <c r="D1018" s="496"/>
      <c r="E1018" s="495" t="s">
        <v>785</v>
      </c>
      <c r="F1018" s="497"/>
      <c r="G1018" s="751"/>
      <c r="H1018" s="751"/>
      <c r="I1018" s="501"/>
      <c r="J1018" s="465"/>
    </row>
    <row r="1019" spans="1:10" s="466" customFormat="1" ht="110.45" customHeight="1">
      <c r="A1019" s="466">
        <v>1015</v>
      </c>
      <c r="B1019" s="466" t="s">
        <v>76</v>
      </c>
      <c r="C1019" s="495"/>
      <c r="D1019" s="496"/>
      <c r="E1019" s="495" t="str">
        <f>E$42</f>
        <v>RA</v>
      </c>
      <c r="F1019" s="547" t="s">
        <v>1903</v>
      </c>
      <c r="G1019" s="751"/>
      <c r="H1019" s="751"/>
      <c r="I1019" s="501"/>
      <c r="J1019" s="465"/>
    </row>
    <row r="1020" spans="1:10" s="466" customFormat="1" ht="62.45">
      <c r="A1020" s="466">
        <v>1016</v>
      </c>
      <c r="B1020" s="466" t="s">
        <v>76</v>
      </c>
      <c r="C1020" s="495"/>
      <c r="D1020" s="496"/>
      <c r="E1020" s="495" t="str">
        <f>E$43</f>
        <v>S1</v>
      </c>
      <c r="F1020" s="501" t="s">
        <v>1904</v>
      </c>
      <c r="G1020" s="751"/>
      <c r="H1020" s="751"/>
      <c r="I1020" s="501"/>
      <c r="J1020" s="465"/>
    </row>
    <row r="1021" spans="1:10" s="466" customFormat="1">
      <c r="A1021" s="466">
        <v>1017</v>
      </c>
      <c r="B1021" s="466" t="s">
        <v>76</v>
      </c>
      <c r="C1021" s="495"/>
      <c r="D1021" s="496"/>
      <c r="E1021" s="495" t="str">
        <f>E$44</f>
        <v>S2</v>
      </c>
      <c r="F1021" s="501"/>
      <c r="G1021" s="751"/>
      <c r="H1021" s="751"/>
      <c r="I1021" s="501"/>
      <c r="J1021" s="465"/>
    </row>
    <row r="1022" spans="1:10" s="466" customFormat="1">
      <c r="A1022" s="466">
        <v>1018</v>
      </c>
      <c r="B1022" s="466" t="s">
        <v>76</v>
      </c>
      <c r="C1022" s="495"/>
      <c r="D1022" s="496"/>
      <c r="E1022" s="495" t="str">
        <f>E$45</f>
        <v>S3</v>
      </c>
      <c r="F1022" s="501"/>
      <c r="G1022" s="751"/>
      <c r="H1022" s="751"/>
      <c r="I1022" s="501"/>
      <c r="J1022" s="465"/>
    </row>
    <row r="1023" spans="1:10" s="466" customFormat="1">
      <c r="A1023" s="466">
        <v>1019</v>
      </c>
      <c r="B1023" s="466" t="s">
        <v>76</v>
      </c>
      <c r="C1023" s="495"/>
      <c r="D1023" s="496"/>
      <c r="E1023" s="495" t="str">
        <f>E$46</f>
        <v>S4</v>
      </c>
      <c r="F1023" s="501"/>
      <c r="G1023" s="751"/>
      <c r="H1023" s="751"/>
      <c r="I1023" s="501"/>
      <c r="J1023" s="465"/>
    </row>
    <row r="1024" spans="1:10" s="466" customFormat="1" ht="66.95" customHeight="1">
      <c r="A1024" s="466">
        <v>1886</v>
      </c>
      <c r="B1024" s="466" t="s">
        <v>70</v>
      </c>
      <c r="C1024" s="502"/>
      <c r="D1024" s="781" t="s">
        <v>1304</v>
      </c>
      <c r="E1024" s="502" t="str">
        <f>E$46</f>
        <v>S4</v>
      </c>
      <c r="F1024" s="828" t="s">
        <v>1905</v>
      </c>
      <c r="G1024" s="752" t="s">
        <v>791</v>
      </c>
      <c r="H1024" s="752"/>
      <c r="I1024" s="504"/>
      <c r="J1024" s="465"/>
    </row>
    <row r="1025" spans="1:10" ht="175.5" customHeight="1">
      <c r="A1025" s="801">
        <v>812</v>
      </c>
      <c r="B1025" s="801" t="s">
        <v>70</v>
      </c>
      <c r="D1025" s="496" t="s">
        <v>1033</v>
      </c>
      <c r="F1025" s="497" t="s">
        <v>1034</v>
      </c>
      <c r="G1025" s="751" t="s">
        <v>1035</v>
      </c>
      <c r="H1025" s="751" t="s">
        <v>1036</v>
      </c>
      <c r="I1025" s="501"/>
    </row>
    <row r="1026" spans="1:10" s="466" customFormat="1">
      <c r="A1026" s="466">
        <v>813</v>
      </c>
      <c r="B1026" s="466" t="s">
        <v>70</v>
      </c>
      <c r="C1026" s="678"/>
      <c r="D1026" s="791" t="s">
        <v>1033</v>
      </c>
      <c r="E1026" s="678" t="s">
        <v>785</v>
      </c>
      <c r="F1026" s="789"/>
      <c r="G1026" s="762"/>
      <c r="H1026" s="762"/>
      <c r="I1026" s="680"/>
      <c r="J1026" s="465"/>
    </row>
    <row r="1027" spans="1:10" s="466" customFormat="1" ht="137.44999999999999">
      <c r="A1027" s="466">
        <v>814</v>
      </c>
      <c r="B1027" s="466" t="s">
        <v>70</v>
      </c>
      <c r="C1027" s="495"/>
      <c r="D1027" s="500" t="s">
        <v>1033</v>
      </c>
      <c r="E1027" s="495" t="str">
        <f>E$42</f>
        <v>RA</v>
      </c>
      <c r="F1027" s="501" t="s">
        <v>1037</v>
      </c>
      <c r="G1027" s="751"/>
      <c r="H1027" s="751"/>
      <c r="I1027" s="501"/>
      <c r="J1027" s="465"/>
    </row>
    <row r="1028" spans="1:10" s="466" customFormat="1" ht="37.5">
      <c r="A1028" s="466">
        <v>815</v>
      </c>
      <c r="B1028" s="466" t="s">
        <v>70</v>
      </c>
      <c r="C1028" s="495"/>
      <c r="D1028" s="500" t="s">
        <v>1033</v>
      </c>
      <c r="E1028" s="495" t="str">
        <f>E$43</f>
        <v>S1</v>
      </c>
      <c r="F1028" s="501" t="s">
        <v>1038</v>
      </c>
      <c r="G1028" s="751"/>
      <c r="H1028" s="751"/>
      <c r="I1028" s="501"/>
      <c r="J1028" s="465"/>
    </row>
    <row r="1029" spans="1:10" s="466" customFormat="1" ht="37.5">
      <c r="A1029" s="466">
        <v>816</v>
      </c>
      <c r="B1029" s="466" t="s">
        <v>70</v>
      </c>
      <c r="C1029" s="495"/>
      <c r="D1029" s="500" t="s">
        <v>1033</v>
      </c>
      <c r="E1029" s="495" t="str">
        <f>E$44</f>
        <v>S2</v>
      </c>
      <c r="F1029" s="552" t="s">
        <v>1039</v>
      </c>
      <c r="G1029" s="751"/>
      <c r="H1029" s="751"/>
      <c r="I1029" s="501"/>
      <c r="J1029" s="465"/>
    </row>
    <row r="1030" spans="1:10" s="466" customFormat="1">
      <c r="A1030" s="466">
        <v>817</v>
      </c>
      <c r="B1030" s="466" t="s">
        <v>70</v>
      </c>
      <c r="C1030" s="495"/>
      <c r="D1030" s="500" t="s">
        <v>1033</v>
      </c>
      <c r="E1030" s="495" t="str">
        <f>E$45</f>
        <v>S3</v>
      </c>
      <c r="F1030" s="501"/>
      <c r="G1030" s="751"/>
      <c r="H1030" s="751"/>
      <c r="I1030" s="501"/>
      <c r="J1030" s="465"/>
    </row>
    <row r="1031" spans="1:10" s="466" customFormat="1" ht="80.45" customHeight="1">
      <c r="A1031" s="466">
        <v>818</v>
      </c>
      <c r="B1031" s="466" t="s">
        <v>70</v>
      </c>
      <c r="C1031" s="502"/>
      <c r="D1031" s="781" t="s">
        <v>1033</v>
      </c>
      <c r="E1031" s="502" t="str">
        <f>E$46</f>
        <v>S4</v>
      </c>
      <c r="F1031" s="504" t="s">
        <v>1906</v>
      </c>
      <c r="G1031" s="752" t="s">
        <v>791</v>
      </c>
      <c r="H1031" s="752"/>
      <c r="I1031" s="504"/>
      <c r="J1031" s="465"/>
    </row>
    <row r="1032" spans="1:10">
      <c r="A1032" s="801">
        <v>757</v>
      </c>
      <c r="B1032" s="801" t="s">
        <v>70</v>
      </c>
      <c r="C1032" s="491"/>
      <c r="D1032" s="492" t="s">
        <v>1907</v>
      </c>
      <c r="E1032" s="491"/>
      <c r="F1032" s="493" t="s">
        <v>1004</v>
      </c>
      <c r="G1032" s="759"/>
      <c r="H1032" s="759"/>
      <c r="I1032" s="759"/>
    </row>
    <row r="1033" spans="1:10" ht="120" customHeight="1">
      <c r="A1033" s="801">
        <v>758</v>
      </c>
      <c r="B1033" s="801" t="s">
        <v>70</v>
      </c>
      <c r="D1033" s="496" t="s">
        <v>594</v>
      </c>
      <c r="F1033" s="497" t="s">
        <v>1005</v>
      </c>
      <c r="G1033" s="751" t="s">
        <v>1006</v>
      </c>
      <c r="H1033" s="751" t="s">
        <v>1007</v>
      </c>
      <c r="I1033" s="501"/>
    </row>
    <row r="1034" spans="1:10" s="466" customFormat="1">
      <c r="A1034" s="466">
        <v>759</v>
      </c>
      <c r="B1034" s="466" t="s">
        <v>70</v>
      </c>
      <c r="C1034" s="678"/>
      <c r="D1034" s="791" t="s">
        <v>594</v>
      </c>
      <c r="E1034" s="678" t="s">
        <v>785</v>
      </c>
      <c r="F1034" s="789"/>
      <c r="G1034" s="762"/>
      <c r="H1034" s="762"/>
      <c r="I1034" s="680"/>
      <c r="J1034" s="465"/>
    </row>
    <row r="1035" spans="1:10" s="466" customFormat="1" ht="37.5">
      <c r="A1035" s="466">
        <v>760</v>
      </c>
      <c r="B1035" s="466" t="s">
        <v>70</v>
      </c>
      <c r="C1035" s="495"/>
      <c r="D1035" s="500" t="s">
        <v>594</v>
      </c>
      <c r="E1035" s="495" t="str">
        <f>E$42</f>
        <v>RA</v>
      </c>
      <c r="F1035" s="501" t="s">
        <v>1008</v>
      </c>
      <c r="G1035" s="751"/>
      <c r="H1035" s="751"/>
      <c r="I1035" s="501"/>
      <c r="J1035" s="465"/>
    </row>
    <row r="1036" spans="1:10" s="466" customFormat="1" ht="187.5">
      <c r="A1036" s="466">
        <v>761</v>
      </c>
      <c r="B1036" s="466" t="s">
        <v>70</v>
      </c>
      <c r="C1036" s="495"/>
      <c r="D1036" s="500" t="s">
        <v>594</v>
      </c>
      <c r="E1036" s="495" t="str">
        <f>E$43</f>
        <v>S1</v>
      </c>
      <c r="F1036" s="501" t="s">
        <v>1009</v>
      </c>
      <c r="G1036" s="751"/>
      <c r="H1036" s="751"/>
      <c r="I1036" s="501"/>
      <c r="J1036" s="465"/>
    </row>
    <row r="1037" spans="1:10" s="466" customFormat="1">
      <c r="A1037" s="466">
        <v>762</v>
      </c>
      <c r="B1037" s="466" t="s">
        <v>70</v>
      </c>
      <c r="C1037" s="495"/>
      <c r="D1037" s="500" t="s">
        <v>594</v>
      </c>
      <c r="E1037" s="495" t="str">
        <f>E$44</f>
        <v>S2</v>
      </c>
      <c r="F1037" s="501"/>
      <c r="G1037" s="751"/>
      <c r="H1037" s="751"/>
      <c r="I1037" s="501"/>
      <c r="J1037" s="465"/>
    </row>
    <row r="1038" spans="1:10" s="466" customFormat="1">
      <c r="A1038" s="466">
        <v>763</v>
      </c>
      <c r="B1038" s="466" t="s">
        <v>70</v>
      </c>
      <c r="C1038" s="495"/>
      <c r="D1038" s="500" t="s">
        <v>594</v>
      </c>
      <c r="E1038" s="495" t="str">
        <f>E$45</f>
        <v>S3</v>
      </c>
      <c r="F1038" s="501"/>
      <c r="G1038" s="751"/>
      <c r="H1038" s="751"/>
      <c r="I1038" s="501"/>
      <c r="J1038" s="465"/>
    </row>
    <row r="1039" spans="1:10" s="466" customFormat="1" ht="37.5">
      <c r="A1039" s="466">
        <v>764</v>
      </c>
      <c r="B1039" s="466" t="s">
        <v>70</v>
      </c>
      <c r="C1039" s="502"/>
      <c r="D1039" s="781" t="s">
        <v>594</v>
      </c>
      <c r="E1039" s="502" t="str">
        <f>E$46</f>
        <v>S4</v>
      </c>
      <c r="F1039" s="504" t="s">
        <v>1908</v>
      </c>
      <c r="G1039" s="752" t="s">
        <v>791</v>
      </c>
      <c r="H1039" s="752"/>
      <c r="I1039" s="504"/>
      <c r="J1039" s="465"/>
    </row>
    <row r="1040" spans="1:10" ht="150">
      <c r="A1040" s="801">
        <v>780</v>
      </c>
      <c r="B1040" s="801" t="s">
        <v>70</v>
      </c>
      <c r="D1040" s="496" t="s">
        <v>1017</v>
      </c>
      <c r="F1040" s="497" t="s">
        <v>1018</v>
      </c>
      <c r="G1040" s="751" t="s">
        <v>1019</v>
      </c>
      <c r="H1040" s="751" t="s">
        <v>1020</v>
      </c>
      <c r="I1040" s="501"/>
    </row>
    <row r="1041" spans="1:10" s="466" customFormat="1">
      <c r="A1041" s="466">
        <v>781</v>
      </c>
      <c r="B1041" s="466" t="s">
        <v>70</v>
      </c>
      <c r="C1041" s="678"/>
      <c r="D1041" s="791" t="s">
        <v>1017</v>
      </c>
      <c r="E1041" s="678" t="s">
        <v>785</v>
      </c>
      <c r="F1041" s="680"/>
      <c r="G1041" s="762"/>
      <c r="H1041" s="762"/>
      <c r="I1041" s="680"/>
      <c r="J1041" s="465"/>
    </row>
    <row r="1042" spans="1:10" s="466" customFormat="1" ht="50.1">
      <c r="A1042" s="466">
        <v>782</v>
      </c>
      <c r="B1042" s="466" t="s">
        <v>70</v>
      </c>
      <c r="C1042" s="495"/>
      <c r="D1042" s="500" t="s">
        <v>1017</v>
      </c>
      <c r="E1042" s="495" t="str">
        <f>E$42</f>
        <v>RA</v>
      </c>
      <c r="F1042" s="501" t="s">
        <v>1021</v>
      </c>
      <c r="G1042" s="751"/>
      <c r="H1042" s="751"/>
      <c r="I1042" s="501"/>
      <c r="J1042" s="465"/>
    </row>
    <row r="1043" spans="1:10" s="466" customFormat="1" ht="174.95">
      <c r="A1043" s="466">
        <v>783</v>
      </c>
      <c r="B1043" s="466" t="s">
        <v>70</v>
      </c>
      <c r="C1043" s="457"/>
      <c r="D1043" s="471" t="s">
        <v>1017</v>
      </c>
      <c r="E1043" s="457" t="str">
        <f>E$43</f>
        <v>S1</v>
      </c>
      <c r="F1043" s="468" t="s">
        <v>1022</v>
      </c>
      <c r="G1043" s="738"/>
      <c r="H1043" s="738"/>
      <c r="I1043" s="468"/>
      <c r="J1043" s="465"/>
    </row>
    <row r="1044" spans="1:10" s="466" customFormat="1" ht="50.1">
      <c r="A1044" s="466">
        <v>1038</v>
      </c>
      <c r="B1044" s="466" t="s">
        <v>76</v>
      </c>
      <c r="C1044" s="495" t="s">
        <v>1909</v>
      </c>
      <c r="D1044" s="496"/>
      <c r="E1044" s="495"/>
      <c r="F1044" s="497" t="s">
        <v>1910</v>
      </c>
      <c r="G1044" s="751" t="s">
        <v>1911</v>
      </c>
      <c r="H1044" s="751"/>
      <c r="I1044" s="501"/>
      <c r="J1044" s="465"/>
    </row>
    <row r="1045" spans="1:10" s="466" customFormat="1">
      <c r="A1045" s="466">
        <v>1039</v>
      </c>
      <c r="B1045" s="466" t="s">
        <v>76</v>
      </c>
      <c r="C1045" s="495"/>
      <c r="D1045" s="496"/>
      <c r="E1045" s="495" t="s">
        <v>785</v>
      </c>
      <c r="F1045" s="497"/>
      <c r="G1045" s="751"/>
      <c r="H1045" s="751"/>
      <c r="I1045" s="501"/>
      <c r="J1045" s="465"/>
    </row>
    <row r="1046" spans="1:10" s="466" customFormat="1" ht="24.95">
      <c r="A1046" s="466">
        <v>1040</v>
      </c>
      <c r="B1046" s="466" t="s">
        <v>76</v>
      </c>
      <c r="C1046" s="495"/>
      <c r="D1046" s="496"/>
      <c r="E1046" s="495" t="str">
        <f>E$42</f>
        <v>RA</v>
      </c>
      <c r="F1046" s="501" t="s">
        <v>1912</v>
      </c>
      <c r="G1046" s="751"/>
      <c r="H1046" s="751"/>
      <c r="I1046" s="501"/>
      <c r="J1046" s="465"/>
    </row>
    <row r="1047" spans="1:10" s="466" customFormat="1" ht="24.95">
      <c r="A1047" s="466">
        <v>1041</v>
      </c>
      <c r="B1047" s="466" t="s">
        <v>76</v>
      </c>
      <c r="C1047" s="495"/>
      <c r="D1047" s="496"/>
      <c r="E1047" s="495" t="str">
        <f>E$43</f>
        <v>S1</v>
      </c>
      <c r="F1047" s="501" t="s">
        <v>1913</v>
      </c>
      <c r="G1047" s="751"/>
      <c r="H1047" s="751"/>
      <c r="I1047" s="501"/>
      <c r="J1047" s="465"/>
    </row>
    <row r="1048" spans="1:10" s="466" customFormat="1">
      <c r="A1048" s="466">
        <v>1042</v>
      </c>
      <c r="B1048" s="466" t="s">
        <v>76</v>
      </c>
      <c r="C1048" s="495"/>
      <c r="D1048" s="496"/>
      <c r="E1048" s="495" t="str">
        <f>E$44</f>
        <v>S2</v>
      </c>
      <c r="F1048" s="501"/>
      <c r="G1048" s="751"/>
      <c r="H1048" s="751"/>
      <c r="I1048" s="501"/>
      <c r="J1048" s="465"/>
    </row>
    <row r="1049" spans="1:10" s="466" customFormat="1">
      <c r="A1049" s="466">
        <v>1043</v>
      </c>
      <c r="B1049" s="466" t="s">
        <v>76</v>
      </c>
      <c r="C1049" s="495"/>
      <c r="D1049" s="496"/>
      <c r="E1049" s="495" t="str">
        <f>E$45</f>
        <v>S3</v>
      </c>
      <c r="F1049" s="501"/>
      <c r="G1049" s="751"/>
      <c r="H1049" s="751"/>
      <c r="I1049" s="501"/>
      <c r="J1049" s="465"/>
    </row>
    <row r="1050" spans="1:10" s="466" customFormat="1">
      <c r="A1050" s="466">
        <v>1044</v>
      </c>
      <c r="B1050" s="466" t="s">
        <v>76</v>
      </c>
      <c r="C1050" s="495"/>
      <c r="D1050" s="496"/>
      <c r="E1050" s="495" t="str">
        <f>E$46</f>
        <v>S4</v>
      </c>
      <c r="F1050" s="501"/>
      <c r="G1050" s="751"/>
      <c r="H1050" s="751"/>
      <c r="I1050" s="501"/>
      <c r="J1050" s="465"/>
    </row>
    <row r="1051" spans="1:10" s="466" customFormat="1">
      <c r="A1051" s="466">
        <v>784</v>
      </c>
      <c r="B1051" s="466" t="s">
        <v>70</v>
      </c>
      <c r="C1051" s="495"/>
      <c r="D1051" s="500" t="s">
        <v>1017</v>
      </c>
      <c r="E1051" s="495" t="str">
        <f>E$44</f>
        <v>S2</v>
      </c>
      <c r="F1051" s="501" t="s">
        <v>1023</v>
      </c>
      <c r="G1051" s="751"/>
      <c r="H1051" s="751"/>
      <c r="I1051" s="501"/>
      <c r="J1051" s="465"/>
    </row>
    <row r="1052" spans="1:10" s="466" customFormat="1">
      <c r="A1052" s="466">
        <v>785</v>
      </c>
      <c r="B1052" s="466" t="s">
        <v>70</v>
      </c>
      <c r="C1052" s="495"/>
      <c r="D1052" s="500" t="s">
        <v>1017</v>
      </c>
      <c r="E1052" s="495" t="str">
        <f>E$45</f>
        <v>S3</v>
      </c>
      <c r="F1052" s="501"/>
      <c r="G1052" s="751"/>
      <c r="H1052" s="751"/>
      <c r="I1052" s="501"/>
      <c r="J1052" s="465"/>
    </row>
    <row r="1053" spans="1:10" s="466" customFormat="1">
      <c r="A1053" s="466">
        <v>786</v>
      </c>
      <c r="B1053" s="466" t="s">
        <v>70</v>
      </c>
      <c r="C1053" s="502"/>
      <c r="D1053" s="781" t="s">
        <v>1017</v>
      </c>
      <c r="E1053" s="502" t="str">
        <f>E$46</f>
        <v>S4</v>
      </c>
      <c r="F1053" s="504" t="s">
        <v>1914</v>
      </c>
      <c r="G1053" s="752" t="s">
        <v>791</v>
      </c>
      <c r="H1053" s="752"/>
      <c r="I1053" s="504"/>
      <c r="J1053" s="465"/>
    </row>
    <row r="1054" spans="1:10">
      <c r="A1054" s="801">
        <v>425</v>
      </c>
      <c r="B1054" s="801" t="s">
        <v>70</v>
      </c>
      <c r="C1054" s="487"/>
      <c r="D1054" s="488" t="s">
        <v>1915</v>
      </c>
      <c r="E1054" s="487"/>
      <c r="F1054" s="489" t="s">
        <v>872</v>
      </c>
      <c r="G1054" s="758"/>
      <c r="H1054" s="758"/>
      <c r="I1054" s="758"/>
    </row>
    <row r="1055" spans="1:10">
      <c r="A1055" s="801">
        <v>426</v>
      </c>
      <c r="B1055" s="801" t="s">
        <v>70</v>
      </c>
      <c r="C1055" s="491"/>
      <c r="D1055" s="492" t="s">
        <v>1916</v>
      </c>
      <c r="E1055" s="491"/>
      <c r="F1055" s="493" t="s">
        <v>874</v>
      </c>
      <c r="G1055" s="759"/>
      <c r="H1055" s="759"/>
      <c r="I1055" s="759"/>
    </row>
    <row r="1056" spans="1:10" ht="275.10000000000002">
      <c r="A1056" s="801">
        <v>427</v>
      </c>
      <c r="B1056" s="801" t="s">
        <v>70</v>
      </c>
      <c r="D1056" s="496" t="s">
        <v>402</v>
      </c>
      <c r="F1056" s="497" t="s">
        <v>875</v>
      </c>
      <c r="G1056" s="751" t="s">
        <v>876</v>
      </c>
      <c r="H1056" s="751" t="s">
        <v>877</v>
      </c>
      <c r="I1056" s="501"/>
    </row>
    <row r="1057" spans="1:10" s="466" customFormat="1">
      <c r="A1057" s="466">
        <v>428</v>
      </c>
      <c r="B1057" s="466" t="s">
        <v>70</v>
      </c>
      <c r="C1057" s="678"/>
      <c r="D1057" s="791" t="s">
        <v>402</v>
      </c>
      <c r="E1057" s="678" t="s">
        <v>785</v>
      </c>
      <c r="F1057" s="789"/>
      <c r="G1057" s="762"/>
      <c r="H1057" s="762"/>
      <c r="I1057" s="680"/>
      <c r="J1057" s="465"/>
    </row>
    <row r="1058" spans="1:10" s="466" customFormat="1" ht="362.45">
      <c r="A1058" s="466">
        <v>429</v>
      </c>
      <c r="B1058" s="466" t="s">
        <v>70</v>
      </c>
      <c r="C1058" s="495"/>
      <c r="D1058" s="731" t="s">
        <v>402</v>
      </c>
      <c r="E1058" s="495" t="str">
        <f>E$42</f>
        <v>RA</v>
      </c>
      <c r="F1058" s="501" t="s">
        <v>878</v>
      </c>
      <c r="G1058" s="751"/>
      <c r="H1058" s="751"/>
      <c r="I1058" s="501" t="s">
        <v>879</v>
      </c>
      <c r="J1058" s="465"/>
    </row>
    <row r="1059" spans="1:10" s="466" customFormat="1" ht="99.95">
      <c r="A1059" s="466">
        <v>431</v>
      </c>
      <c r="B1059" s="466" t="s">
        <v>70</v>
      </c>
      <c r="C1059" s="457"/>
      <c r="D1059" s="471" t="s">
        <v>402</v>
      </c>
      <c r="E1059" s="457" t="str">
        <f>E$44</f>
        <v>S2</v>
      </c>
      <c r="F1059" s="732" t="s">
        <v>1917</v>
      </c>
      <c r="G1059" s="738"/>
      <c r="H1059" s="738"/>
      <c r="I1059" s="468"/>
      <c r="J1059" s="465"/>
    </row>
    <row r="1060" spans="1:10" s="466" customFormat="1" ht="37.5">
      <c r="A1060" s="466">
        <v>1053</v>
      </c>
      <c r="B1060" s="466" t="s">
        <v>76</v>
      </c>
      <c r="C1060" s="495" t="s">
        <v>1918</v>
      </c>
      <c r="D1060" s="496"/>
      <c r="E1060" s="495"/>
      <c r="F1060" s="497" t="s">
        <v>1919</v>
      </c>
      <c r="G1060" s="751" t="s">
        <v>1920</v>
      </c>
      <c r="H1060" s="751"/>
      <c r="I1060" s="501"/>
      <c r="J1060" s="465"/>
    </row>
    <row r="1061" spans="1:10" s="466" customFormat="1">
      <c r="A1061" s="466">
        <v>1054</v>
      </c>
      <c r="B1061" s="466" t="s">
        <v>76</v>
      </c>
      <c r="C1061" s="495"/>
      <c r="D1061" s="496"/>
      <c r="E1061" s="495" t="s">
        <v>785</v>
      </c>
      <c r="F1061" s="497"/>
      <c r="G1061" s="751"/>
      <c r="H1061" s="751"/>
      <c r="I1061" s="501"/>
      <c r="J1061" s="465"/>
    </row>
    <row r="1062" spans="1:10" s="466" customFormat="1" ht="37.5">
      <c r="A1062" s="466">
        <v>1055</v>
      </c>
      <c r="B1062" s="466" t="s">
        <v>76</v>
      </c>
      <c r="C1062" s="495"/>
      <c r="D1062" s="496"/>
      <c r="E1062" s="495" t="str">
        <f>E$42</f>
        <v>RA</v>
      </c>
      <c r="F1062" s="501" t="s">
        <v>1114</v>
      </c>
      <c r="G1062" s="751"/>
      <c r="H1062" s="751"/>
      <c r="I1062" s="501"/>
      <c r="J1062" s="465"/>
    </row>
    <row r="1063" spans="1:10" s="466" customFormat="1" ht="50.1">
      <c r="A1063" s="466">
        <v>1056</v>
      </c>
      <c r="B1063" s="466" t="s">
        <v>76</v>
      </c>
      <c r="C1063" s="495"/>
      <c r="D1063" s="496"/>
      <c r="E1063" s="495" t="str">
        <f>E$43</f>
        <v>S1</v>
      </c>
      <c r="F1063" s="501" t="s">
        <v>1921</v>
      </c>
      <c r="G1063" s="751"/>
      <c r="H1063" s="751"/>
      <c r="I1063" s="501"/>
      <c r="J1063" s="465"/>
    </row>
    <row r="1064" spans="1:10" s="466" customFormat="1">
      <c r="A1064" s="466">
        <v>1057</v>
      </c>
      <c r="B1064" s="466" t="s">
        <v>76</v>
      </c>
      <c r="C1064" s="495"/>
      <c r="D1064" s="496"/>
      <c r="E1064" s="495" t="str">
        <f>E$44</f>
        <v>S2</v>
      </c>
      <c r="F1064" s="501"/>
      <c r="G1064" s="751"/>
      <c r="H1064" s="751"/>
      <c r="I1064" s="501"/>
      <c r="J1064" s="465"/>
    </row>
    <row r="1065" spans="1:10" s="466" customFormat="1">
      <c r="A1065" s="466">
        <v>1058</v>
      </c>
      <c r="B1065" s="466" t="s">
        <v>76</v>
      </c>
      <c r="C1065" s="495"/>
      <c r="D1065" s="496"/>
      <c r="E1065" s="495" t="str">
        <f>E$45</f>
        <v>S3</v>
      </c>
      <c r="F1065" s="501"/>
      <c r="G1065" s="751"/>
      <c r="H1065" s="751"/>
      <c r="I1065" s="501"/>
      <c r="J1065" s="465"/>
    </row>
    <row r="1066" spans="1:10" s="466" customFormat="1">
      <c r="A1066" s="466">
        <v>1059</v>
      </c>
      <c r="B1066" s="466" t="s">
        <v>76</v>
      </c>
      <c r="C1066" s="502"/>
      <c r="D1066" s="782"/>
      <c r="E1066" s="502" t="str">
        <f>E$46</f>
        <v>S4</v>
      </c>
      <c r="F1066" s="504"/>
      <c r="G1066" s="752"/>
      <c r="H1066" s="752"/>
      <c r="I1066" s="504"/>
      <c r="J1066" s="465"/>
    </row>
    <row r="1067" spans="1:10" ht="225">
      <c r="A1067" s="801">
        <v>432</v>
      </c>
      <c r="B1067" s="801" t="s">
        <v>70</v>
      </c>
      <c r="D1067" s="500" t="s">
        <v>402</v>
      </c>
      <c r="E1067" s="495" t="str">
        <f>E$45</f>
        <v>S3</v>
      </c>
      <c r="F1067" s="501" t="s">
        <v>1922</v>
      </c>
      <c r="G1067" s="751"/>
      <c r="H1067" s="751"/>
      <c r="I1067" s="501" t="s">
        <v>791</v>
      </c>
    </row>
    <row r="1068" spans="1:10" s="466" customFormat="1">
      <c r="A1068" s="466">
        <v>433</v>
      </c>
      <c r="B1068" s="466" t="s">
        <v>70</v>
      </c>
      <c r="C1068" s="792"/>
      <c r="D1068" s="793" t="s">
        <v>402</v>
      </c>
      <c r="E1068" s="792" t="str">
        <f>E$46</f>
        <v>S4</v>
      </c>
      <c r="F1068" s="786"/>
      <c r="G1068" s="785"/>
      <c r="H1068" s="785"/>
      <c r="I1068" s="786"/>
      <c r="J1068" s="465"/>
    </row>
    <row r="1069" spans="1:10" ht="78.95" customHeight="1">
      <c r="A1069" s="801">
        <v>442</v>
      </c>
      <c r="B1069" s="801" t="s">
        <v>70</v>
      </c>
      <c r="D1069" s="496" t="s">
        <v>885</v>
      </c>
      <c r="F1069" s="497" t="s">
        <v>886</v>
      </c>
      <c r="G1069" s="751" t="s">
        <v>887</v>
      </c>
      <c r="H1069" s="751" t="s">
        <v>888</v>
      </c>
      <c r="I1069" s="501"/>
    </row>
    <row r="1070" spans="1:10" s="466" customFormat="1">
      <c r="A1070" s="466">
        <v>443</v>
      </c>
      <c r="B1070" s="466" t="s">
        <v>70</v>
      </c>
      <c r="C1070" s="678"/>
      <c r="D1070" s="791" t="s">
        <v>885</v>
      </c>
      <c r="E1070" s="678" t="s">
        <v>785</v>
      </c>
      <c r="F1070" s="789"/>
      <c r="G1070" s="762"/>
      <c r="H1070" s="762"/>
      <c r="I1070" s="680"/>
      <c r="J1070" s="465"/>
    </row>
    <row r="1071" spans="1:10" s="466" customFormat="1" ht="62.45">
      <c r="A1071" s="466">
        <v>444</v>
      </c>
      <c r="B1071" s="466" t="s">
        <v>70</v>
      </c>
      <c r="C1071" s="495"/>
      <c r="D1071" s="500" t="s">
        <v>885</v>
      </c>
      <c r="E1071" s="495" t="str">
        <f>E$42</f>
        <v>RA</v>
      </c>
      <c r="F1071" s="501" t="s">
        <v>889</v>
      </c>
      <c r="G1071" s="751"/>
      <c r="H1071" s="751"/>
      <c r="I1071" s="501"/>
      <c r="J1071" s="465"/>
    </row>
    <row r="1072" spans="1:10" s="466" customFormat="1">
      <c r="A1072" s="466">
        <v>445</v>
      </c>
      <c r="B1072" s="466" t="s">
        <v>70</v>
      </c>
      <c r="C1072" s="495"/>
      <c r="D1072" s="500" t="s">
        <v>885</v>
      </c>
      <c r="E1072" s="495" t="str">
        <f>E$43</f>
        <v>S1</v>
      </c>
      <c r="F1072" s="501"/>
      <c r="G1072" s="751"/>
      <c r="H1072" s="751"/>
      <c r="I1072" s="501"/>
      <c r="J1072" s="465"/>
    </row>
    <row r="1073" spans="1:10" s="466" customFormat="1">
      <c r="A1073" s="466">
        <v>446</v>
      </c>
      <c r="B1073" s="466" t="s">
        <v>70</v>
      </c>
      <c r="C1073" s="502"/>
      <c r="D1073" s="781" t="s">
        <v>885</v>
      </c>
      <c r="E1073" s="502" t="str">
        <f>E$44</f>
        <v>S2</v>
      </c>
      <c r="F1073" s="504"/>
      <c r="G1073" s="752"/>
      <c r="H1073" s="752"/>
      <c r="I1073" s="504"/>
      <c r="J1073" s="465"/>
    </row>
    <row r="1074" spans="1:10" ht="62.45">
      <c r="A1074" s="801">
        <v>447</v>
      </c>
      <c r="B1074" s="801" t="s">
        <v>70</v>
      </c>
      <c r="D1074" s="500" t="s">
        <v>885</v>
      </c>
      <c r="E1074" s="495" t="str">
        <f>E$45</f>
        <v>S3</v>
      </c>
      <c r="F1074" s="501" t="s">
        <v>1923</v>
      </c>
      <c r="G1074" s="751"/>
      <c r="H1074" s="751"/>
      <c r="I1074" s="501" t="s">
        <v>791</v>
      </c>
    </row>
    <row r="1075" spans="1:10" s="466" customFormat="1">
      <c r="A1075" s="466">
        <v>448</v>
      </c>
      <c r="B1075" s="466" t="s">
        <v>70</v>
      </c>
      <c r="C1075" s="457"/>
      <c r="D1075" s="471" t="s">
        <v>885</v>
      </c>
      <c r="E1075" s="457" t="str">
        <f>E$46</f>
        <v>S4</v>
      </c>
      <c r="F1075" s="468"/>
      <c r="G1075" s="738"/>
      <c r="H1075" s="738"/>
      <c r="I1075" s="468"/>
      <c r="J1075" s="465"/>
    </row>
    <row r="1076" spans="1:10" s="466" customFormat="1" ht="37.5">
      <c r="A1076" s="466">
        <v>1068</v>
      </c>
      <c r="B1076" s="466" t="s">
        <v>76</v>
      </c>
      <c r="C1076" s="495" t="s">
        <v>1924</v>
      </c>
      <c r="D1076" s="496"/>
      <c r="E1076" s="495"/>
      <c r="F1076" s="497" t="s">
        <v>1925</v>
      </c>
      <c r="G1076" s="751" t="s">
        <v>1926</v>
      </c>
      <c r="H1076" s="751"/>
      <c r="I1076" s="501"/>
      <c r="J1076" s="465"/>
    </row>
    <row r="1077" spans="1:10" s="466" customFormat="1">
      <c r="A1077" s="466">
        <v>1069</v>
      </c>
      <c r="B1077" s="466" t="s">
        <v>76</v>
      </c>
      <c r="C1077" s="495"/>
      <c r="D1077" s="496"/>
      <c r="E1077" s="495" t="s">
        <v>785</v>
      </c>
      <c r="F1077" s="497"/>
      <c r="G1077" s="751"/>
      <c r="H1077" s="751"/>
      <c r="I1077" s="501"/>
      <c r="J1077" s="465"/>
    </row>
    <row r="1078" spans="1:10" s="466" customFormat="1" ht="37.5">
      <c r="A1078" s="466">
        <v>1070</v>
      </c>
      <c r="B1078" s="466" t="s">
        <v>76</v>
      </c>
      <c r="C1078" s="495"/>
      <c r="D1078" s="496"/>
      <c r="E1078" s="495" t="str">
        <f>E$42</f>
        <v>RA</v>
      </c>
      <c r="F1078" s="501" t="s">
        <v>1927</v>
      </c>
      <c r="G1078" s="751"/>
      <c r="H1078" s="751"/>
      <c r="I1078" s="501"/>
      <c r="J1078" s="465"/>
    </row>
    <row r="1079" spans="1:10" s="466" customFormat="1">
      <c r="A1079" s="466">
        <v>1071</v>
      </c>
      <c r="B1079" s="466" t="s">
        <v>76</v>
      </c>
      <c r="C1079" s="495"/>
      <c r="D1079" s="496"/>
      <c r="E1079" s="495" t="str">
        <f>E$43</f>
        <v>S1</v>
      </c>
      <c r="F1079" s="547" t="s">
        <v>1928</v>
      </c>
      <c r="G1079" s="751"/>
      <c r="H1079" s="751"/>
      <c r="I1079" s="501"/>
      <c r="J1079" s="465"/>
    </row>
    <row r="1080" spans="1:10" s="466" customFormat="1">
      <c r="A1080" s="466">
        <v>1072</v>
      </c>
      <c r="B1080" s="466" t="s">
        <v>76</v>
      </c>
      <c r="C1080" s="495"/>
      <c r="D1080" s="496"/>
      <c r="E1080" s="495" t="str">
        <f>E$44</f>
        <v>S2</v>
      </c>
      <c r="F1080" s="501"/>
      <c r="G1080" s="751"/>
      <c r="H1080" s="751"/>
      <c r="I1080" s="501"/>
      <c r="J1080" s="465"/>
    </row>
    <row r="1081" spans="1:10" s="466" customFormat="1">
      <c r="A1081" s="466">
        <v>1073</v>
      </c>
      <c r="B1081" s="466" t="s">
        <v>76</v>
      </c>
      <c r="C1081" s="495"/>
      <c r="D1081" s="496"/>
      <c r="E1081" s="495" t="str">
        <f>E$45</f>
        <v>S3</v>
      </c>
      <c r="F1081" s="501"/>
      <c r="G1081" s="751"/>
      <c r="H1081" s="751"/>
      <c r="I1081" s="501"/>
      <c r="J1081" s="465"/>
    </row>
    <row r="1082" spans="1:10" s="466" customFormat="1">
      <c r="A1082" s="466">
        <v>1074</v>
      </c>
      <c r="B1082" s="466" t="s">
        <v>76</v>
      </c>
      <c r="C1082" s="502"/>
      <c r="D1082" s="782"/>
      <c r="E1082" s="502" t="str">
        <f>E$46</f>
        <v>S4</v>
      </c>
      <c r="F1082" s="504"/>
      <c r="G1082" s="752"/>
      <c r="H1082" s="752"/>
      <c r="I1082" s="504"/>
      <c r="J1082" s="465"/>
    </row>
    <row r="1083" spans="1:10">
      <c r="A1083" s="801">
        <v>233</v>
      </c>
      <c r="B1083" s="801" t="s">
        <v>70</v>
      </c>
      <c r="C1083" s="491"/>
      <c r="D1083" s="492" t="s">
        <v>1929</v>
      </c>
      <c r="E1083" s="491"/>
      <c r="F1083" s="809" t="s">
        <v>828</v>
      </c>
      <c r="G1083" s="759"/>
      <c r="H1083" s="759"/>
      <c r="I1083" s="759"/>
    </row>
    <row r="1084" spans="1:10" ht="77.45" customHeight="1">
      <c r="A1084" s="801">
        <v>234</v>
      </c>
      <c r="B1084" s="801" t="s">
        <v>70</v>
      </c>
      <c r="D1084" s="496" t="s">
        <v>829</v>
      </c>
      <c r="F1084" s="497" t="s">
        <v>830</v>
      </c>
      <c r="G1084" s="751" t="s">
        <v>831</v>
      </c>
      <c r="H1084" s="751" t="s">
        <v>832</v>
      </c>
      <c r="I1084" s="501"/>
    </row>
    <row r="1085" spans="1:10" s="466" customFormat="1">
      <c r="A1085" s="466">
        <v>235</v>
      </c>
      <c r="B1085" s="466" t="s">
        <v>70</v>
      </c>
      <c r="C1085" s="678"/>
      <c r="D1085" s="791" t="s">
        <v>829</v>
      </c>
      <c r="E1085" s="678" t="s">
        <v>785</v>
      </c>
      <c r="F1085" s="789"/>
      <c r="G1085" s="762"/>
      <c r="H1085" s="762"/>
      <c r="I1085" s="680"/>
      <c r="J1085" s="465"/>
    </row>
    <row r="1086" spans="1:10" s="466" customFormat="1" ht="225">
      <c r="A1086" s="466">
        <v>236</v>
      </c>
      <c r="B1086" s="466" t="s">
        <v>70</v>
      </c>
      <c r="C1086" s="495"/>
      <c r="D1086" s="731" t="s">
        <v>829</v>
      </c>
      <c r="E1086" s="495" t="str">
        <f>E$42</f>
        <v>RA</v>
      </c>
      <c r="F1086" s="504" t="s">
        <v>833</v>
      </c>
      <c r="G1086" s="751"/>
      <c r="H1086" s="751"/>
      <c r="I1086" s="501" t="s">
        <v>834</v>
      </c>
      <c r="J1086" s="465"/>
    </row>
    <row r="1087" spans="1:10" s="466" customFormat="1" ht="37.5">
      <c r="A1087" s="466">
        <v>237</v>
      </c>
      <c r="B1087" s="466" t="s">
        <v>70</v>
      </c>
      <c r="C1087" s="495"/>
      <c r="D1087" s="500" t="s">
        <v>829</v>
      </c>
      <c r="E1087" s="495" t="str">
        <f>E$43</f>
        <v>S1</v>
      </c>
      <c r="F1087" s="501" t="s">
        <v>835</v>
      </c>
      <c r="G1087" s="751"/>
      <c r="H1087" s="751"/>
      <c r="I1087" s="501"/>
      <c r="J1087" s="465"/>
    </row>
    <row r="1088" spans="1:10" s="466" customFormat="1">
      <c r="A1088" s="466">
        <v>238</v>
      </c>
      <c r="B1088" s="466" t="s">
        <v>70</v>
      </c>
      <c r="C1088" s="502"/>
      <c r="D1088" s="781" t="s">
        <v>829</v>
      </c>
      <c r="E1088" s="502" t="str">
        <f>E$44</f>
        <v>S2</v>
      </c>
      <c r="F1088" s="504" t="s">
        <v>836</v>
      </c>
      <c r="G1088" s="752"/>
      <c r="H1088" s="752"/>
      <c r="I1088" s="504"/>
      <c r="J1088" s="465"/>
    </row>
    <row r="1089" spans="1:10" ht="112.5">
      <c r="A1089" s="801">
        <v>239</v>
      </c>
      <c r="B1089" s="801" t="s">
        <v>70</v>
      </c>
      <c r="D1089" s="500" t="s">
        <v>829</v>
      </c>
      <c r="E1089" s="495" t="str">
        <f>E$45</f>
        <v>S3</v>
      </c>
      <c r="F1089" s="501" t="s">
        <v>1930</v>
      </c>
      <c r="G1089" s="751"/>
      <c r="H1089" s="751"/>
      <c r="I1089" s="501" t="s">
        <v>791</v>
      </c>
    </row>
    <row r="1090" spans="1:10" s="466" customFormat="1">
      <c r="A1090" s="466">
        <v>240</v>
      </c>
      <c r="B1090" s="466" t="s">
        <v>70</v>
      </c>
      <c r="C1090" s="792"/>
      <c r="D1090" s="793" t="s">
        <v>829</v>
      </c>
      <c r="E1090" s="792" t="str">
        <f>E$46</f>
        <v>S4</v>
      </c>
      <c r="F1090" s="786"/>
      <c r="G1090" s="785"/>
      <c r="H1090" s="785"/>
      <c r="I1090" s="786"/>
      <c r="J1090" s="465"/>
    </row>
    <row r="1091" spans="1:10" ht="150">
      <c r="A1091" s="801">
        <v>287</v>
      </c>
      <c r="B1091" s="801" t="s">
        <v>70</v>
      </c>
      <c r="D1091" s="496" t="s">
        <v>843</v>
      </c>
      <c r="F1091" s="497" t="s">
        <v>844</v>
      </c>
      <c r="G1091" s="751" t="s">
        <v>845</v>
      </c>
      <c r="H1091" s="751" t="s">
        <v>846</v>
      </c>
      <c r="I1091" s="501"/>
    </row>
    <row r="1092" spans="1:10" s="466" customFormat="1">
      <c r="A1092" s="466">
        <v>288</v>
      </c>
      <c r="B1092" s="466" t="s">
        <v>70</v>
      </c>
      <c r="C1092" s="678"/>
      <c r="D1092" s="791" t="s">
        <v>843</v>
      </c>
      <c r="E1092" s="678" t="s">
        <v>785</v>
      </c>
      <c r="F1092" s="789"/>
      <c r="G1092" s="762"/>
      <c r="H1092" s="762"/>
      <c r="I1092" s="680"/>
      <c r="J1092" s="465"/>
    </row>
    <row r="1093" spans="1:10" s="466" customFormat="1" ht="187.5">
      <c r="A1093" s="466">
        <v>289</v>
      </c>
      <c r="B1093" s="466" t="s">
        <v>70</v>
      </c>
      <c r="C1093" s="495"/>
      <c r="D1093" s="500" t="s">
        <v>843</v>
      </c>
      <c r="E1093" s="495" t="str">
        <f>E$42</f>
        <v>RA</v>
      </c>
      <c r="F1093" s="501" t="s">
        <v>847</v>
      </c>
      <c r="G1093" s="751"/>
      <c r="H1093" s="751"/>
      <c r="I1093" s="501"/>
      <c r="J1093" s="465"/>
    </row>
    <row r="1094" spans="1:10" s="466" customFormat="1">
      <c r="A1094" s="466">
        <v>290</v>
      </c>
      <c r="B1094" s="466" t="s">
        <v>70</v>
      </c>
      <c r="C1094" s="495"/>
      <c r="D1094" s="500" t="s">
        <v>843</v>
      </c>
      <c r="E1094" s="495" t="str">
        <f>E$43</f>
        <v>S1</v>
      </c>
      <c r="F1094" s="501"/>
      <c r="G1094" s="751"/>
      <c r="H1094" s="751"/>
      <c r="I1094" s="501"/>
      <c r="J1094" s="465"/>
    </row>
    <row r="1095" spans="1:10" s="466" customFormat="1">
      <c r="A1095" s="466">
        <v>291</v>
      </c>
      <c r="B1095" s="466" t="s">
        <v>70</v>
      </c>
      <c r="C1095" s="502"/>
      <c r="D1095" s="781" t="s">
        <v>843</v>
      </c>
      <c r="E1095" s="502" t="str">
        <f>E$44</f>
        <v>S2</v>
      </c>
      <c r="F1095" s="504"/>
      <c r="G1095" s="752"/>
      <c r="H1095" s="752"/>
      <c r="I1095" s="504"/>
      <c r="J1095" s="465"/>
    </row>
    <row r="1096" spans="1:10" ht="125.1">
      <c r="A1096" s="801">
        <v>292</v>
      </c>
      <c r="B1096" s="801" t="s">
        <v>70</v>
      </c>
      <c r="D1096" s="500" t="s">
        <v>843</v>
      </c>
      <c r="E1096" s="495" t="str">
        <f>E$45</f>
        <v>S3</v>
      </c>
      <c r="F1096" s="501" t="s">
        <v>1931</v>
      </c>
      <c r="G1096" s="751"/>
      <c r="H1096" s="751"/>
      <c r="I1096" s="501" t="s">
        <v>791</v>
      </c>
    </row>
    <row r="1097" spans="1:10" s="466" customFormat="1">
      <c r="A1097" s="466">
        <v>293</v>
      </c>
      <c r="B1097" s="466" t="s">
        <v>70</v>
      </c>
      <c r="C1097" s="792"/>
      <c r="D1097" s="793" t="s">
        <v>843</v>
      </c>
      <c r="E1097" s="792" t="str">
        <f>E$46</f>
        <v>S4</v>
      </c>
      <c r="F1097" s="786"/>
      <c r="G1097" s="785"/>
      <c r="H1097" s="785"/>
      <c r="I1097" s="786"/>
      <c r="J1097" s="465"/>
    </row>
    <row r="1098" spans="1:10">
      <c r="A1098" s="801">
        <v>249</v>
      </c>
      <c r="B1098" s="801" t="s">
        <v>70</v>
      </c>
      <c r="C1098" s="491"/>
      <c r="D1098" s="492" t="s">
        <v>1932</v>
      </c>
      <c r="E1098" s="491"/>
      <c r="F1098" s="493" t="s">
        <v>838</v>
      </c>
      <c r="G1098" s="759"/>
      <c r="H1098" s="759"/>
      <c r="I1098" s="759"/>
    </row>
    <row r="1099" spans="1:10" ht="37.5">
      <c r="A1099" s="801">
        <v>250</v>
      </c>
      <c r="B1099" s="801" t="s">
        <v>70</v>
      </c>
      <c r="D1099" s="496" t="s">
        <v>689</v>
      </c>
      <c r="F1099" s="497" t="s">
        <v>839</v>
      </c>
      <c r="G1099" s="751" t="s">
        <v>840</v>
      </c>
      <c r="H1099" s="751" t="s">
        <v>841</v>
      </c>
      <c r="I1099" s="501"/>
    </row>
    <row r="1100" spans="1:10" s="466" customFormat="1" ht="24.95">
      <c r="A1100" s="466">
        <v>1090</v>
      </c>
      <c r="B1100" s="466" t="s">
        <v>76</v>
      </c>
      <c r="C1100" s="678" t="s">
        <v>1933</v>
      </c>
      <c r="D1100" s="788"/>
      <c r="E1100" s="678"/>
      <c r="F1100" s="789" t="s">
        <v>1934</v>
      </c>
      <c r="G1100" s="762"/>
      <c r="H1100" s="762"/>
      <c r="I1100" s="680"/>
      <c r="J1100" s="465"/>
    </row>
    <row r="1101" spans="1:10" s="466" customFormat="1">
      <c r="A1101" s="466">
        <v>251</v>
      </c>
      <c r="B1101" s="466" t="s">
        <v>70</v>
      </c>
      <c r="C1101" s="495"/>
      <c r="D1101" s="500" t="s">
        <v>689</v>
      </c>
      <c r="E1101" s="495" t="s">
        <v>785</v>
      </c>
      <c r="F1101" s="503"/>
      <c r="G1101" s="751"/>
      <c r="H1101" s="751"/>
      <c r="I1101" s="501"/>
      <c r="J1101" s="465"/>
    </row>
    <row r="1102" spans="1:10" s="466" customFormat="1" ht="75">
      <c r="A1102" s="466">
        <v>252</v>
      </c>
      <c r="B1102" s="466" t="s">
        <v>70</v>
      </c>
      <c r="C1102" s="495"/>
      <c r="D1102" s="500" t="s">
        <v>689</v>
      </c>
      <c r="E1102" s="495" t="str">
        <f>E$42</f>
        <v>RA</v>
      </c>
      <c r="F1102" s="501" t="s">
        <v>842</v>
      </c>
      <c r="G1102" s="751"/>
      <c r="H1102" s="751"/>
      <c r="I1102" s="501"/>
      <c r="J1102" s="465"/>
    </row>
    <row r="1103" spans="1:10" s="466" customFormat="1">
      <c r="A1103" s="466">
        <v>253</v>
      </c>
      <c r="B1103" s="466" t="s">
        <v>70</v>
      </c>
      <c r="C1103" s="495"/>
      <c r="D1103" s="500" t="s">
        <v>689</v>
      </c>
      <c r="E1103" s="495" t="str">
        <f>E$43</f>
        <v>S1</v>
      </c>
      <c r="F1103" s="501"/>
      <c r="G1103" s="751"/>
      <c r="H1103" s="751"/>
      <c r="I1103" s="501"/>
      <c r="J1103" s="465"/>
    </row>
    <row r="1104" spans="1:10" s="466" customFormat="1">
      <c r="A1104" s="466">
        <v>254</v>
      </c>
      <c r="B1104" s="466" t="s">
        <v>70</v>
      </c>
      <c r="C1104" s="502"/>
      <c r="D1104" s="781" t="s">
        <v>689</v>
      </c>
      <c r="E1104" s="502" t="str">
        <f>E$44</f>
        <v>S2</v>
      </c>
      <c r="F1104" s="504"/>
      <c r="G1104" s="752"/>
      <c r="H1104" s="752"/>
      <c r="I1104" s="504"/>
      <c r="J1104" s="465"/>
    </row>
    <row r="1105" spans="1:10" ht="112.5">
      <c r="A1105" s="801">
        <v>255</v>
      </c>
      <c r="B1105" s="801" t="s">
        <v>70</v>
      </c>
      <c r="D1105" s="500" t="s">
        <v>689</v>
      </c>
      <c r="E1105" s="495" t="str">
        <f>E$45</f>
        <v>S3</v>
      </c>
      <c r="F1105" s="501" t="s">
        <v>1935</v>
      </c>
      <c r="G1105" s="751"/>
      <c r="H1105" s="751"/>
      <c r="I1105" s="501" t="s">
        <v>791</v>
      </c>
    </row>
    <row r="1106" spans="1:10" s="466" customFormat="1">
      <c r="A1106" s="466">
        <v>256</v>
      </c>
      <c r="B1106" s="466" t="s">
        <v>70</v>
      </c>
      <c r="C1106" s="792"/>
      <c r="D1106" s="793" t="s">
        <v>689</v>
      </c>
      <c r="E1106" s="792" t="str">
        <f>E$46</f>
        <v>S4</v>
      </c>
      <c r="F1106" s="786"/>
      <c r="G1106" s="785"/>
      <c r="H1106" s="785"/>
      <c r="I1106" s="786"/>
      <c r="J1106" s="465"/>
    </row>
    <row r="1107" spans="1:10">
      <c r="A1107" s="801">
        <v>588</v>
      </c>
      <c r="B1107" s="801" t="s">
        <v>70</v>
      </c>
      <c r="C1107" s="491"/>
      <c r="D1107" s="492" t="s">
        <v>1936</v>
      </c>
      <c r="E1107" s="491"/>
      <c r="F1107" s="493" t="s">
        <v>925</v>
      </c>
      <c r="G1107" s="759"/>
      <c r="H1107" s="759"/>
      <c r="I1107" s="523"/>
    </row>
    <row r="1108" spans="1:10" ht="187.5">
      <c r="A1108" s="801">
        <v>589</v>
      </c>
      <c r="B1108" s="801" t="s">
        <v>70</v>
      </c>
      <c r="D1108" s="496" t="s">
        <v>691</v>
      </c>
      <c r="F1108" s="497" t="s">
        <v>926</v>
      </c>
      <c r="G1108" s="751" t="s">
        <v>927</v>
      </c>
      <c r="H1108" s="751" t="s">
        <v>928</v>
      </c>
      <c r="I1108" s="501"/>
    </row>
    <row r="1109" spans="1:10" s="466" customFormat="1">
      <c r="A1109" s="466">
        <v>590</v>
      </c>
      <c r="B1109" s="466" t="s">
        <v>70</v>
      </c>
      <c r="C1109" s="678"/>
      <c r="D1109" s="791" t="s">
        <v>691</v>
      </c>
      <c r="E1109" s="678" t="s">
        <v>785</v>
      </c>
      <c r="F1109" s="789"/>
      <c r="G1109" s="762"/>
      <c r="H1109" s="762"/>
      <c r="I1109" s="680"/>
      <c r="J1109" s="465"/>
    </row>
    <row r="1110" spans="1:10" s="466" customFormat="1">
      <c r="A1110" s="466">
        <v>1099</v>
      </c>
      <c r="B1110" s="466" t="s">
        <v>76</v>
      </c>
      <c r="C1110" s="495"/>
      <c r="D1110" s="496"/>
      <c r="E1110" s="495"/>
      <c r="F1110" s="497" t="s">
        <v>1937</v>
      </c>
      <c r="G1110" s="751" t="s">
        <v>821</v>
      </c>
      <c r="H1110" s="751"/>
      <c r="I1110" s="501"/>
      <c r="J1110" s="465"/>
    </row>
    <row r="1111" spans="1:10" s="466" customFormat="1">
      <c r="A1111" s="466">
        <v>1100</v>
      </c>
      <c r="B1111" s="466" t="s">
        <v>76</v>
      </c>
      <c r="C1111" s="495"/>
      <c r="D1111" s="496"/>
      <c r="E1111" s="495" t="s">
        <v>785</v>
      </c>
      <c r="F1111" s="557"/>
      <c r="G1111" s="751"/>
      <c r="H1111" s="751"/>
      <c r="I1111" s="501"/>
      <c r="J1111" s="465"/>
    </row>
    <row r="1112" spans="1:10" s="466" customFormat="1" ht="37.5">
      <c r="A1112" s="466">
        <v>1101</v>
      </c>
      <c r="B1112" s="466" t="s">
        <v>76</v>
      </c>
      <c r="C1112" s="495"/>
      <c r="D1112" s="496"/>
      <c r="E1112" s="495" t="str">
        <f>E$42</f>
        <v>RA</v>
      </c>
      <c r="F1112" s="501" t="s">
        <v>1938</v>
      </c>
      <c r="G1112" s="751"/>
      <c r="H1112" s="751"/>
      <c r="I1112" s="501"/>
      <c r="J1112" s="465"/>
    </row>
    <row r="1113" spans="1:10" s="466" customFormat="1" ht="62.45">
      <c r="A1113" s="466">
        <v>1102</v>
      </c>
      <c r="B1113" s="466" t="s">
        <v>76</v>
      </c>
      <c r="C1113" s="495"/>
      <c r="D1113" s="496"/>
      <c r="E1113" s="495" t="str">
        <f>E$43</f>
        <v>S1</v>
      </c>
      <c r="F1113" s="501" t="s">
        <v>1939</v>
      </c>
      <c r="G1113" s="751"/>
      <c r="H1113" s="751"/>
      <c r="I1113" s="501"/>
      <c r="J1113" s="465"/>
    </row>
    <row r="1114" spans="1:10" s="466" customFormat="1">
      <c r="A1114" s="466">
        <v>1103</v>
      </c>
      <c r="B1114" s="466" t="s">
        <v>76</v>
      </c>
      <c r="C1114" s="495"/>
      <c r="D1114" s="496"/>
      <c r="E1114" s="495" t="str">
        <f>E$44</f>
        <v>S2</v>
      </c>
      <c r="F1114" s="501"/>
      <c r="G1114" s="751"/>
      <c r="H1114" s="751"/>
      <c r="I1114" s="501"/>
      <c r="J1114" s="465"/>
    </row>
    <row r="1115" spans="1:10" s="466" customFormat="1">
      <c r="A1115" s="466">
        <v>1104</v>
      </c>
      <c r="B1115" s="466" t="s">
        <v>76</v>
      </c>
      <c r="C1115" s="495"/>
      <c r="D1115" s="496"/>
      <c r="E1115" s="495" t="str">
        <f>E$45</f>
        <v>S3</v>
      </c>
      <c r="F1115" s="501"/>
      <c r="G1115" s="751"/>
      <c r="H1115" s="751"/>
      <c r="I1115" s="501"/>
      <c r="J1115" s="465"/>
    </row>
    <row r="1116" spans="1:10" s="466" customFormat="1">
      <c r="A1116" s="466">
        <v>1105</v>
      </c>
      <c r="B1116" s="466" t="s">
        <v>76</v>
      </c>
      <c r="C1116" s="495"/>
      <c r="D1116" s="496"/>
      <c r="E1116" s="495" t="str">
        <f>E$46</f>
        <v>S4</v>
      </c>
      <c r="F1116" s="501"/>
      <c r="G1116" s="751"/>
      <c r="H1116" s="751"/>
      <c r="I1116" s="501"/>
      <c r="J1116" s="465"/>
    </row>
    <row r="1117" spans="1:10" s="466" customFormat="1" ht="187.5">
      <c r="A1117" s="466">
        <v>591</v>
      </c>
      <c r="B1117" s="466" t="s">
        <v>70</v>
      </c>
      <c r="C1117" s="457"/>
      <c r="D1117" s="471" t="s">
        <v>691</v>
      </c>
      <c r="E1117" s="457" t="str">
        <f>E$42</f>
        <v>RA</v>
      </c>
      <c r="F1117" s="468" t="s">
        <v>929</v>
      </c>
      <c r="G1117" s="738"/>
      <c r="H1117" s="738"/>
      <c r="I1117" s="468"/>
      <c r="J1117" s="465"/>
    </row>
    <row r="1118" spans="1:10" s="466" customFormat="1" ht="37.5">
      <c r="A1118" s="466">
        <v>1107</v>
      </c>
      <c r="B1118" s="466" t="s">
        <v>76</v>
      </c>
      <c r="C1118" s="495" t="s">
        <v>1940</v>
      </c>
      <c r="D1118" s="496"/>
      <c r="E1118" s="495"/>
      <c r="F1118" s="497" t="s">
        <v>1941</v>
      </c>
      <c r="G1118" s="751" t="s">
        <v>1942</v>
      </c>
      <c r="H1118" s="751"/>
      <c r="I1118" s="501"/>
      <c r="J1118" s="465"/>
    </row>
    <row r="1119" spans="1:10" s="466" customFormat="1">
      <c r="A1119" s="466">
        <v>1108</v>
      </c>
      <c r="B1119" s="466" t="s">
        <v>76</v>
      </c>
      <c r="C1119" s="495"/>
      <c r="D1119" s="496"/>
      <c r="E1119" s="495" t="s">
        <v>785</v>
      </c>
      <c r="F1119" s="557"/>
      <c r="G1119" s="751"/>
      <c r="H1119" s="751"/>
      <c r="I1119" s="501"/>
      <c r="J1119" s="465"/>
    </row>
    <row r="1120" spans="1:10" s="466" customFormat="1">
      <c r="A1120" s="466">
        <v>1109</v>
      </c>
      <c r="B1120" s="466" t="s">
        <v>76</v>
      </c>
      <c r="C1120" s="495"/>
      <c r="D1120" s="496"/>
      <c r="E1120" s="495" t="str">
        <f>E$42</f>
        <v>RA</v>
      </c>
      <c r="F1120" s="504" t="s">
        <v>1943</v>
      </c>
      <c r="G1120" s="751"/>
      <c r="H1120" s="751"/>
      <c r="I1120" s="501"/>
      <c r="J1120" s="465"/>
    </row>
    <row r="1121" spans="1:10" s="466" customFormat="1">
      <c r="A1121" s="466">
        <v>1110</v>
      </c>
      <c r="B1121" s="466" t="s">
        <v>76</v>
      </c>
      <c r="C1121" s="495"/>
      <c r="D1121" s="496"/>
      <c r="E1121" s="509" t="str">
        <f>E$43</f>
        <v>S1</v>
      </c>
      <c r="F1121" s="776" t="s">
        <v>1944</v>
      </c>
      <c r="G1121" s="754"/>
      <c r="H1121" s="751"/>
      <c r="I1121" s="501"/>
      <c r="J1121" s="465"/>
    </row>
    <row r="1122" spans="1:10" s="466" customFormat="1">
      <c r="A1122" s="466">
        <v>1111</v>
      </c>
      <c r="B1122" s="466" t="s">
        <v>76</v>
      </c>
      <c r="C1122" s="495"/>
      <c r="D1122" s="496"/>
      <c r="E1122" s="495" t="str">
        <f>E$44</f>
        <v>S2</v>
      </c>
      <c r="F1122" s="680"/>
      <c r="G1122" s="751"/>
      <c r="H1122" s="751"/>
      <c r="I1122" s="501"/>
      <c r="J1122" s="465"/>
    </row>
    <row r="1123" spans="1:10" s="466" customFormat="1">
      <c r="A1123" s="466">
        <v>1112</v>
      </c>
      <c r="B1123" s="466" t="s">
        <v>76</v>
      </c>
      <c r="C1123" s="495"/>
      <c r="D1123" s="496"/>
      <c r="E1123" s="495" t="str">
        <f>E$45</f>
        <v>S3</v>
      </c>
      <c r="F1123" s="501"/>
      <c r="G1123" s="751"/>
      <c r="H1123" s="751"/>
      <c r="I1123" s="501"/>
      <c r="J1123" s="465"/>
    </row>
    <row r="1124" spans="1:10" s="466" customFormat="1">
      <c r="A1124" s="466">
        <v>1113</v>
      </c>
      <c r="B1124" s="466" t="s">
        <v>76</v>
      </c>
      <c r="C1124" s="495"/>
      <c r="D1124" s="496"/>
      <c r="E1124" s="495" t="str">
        <f>E$46</f>
        <v>S4</v>
      </c>
      <c r="F1124" s="501"/>
      <c r="G1124" s="751"/>
      <c r="H1124" s="751"/>
      <c r="I1124" s="501"/>
      <c r="J1124" s="465"/>
    </row>
    <row r="1125" spans="1:10" s="466" customFormat="1">
      <c r="A1125" s="466">
        <v>592</v>
      </c>
      <c r="B1125" s="466" t="s">
        <v>70</v>
      </c>
      <c r="C1125" s="457"/>
      <c r="D1125" s="471" t="s">
        <v>691</v>
      </c>
      <c r="E1125" s="457" t="str">
        <f>E$43</f>
        <v>S1</v>
      </c>
      <c r="F1125" s="468"/>
      <c r="G1125" s="738"/>
      <c r="H1125" s="738"/>
      <c r="I1125" s="468"/>
      <c r="J1125" s="465"/>
    </row>
    <row r="1126" spans="1:10" s="466" customFormat="1" ht="50.1">
      <c r="A1126" s="466">
        <v>1115</v>
      </c>
      <c r="B1126" s="466" t="s">
        <v>76</v>
      </c>
      <c r="C1126" s="495" t="s">
        <v>1945</v>
      </c>
      <c r="D1126" s="496"/>
      <c r="E1126" s="495"/>
      <c r="F1126" s="497" t="s">
        <v>1946</v>
      </c>
      <c r="G1126" s="751" t="s">
        <v>821</v>
      </c>
      <c r="H1126" s="751"/>
      <c r="I1126" s="501"/>
      <c r="J1126" s="465"/>
    </row>
    <row r="1127" spans="1:10" s="466" customFormat="1">
      <c r="A1127" s="466">
        <v>1116</v>
      </c>
      <c r="B1127" s="466" t="s">
        <v>76</v>
      </c>
      <c r="C1127" s="495"/>
      <c r="D1127" s="496"/>
      <c r="E1127" s="495" t="s">
        <v>785</v>
      </c>
      <c r="F1127" s="557"/>
      <c r="G1127" s="751"/>
      <c r="H1127" s="751"/>
      <c r="I1127" s="501"/>
      <c r="J1127" s="465"/>
    </row>
    <row r="1128" spans="1:10" s="466" customFormat="1">
      <c r="A1128" s="466">
        <v>1117</v>
      </c>
      <c r="B1128" s="466" t="s">
        <v>76</v>
      </c>
      <c r="C1128" s="495"/>
      <c r="D1128" s="496"/>
      <c r="E1128" s="495" t="str">
        <f>E$42</f>
        <v>RA</v>
      </c>
      <c r="F1128" s="726" t="s">
        <v>1947</v>
      </c>
      <c r="G1128" s="751"/>
      <c r="H1128" s="751"/>
      <c r="I1128" s="501"/>
      <c r="J1128" s="465"/>
    </row>
    <row r="1129" spans="1:10" s="466" customFormat="1" ht="24.95">
      <c r="A1129" s="466">
        <v>1118</v>
      </c>
      <c r="B1129" s="466" t="s">
        <v>76</v>
      </c>
      <c r="C1129" s="495"/>
      <c r="D1129" s="496"/>
      <c r="E1129" s="495" t="str">
        <f>E$43</f>
        <v>S1</v>
      </c>
      <c r="F1129" s="501" t="s">
        <v>1948</v>
      </c>
      <c r="G1129" s="751"/>
      <c r="H1129" s="751"/>
      <c r="I1129" s="501"/>
      <c r="J1129" s="465"/>
    </row>
    <row r="1130" spans="1:10" s="466" customFormat="1">
      <c r="A1130" s="466">
        <v>1119</v>
      </c>
      <c r="B1130" s="466" t="s">
        <v>76</v>
      </c>
      <c r="C1130" s="495"/>
      <c r="D1130" s="496"/>
      <c r="E1130" s="495" t="str">
        <f>E$44</f>
        <v>S2</v>
      </c>
      <c r="F1130" s="501"/>
      <c r="G1130" s="751"/>
      <c r="H1130" s="751"/>
      <c r="I1130" s="501"/>
      <c r="J1130" s="465"/>
    </row>
    <row r="1131" spans="1:10" s="466" customFormat="1">
      <c r="A1131" s="466">
        <v>1120</v>
      </c>
      <c r="B1131" s="466" t="s">
        <v>76</v>
      </c>
      <c r="C1131" s="495"/>
      <c r="D1131" s="496"/>
      <c r="E1131" s="495" t="str">
        <f>E$45</f>
        <v>S3</v>
      </c>
      <c r="F1131" s="501"/>
      <c r="G1131" s="751"/>
      <c r="H1131" s="751"/>
      <c r="I1131" s="501"/>
      <c r="J1131" s="465"/>
    </row>
    <row r="1132" spans="1:10" s="466" customFormat="1">
      <c r="A1132" s="466">
        <v>1121</v>
      </c>
      <c r="B1132" s="466" t="s">
        <v>76</v>
      </c>
      <c r="C1132" s="495"/>
      <c r="D1132" s="496"/>
      <c r="E1132" s="495" t="str">
        <f>E$46</f>
        <v>S4</v>
      </c>
      <c r="F1132" s="501"/>
      <c r="G1132" s="751"/>
      <c r="H1132" s="751"/>
      <c r="I1132" s="501"/>
      <c r="J1132" s="465"/>
    </row>
    <row r="1133" spans="1:10" s="466" customFormat="1">
      <c r="A1133" s="466">
        <v>593</v>
      </c>
      <c r="B1133" s="466" t="s">
        <v>70</v>
      </c>
      <c r="C1133" s="457"/>
      <c r="D1133" s="471" t="s">
        <v>691</v>
      </c>
      <c r="E1133" s="457" t="str">
        <f>E$44</f>
        <v>S2</v>
      </c>
      <c r="F1133" s="468" t="s">
        <v>930</v>
      </c>
      <c r="G1133" s="738"/>
      <c r="H1133" s="738"/>
      <c r="I1133" s="468"/>
      <c r="J1133" s="465"/>
    </row>
    <row r="1134" spans="1:10" s="466" customFormat="1" ht="37.5">
      <c r="A1134" s="466">
        <v>1123</v>
      </c>
      <c r="B1134" s="466" t="s">
        <v>76</v>
      </c>
      <c r="C1134" s="495" t="s">
        <v>1949</v>
      </c>
      <c r="D1134" s="496"/>
      <c r="E1134" s="495"/>
      <c r="F1134" s="497" t="s">
        <v>1950</v>
      </c>
      <c r="G1134" s="751" t="s">
        <v>1951</v>
      </c>
      <c r="H1134" s="751"/>
      <c r="I1134" s="501"/>
      <c r="J1134" s="465"/>
    </row>
    <row r="1135" spans="1:10" s="466" customFormat="1">
      <c r="A1135" s="466">
        <v>1124</v>
      </c>
      <c r="B1135" s="466" t="s">
        <v>76</v>
      </c>
      <c r="C1135" s="495"/>
      <c r="D1135" s="496"/>
      <c r="E1135" s="495" t="s">
        <v>785</v>
      </c>
      <c r="F1135" s="557"/>
      <c r="G1135" s="751"/>
      <c r="H1135" s="751"/>
      <c r="I1135" s="501"/>
      <c r="J1135" s="465"/>
    </row>
    <row r="1136" spans="1:10" s="466" customFormat="1">
      <c r="A1136" s="466">
        <v>1125</v>
      </c>
      <c r="B1136" s="466" t="s">
        <v>76</v>
      </c>
      <c r="C1136" s="495"/>
      <c r="D1136" s="496"/>
      <c r="E1136" s="495" t="str">
        <f>E$42</f>
        <v>RA</v>
      </c>
      <c r="F1136" s="501" t="s">
        <v>1952</v>
      </c>
      <c r="G1136" s="751"/>
      <c r="H1136" s="751"/>
      <c r="I1136" s="501"/>
      <c r="J1136" s="465"/>
    </row>
    <row r="1137" spans="1:10" s="466" customFormat="1" ht="37.5">
      <c r="A1137" s="466">
        <v>1126</v>
      </c>
      <c r="B1137" s="466" t="s">
        <v>76</v>
      </c>
      <c r="C1137" s="495"/>
      <c r="D1137" s="496"/>
      <c r="E1137" s="495" t="str">
        <f>E$43</f>
        <v>S1</v>
      </c>
      <c r="F1137" s="501" t="s">
        <v>1953</v>
      </c>
      <c r="G1137" s="751"/>
      <c r="H1137" s="751"/>
      <c r="I1137" s="501"/>
      <c r="J1137" s="465"/>
    </row>
    <row r="1138" spans="1:10" s="466" customFormat="1">
      <c r="A1138" s="466">
        <v>1127</v>
      </c>
      <c r="B1138" s="466" t="s">
        <v>76</v>
      </c>
      <c r="C1138" s="495"/>
      <c r="D1138" s="496"/>
      <c r="E1138" s="495" t="str">
        <f>E$44</f>
        <v>S2</v>
      </c>
      <c r="F1138" s="501"/>
      <c r="G1138" s="751"/>
      <c r="H1138" s="751"/>
      <c r="I1138" s="501"/>
      <c r="J1138" s="465"/>
    </row>
    <row r="1139" spans="1:10" s="466" customFormat="1">
      <c r="A1139" s="466">
        <v>1128</v>
      </c>
      <c r="B1139" s="466" t="s">
        <v>76</v>
      </c>
      <c r="C1139" s="495"/>
      <c r="D1139" s="496"/>
      <c r="E1139" s="495" t="str">
        <f>E$45</f>
        <v>S3</v>
      </c>
      <c r="F1139" s="501"/>
      <c r="G1139" s="751"/>
      <c r="H1139" s="751"/>
      <c r="I1139" s="501"/>
      <c r="J1139" s="465"/>
    </row>
    <row r="1140" spans="1:10" s="466" customFormat="1">
      <c r="A1140" s="466">
        <v>1129</v>
      </c>
      <c r="B1140" s="466" t="s">
        <v>76</v>
      </c>
      <c r="C1140" s="502"/>
      <c r="D1140" s="782"/>
      <c r="E1140" s="502" t="str">
        <f>E$46</f>
        <v>S4</v>
      </c>
      <c r="F1140" s="504"/>
      <c r="G1140" s="752"/>
      <c r="H1140" s="752"/>
      <c r="I1140" s="504"/>
      <c r="J1140" s="465"/>
    </row>
    <row r="1141" spans="1:10" ht="99.95">
      <c r="A1141" s="801">
        <v>594</v>
      </c>
      <c r="B1141" s="801" t="s">
        <v>70</v>
      </c>
      <c r="D1141" s="500" t="s">
        <v>691</v>
      </c>
      <c r="E1141" s="495" t="str">
        <f>E$45</f>
        <v>S3</v>
      </c>
      <c r="F1141" s="501" t="s">
        <v>1954</v>
      </c>
      <c r="G1141" s="751"/>
      <c r="H1141" s="751"/>
      <c r="I1141" s="501" t="s">
        <v>791</v>
      </c>
    </row>
    <row r="1142" spans="1:10" s="466" customFormat="1" ht="37.5">
      <c r="A1142" s="466">
        <v>1131</v>
      </c>
      <c r="B1142" s="466" t="s">
        <v>76</v>
      </c>
      <c r="C1142" s="678" t="s">
        <v>1955</v>
      </c>
      <c r="D1142" s="788"/>
      <c r="E1142" s="678"/>
      <c r="F1142" s="789" t="s">
        <v>1956</v>
      </c>
      <c r="G1142" s="762" t="s">
        <v>821</v>
      </c>
      <c r="H1142" s="762"/>
      <c r="I1142" s="680"/>
      <c r="J1142" s="465"/>
    </row>
    <row r="1143" spans="1:10" s="466" customFormat="1">
      <c r="A1143" s="466">
        <v>1132</v>
      </c>
      <c r="B1143" s="466" t="s">
        <v>76</v>
      </c>
      <c r="C1143" s="495"/>
      <c r="D1143" s="496"/>
      <c r="E1143" s="495" t="s">
        <v>785</v>
      </c>
      <c r="F1143" s="557"/>
      <c r="G1143" s="751"/>
      <c r="H1143" s="751"/>
      <c r="I1143" s="501"/>
      <c r="J1143" s="465"/>
    </row>
    <row r="1144" spans="1:10" s="466" customFormat="1">
      <c r="A1144" s="466">
        <v>1133</v>
      </c>
      <c r="B1144" s="466" t="s">
        <v>76</v>
      </c>
      <c r="C1144" s="495"/>
      <c r="D1144" s="496"/>
      <c r="E1144" s="495" t="str">
        <f>E$42</f>
        <v>RA</v>
      </c>
      <c r="F1144" s="501" t="s">
        <v>1957</v>
      </c>
      <c r="G1144" s="751"/>
      <c r="H1144" s="751"/>
      <c r="I1144" s="501"/>
      <c r="J1144" s="465"/>
    </row>
    <row r="1145" spans="1:10" s="466" customFormat="1" ht="24.95">
      <c r="A1145" s="466">
        <v>1134</v>
      </c>
      <c r="B1145" s="466" t="s">
        <v>76</v>
      </c>
      <c r="C1145" s="495"/>
      <c r="D1145" s="496"/>
      <c r="E1145" s="495" t="str">
        <f>E$43</f>
        <v>S1</v>
      </c>
      <c r="F1145" s="501" t="s">
        <v>1958</v>
      </c>
      <c r="G1145" s="751"/>
      <c r="H1145" s="751"/>
      <c r="I1145" s="501"/>
      <c r="J1145" s="465"/>
    </row>
    <row r="1146" spans="1:10" s="466" customFormat="1">
      <c r="A1146" s="466">
        <v>1135</v>
      </c>
      <c r="B1146" s="466" t="s">
        <v>76</v>
      </c>
      <c r="C1146" s="495"/>
      <c r="D1146" s="496"/>
      <c r="E1146" s="495" t="str">
        <f>E$44</f>
        <v>S2</v>
      </c>
      <c r="F1146" s="501"/>
      <c r="G1146" s="751"/>
      <c r="H1146" s="751"/>
      <c r="I1146" s="501"/>
      <c r="J1146" s="465"/>
    </row>
    <row r="1147" spans="1:10" s="466" customFormat="1">
      <c r="A1147" s="466">
        <v>1136</v>
      </c>
      <c r="B1147" s="466" t="s">
        <v>76</v>
      </c>
      <c r="C1147" s="495"/>
      <c r="D1147" s="496"/>
      <c r="E1147" s="495" t="str">
        <f>E$45</f>
        <v>S3</v>
      </c>
      <c r="F1147" s="501"/>
      <c r="G1147" s="751"/>
      <c r="H1147" s="751"/>
      <c r="I1147" s="501"/>
      <c r="J1147" s="465"/>
    </row>
    <row r="1148" spans="1:10" s="466" customFormat="1">
      <c r="A1148" s="466">
        <v>1137</v>
      </c>
      <c r="B1148" s="466" t="s">
        <v>76</v>
      </c>
      <c r="C1148" s="495"/>
      <c r="D1148" s="496"/>
      <c r="E1148" s="495" t="str">
        <f>E$46</f>
        <v>S4</v>
      </c>
      <c r="F1148" s="501"/>
      <c r="G1148" s="751"/>
      <c r="H1148" s="751"/>
      <c r="I1148" s="501"/>
      <c r="J1148" s="465"/>
    </row>
    <row r="1149" spans="1:10" s="466" customFormat="1">
      <c r="A1149" s="466">
        <v>595</v>
      </c>
      <c r="B1149" s="466" t="s">
        <v>70</v>
      </c>
      <c r="C1149" s="457"/>
      <c r="D1149" s="471" t="s">
        <v>691</v>
      </c>
      <c r="E1149" s="457" t="str">
        <f>E$46</f>
        <v>S4</v>
      </c>
      <c r="F1149" s="468"/>
      <c r="G1149" s="738"/>
      <c r="H1149" s="738"/>
      <c r="I1149" s="468"/>
      <c r="J1149" s="465"/>
    </row>
    <row r="1150" spans="1:10" s="466" customFormat="1" ht="24.95">
      <c r="A1150" s="466">
        <v>1139</v>
      </c>
      <c r="B1150" s="466" t="s">
        <v>76</v>
      </c>
      <c r="C1150" s="495" t="s">
        <v>1959</v>
      </c>
      <c r="D1150" s="496"/>
      <c r="E1150" s="495"/>
      <c r="F1150" s="497" t="s">
        <v>1960</v>
      </c>
      <c r="G1150" s="751" t="s">
        <v>1961</v>
      </c>
      <c r="H1150" s="751"/>
      <c r="I1150" s="501"/>
      <c r="J1150" s="465"/>
    </row>
    <row r="1151" spans="1:10" s="466" customFormat="1">
      <c r="A1151" s="466">
        <v>1140</v>
      </c>
      <c r="B1151" s="466" t="s">
        <v>76</v>
      </c>
      <c r="C1151" s="495"/>
      <c r="D1151" s="496"/>
      <c r="E1151" s="495" t="s">
        <v>785</v>
      </c>
      <c r="F1151" s="557"/>
      <c r="G1151" s="751"/>
      <c r="H1151" s="751"/>
      <c r="I1151" s="501"/>
      <c r="J1151" s="465"/>
    </row>
    <row r="1152" spans="1:10" s="466" customFormat="1" ht="41.45" customHeight="1">
      <c r="A1152" s="466">
        <v>1141</v>
      </c>
      <c r="B1152" s="466" t="s">
        <v>76</v>
      </c>
      <c r="C1152" s="495"/>
      <c r="D1152" s="496"/>
      <c r="E1152" s="495" t="str">
        <f>E$42</f>
        <v>RA</v>
      </c>
      <c r="F1152" s="501" t="s">
        <v>1962</v>
      </c>
      <c r="G1152" s="751"/>
      <c r="H1152" s="751"/>
      <c r="I1152" s="501"/>
      <c r="J1152" s="465"/>
    </row>
    <row r="1153" spans="1:10" s="466" customFormat="1" ht="37.5">
      <c r="A1153" s="466">
        <v>1142</v>
      </c>
      <c r="B1153" s="466" t="s">
        <v>76</v>
      </c>
      <c r="C1153" s="495"/>
      <c r="D1153" s="496"/>
      <c r="E1153" s="495" t="str">
        <f>E$43</f>
        <v>S1</v>
      </c>
      <c r="F1153" s="501" t="s">
        <v>1963</v>
      </c>
      <c r="G1153" s="751"/>
      <c r="H1153" s="751"/>
      <c r="I1153" s="501"/>
      <c r="J1153" s="465"/>
    </row>
    <row r="1154" spans="1:10" s="466" customFormat="1">
      <c r="A1154" s="466">
        <v>1143</v>
      </c>
      <c r="B1154" s="466" t="s">
        <v>76</v>
      </c>
      <c r="C1154" s="495"/>
      <c r="D1154" s="496"/>
      <c r="E1154" s="495" t="str">
        <f>E$44</f>
        <v>S2</v>
      </c>
      <c r="F1154" s="501"/>
      <c r="G1154" s="751"/>
      <c r="H1154" s="751"/>
      <c r="I1154" s="501"/>
      <c r="J1154" s="465"/>
    </row>
    <row r="1155" spans="1:10" s="466" customFormat="1">
      <c r="A1155" s="466">
        <v>1144</v>
      </c>
      <c r="B1155" s="466" t="s">
        <v>76</v>
      </c>
      <c r="C1155" s="495"/>
      <c r="D1155" s="496"/>
      <c r="E1155" s="495" t="str">
        <f>E$45</f>
        <v>S3</v>
      </c>
      <c r="F1155" s="501"/>
      <c r="G1155" s="751"/>
      <c r="H1155" s="751"/>
      <c r="I1155" s="501"/>
      <c r="J1155" s="465"/>
    </row>
    <row r="1156" spans="1:10" s="466" customFormat="1">
      <c r="A1156" s="466">
        <v>1145</v>
      </c>
      <c r="B1156" s="466" t="s">
        <v>76</v>
      </c>
      <c r="C1156" s="502"/>
      <c r="D1156" s="782"/>
      <c r="E1156" s="502" t="str">
        <f>E$46</f>
        <v>S4</v>
      </c>
      <c r="F1156" s="504"/>
      <c r="G1156" s="752"/>
      <c r="H1156" s="752"/>
      <c r="I1156" s="504"/>
      <c r="J1156" s="465"/>
    </row>
    <row r="1157" spans="1:10">
      <c r="A1157" s="801">
        <v>1573</v>
      </c>
      <c r="B1157" s="801" t="s">
        <v>70</v>
      </c>
      <c r="C1157" s="491"/>
      <c r="D1157" s="492" t="s">
        <v>1964</v>
      </c>
      <c r="E1157" s="491"/>
      <c r="F1157" s="493" t="s">
        <v>1233</v>
      </c>
      <c r="G1157" s="759"/>
      <c r="H1157" s="759"/>
      <c r="I1157" s="759"/>
    </row>
    <row r="1158" spans="1:10" s="466" customFormat="1" ht="37.5">
      <c r="A1158" s="466">
        <v>1147</v>
      </c>
      <c r="B1158" s="466" t="s">
        <v>76</v>
      </c>
      <c r="C1158" s="678" t="s">
        <v>1965</v>
      </c>
      <c r="D1158" s="788"/>
      <c r="E1158" s="678"/>
      <c r="F1158" s="789" t="s">
        <v>1966</v>
      </c>
      <c r="G1158" s="762" t="s">
        <v>1967</v>
      </c>
      <c r="H1158" s="762"/>
      <c r="I1158" s="680"/>
      <c r="J1158" s="465"/>
    </row>
    <row r="1159" spans="1:10" s="466" customFormat="1">
      <c r="A1159" s="466">
        <v>1148</v>
      </c>
      <c r="B1159" s="466" t="s">
        <v>76</v>
      </c>
      <c r="C1159" s="495"/>
      <c r="D1159" s="496"/>
      <c r="E1159" s="495" t="s">
        <v>785</v>
      </c>
      <c r="F1159" s="557"/>
      <c r="G1159" s="751"/>
      <c r="H1159" s="751"/>
      <c r="I1159" s="501"/>
      <c r="J1159" s="465"/>
    </row>
    <row r="1160" spans="1:10" s="466" customFormat="1" ht="37.5">
      <c r="A1160" s="466">
        <v>1149</v>
      </c>
      <c r="B1160" s="466" t="s">
        <v>76</v>
      </c>
      <c r="C1160" s="495"/>
      <c r="D1160" s="496"/>
      <c r="E1160" s="495" t="str">
        <f>E$42</f>
        <v>RA</v>
      </c>
      <c r="F1160" s="501" t="s">
        <v>1968</v>
      </c>
      <c r="G1160" s="751"/>
      <c r="H1160" s="751"/>
      <c r="I1160" s="501"/>
      <c r="J1160" s="465"/>
    </row>
    <row r="1161" spans="1:10" s="466" customFormat="1">
      <c r="A1161" s="466">
        <v>1150</v>
      </c>
      <c r="B1161" s="466" t="s">
        <v>76</v>
      </c>
      <c r="C1161" s="495"/>
      <c r="D1161" s="496"/>
      <c r="E1161" s="495" t="str">
        <f>E$43</f>
        <v>S1</v>
      </c>
      <c r="F1161" s="501" t="s">
        <v>1969</v>
      </c>
      <c r="G1161" s="751"/>
      <c r="H1161" s="751"/>
      <c r="I1161" s="501"/>
      <c r="J1161" s="465"/>
    </row>
    <row r="1162" spans="1:10" s="466" customFormat="1">
      <c r="A1162" s="466">
        <v>1151</v>
      </c>
      <c r="B1162" s="466" t="s">
        <v>76</v>
      </c>
      <c r="C1162" s="495"/>
      <c r="D1162" s="496"/>
      <c r="E1162" s="495" t="str">
        <f>E$44</f>
        <v>S2</v>
      </c>
      <c r="F1162" s="501"/>
      <c r="G1162" s="751"/>
      <c r="H1162" s="751"/>
      <c r="I1162" s="501"/>
      <c r="J1162" s="465"/>
    </row>
    <row r="1163" spans="1:10" s="466" customFormat="1">
      <c r="A1163" s="466">
        <v>1152</v>
      </c>
      <c r="B1163" s="466" t="s">
        <v>76</v>
      </c>
      <c r="C1163" s="495"/>
      <c r="D1163" s="496"/>
      <c r="E1163" s="495" t="str">
        <f>E$45</f>
        <v>S3</v>
      </c>
      <c r="F1163" s="501"/>
      <c r="G1163" s="751"/>
      <c r="H1163" s="751"/>
      <c r="I1163" s="501"/>
      <c r="J1163" s="465"/>
    </row>
    <row r="1164" spans="1:10" s="466" customFormat="1">
      <c r="A1164" s="466">
        <v>1153</v>
      </c>
      <c r="B1164" s="466" t="s">
        <v>76</v>
      </c>
      <c r="C1164" s="502"/>
      <c r="D1164" s="782"/>
      <c r="E1164" s="502" t="str">
        <f>E$46</f>
        <v>S4</v>
      </c>
      <c r="F1164" s="504"/>
      <c r="G1164" s="752"/>
      <c r="H1164" s="752"/>
      <c r="I1164" s="504"/>
      <c r="J1164" s="465"/>
    </row>
    <row r="1165" spans="1:10" ht="87.6">
      <c r="A1165" s="801">
        <v>1574</v>
      </c>
      <c r="B1165" s="801" t="s">
        <v>70</v>
      </c>
      <c r="D1165" s="496" t="s">
        <v>1234</v>
      </c>
      <c r="F1165" s="497" t="s">
        <v>1235</v>
      </c>
      <c r="G1165" s="751" t="s">
        <v>1236</v>
      </c>
      <c r="H1165" s="751" t="s">
        <v>1237</v>
      </c>
      <c r="I1165" s="501"/>
    </row>
    <row r="1166" spans="1:10" s="466" customFormat="1" ht="24.95">
      <c r="A1166" s="466">
        <v>1155</v>
      </c>
      <c r="B1166" s="466" t="s">
        <v>76</v>
      </c>
      <c r="C1166" s="678" t="s">
        <v>1970</v>
      </c>
      <c r="D1166" s="788"/>
      <c r="E1166" s="678"/>
      <c r="F1166" s="789" t="s">
        <v>1971</v>
      </c>
      <c r="G1166" s="762" t="s">
        <v>1972</v>
      </c>
      <c r="H1166" s="762"/>
      <c r="I1166" s="680"/>
      <c r="J1166" s="465"/>
    </row>
    <row r="1167" spans="1:10" s="466" customFormat="1">
      <c r="A1167" s="466">
        <v>1156</v>
      </c>
      <c r="B1167" s="466" t="s">
        <v>76</v>
      </c>
      <c r="C1167" s="495"/>
      <c r="D1167" s="496"/>
      <c r="E1167" s="495" t="s">
        <v>785</v>
      </c>
      <c r="F1167" s="557"/>
      <c r="G1167" s="751"/>
      <c r="H1167" s="751"/>
      <c r="I1167" s="501"/>
      <c r="J1167" s="465"/>
    </row>
    <row r="1168" spans="1:10" s="466" customFormat="1" ht="50.1">
      <c r="A1168" s="466">
        <v>1157</v>
      </c>
      <c r="B1168" s="466" t="s">
        <v>76</v>
      </c>
      <c r="C1168" s="495"/>
      <c r="D1168" s="496"/>
      <c r="E1168" s="495" t="str">
        <f>E$42</f>
        <v>RA</v>
      </c>
      <c r="F1168" s="501" t="s">
        <v>1973</v>
      </c>
      <c r="G1168" s="751"/>
      <c r="H1168" s="751"/>
      <c r="I1168" s="501"/>
      <c r="J1168" s="465"/>
    </row>
    <row r="1169" spans="1:10" s="466" customFormat="1" ht="50.1">
      <c r="A1169" s="466">
        <v>1158</v>
      </c>
      <c r="B1169" s="466" t="s">
        <v>76</v>
      </c>
      <c r="C1169" s="495"/>
      <c r="D1169" s="496"/>
      <c r="E1169" s="495" t="str">
        <f>E$43</f>
        <v>S1</v>
      </c>
      <c r="F1169" s="501" t="s">
        <v>1974</v>
      </c>
      <c r="G1169" s="751"/>
      <c r="H1169" s="751"/>
      <c r="I1169" s="501"/>
      <c r="J1169" s="465"/>
    </row>
    <row r="1170" spans="1:10" s="466" customFormat="1">
      <c r="A1170" s="466">
        <v>1159</v>
      </c>
      <c r="B1170" s="466" t="s">
        <v>76</v>
      </c>
      <c r="C1170" s="495"/>
      <c r="D1170" s="496"/>
      <c r="E1170" s="495" t="str">
        <f>E$44</f>
        <v>S2</v>
      </c>
      <c r="F1170" s="501"/>
      <c r="G1170" s="751"/>
      <c r="H1170" s="751"/>
      <c r="I1170" s="501"/>
      <c r="J1170" s="465"/>
    </row>
    <row r="1171" spans="1:10" s="466" customFormat="1">
      <c r="A1171" s="466">
        <v>1160</v>
      </c>
      <c r="B1171" s="466" t="s">
        <v>76</v>
      </c>
      <c r="C1171" s="495"/>
      <c r="D1171" s="496"/>
      <c r="E1171" s="495" t="str">
        <f>E$45</f>
        <v>S3</v>
      </c>
      <c r="F1171" s="501"/>
      <c r="G1171" s="751"/>
      <c r="H1171" s="751"/>
      <c r="I1171" s="501"/>
      <c r="J1171" s="465"/>
    </row>
    <row r="1172" spans="1:10" s="466" customFormat="1">
      <c r="A1172" s="466">
        <v>1161</v>
      </c>
      <c r="B1172" s="466" t="s">
        <v>76</v>
      </c>
      <c r="C1172" s="495"/>
      <c r="D1172" s="496"/>
      <c r="E1172" s="495" t="str">
        <f>E$46</f>
        <v>S4</v>
      </c>
      <c r="F1172" s="501"/>
      <c r="G1172" s="751"/>
      <c r="H1172" s="751"/>
      <c r="I1172" s="501"/>
      <c r="J1172" s="465"/>
    </row>
    <row r="1173" spans="1:10" s="466" customFormat="1">
      <c r="A1173" s="466">
        <v>1575</v>
      </c>
      <c r="B1173" s="466" t="s">
        <v>70</v>
      </c>
      <c r="C1173" s="457"/>
      <c r="D1173" s="471" t="s">
        <v>1234</v>
      </c>
      <c r="E1173" s="457" t="s">
        <v>785</v>
      </c>
      <c r="F1173" s="566"/>
      <c r="G1173" s="738"/>
      <c r="H1173" s="738"/>
      <c r="I1173" s="468"/>
      <c r="J1173" s="465"/>
    </row>
    <row r="1174" spans="1:10" s="466" customFormat="1" ht="37.5">
      <c r="A1174" s="466">
        <v>1163</v>
      </c>
      <c r="B1174" s="466" t="s">
        <v>76</v>
      </c>
      <c r="C1174" s="495" t="s">
        <v>1975</v>
      </c>
      <c r="D1174" s="496"/>
      <c r="E1174" s="495"/>
      <c r="F1174" s="497" t="s">
        <v>1976</v>
      </c>
      <c r="G1174" s="751" t="s">
        <v>1977</v>
      </c>
      <c r="H1174" s="751"/>
      <c r="I1174" s="501"/>
      <c r="J1174" s="465"/>
    </row>
    <row r="1175" spans="1:10" s="466" customFormat="1">
      <c r="A1175" s="466">
        <v>1164</v>
      </c>
      <c r="B1175" s="466" t="s">
        <v>76</v>
      </c>
      <c r="C1175" s="495"/>
      <c r="D1175" s="496"/>
      <c r="E1175" s="495" t="s">
        <v>785</v>
      </c>
      <c r="F1175" s="557"/>
      <c r="G1175" s="751"/>
      <c r="H1175" s="751"/>
      <c r="I1175" s="501"/>
      <c r="J1175" s="465"/>
    </row>
    <row r="1176" spans="1:10" s="466" customFormat="1" ht="37.5">
      <c r="A1176" s="466">
        <v>1165</v>
      </c>
      <c r="B1176" s="466" t="s">
        <v>76</v>
      </c>
      <c r="C1176" s="495"/>
      <c r="D1176" s="496"/>
      <c r="E1176" s="495" t="str">
        <f>E$42</f>
        <v>RA</v>
      </c>
      <c r="F1176" s="501" t="s">
        <v>1978</v>
      </c>
      <c r="G1176" s="751"/>
      <c r="H1176" s="751"/>
      <c r="I1176" s="501"/>
      <c r="J1176" s="465"/>
    </row>
    <row r="1177" spans="1:10" s="466" customFormat="1" ht="37.5">
      <c r="A1177" s="466">
        <v>1166</v>
      </c>
      <c r="B1177" s="466" t="s">
        <v>76</v>
      </c>
      <c r="C1177" s="495"/>
      <c r="D1177" s="496"/>
      <c r="E1177" s="495" t="str">
        <f>E$43</f>
        <v>S1</v>
      </c>
      <c r="F1177" s="501" t="s">
        <v>1979</v>
      </c>
      <c r="G1177" s="751"/>
      <c r="H1177" s="751"/>
      <c r="I1177" s="501"/>
      <c r="J1177" s="465"/>
    </row>
    <row r="1178" spans="1:10" s="466" customFormat="1">
      <c r="A1178" s="466">
        <v>1167</v>
      </c>
      <c r="B1178" s="466" t="s">
        <v>76</v>
      </c>
      <c r="C1178" s="495"/>
      <c r="D1178" s="496"/>
      <c r="E1178" s="495" t="str">
        <f>E$44</f>
        <v>S2</v>
      </c>
      <c r="F1178" s="501"/>
      <c r="G1178" s="751"/>
      <c r="H1178" s="751"/>
      <c r="I1178" s="501"/>
      <c r="J1178" s="465"/>
    </row>
    <row r="1179" spans="1:10" s="466" customFormat="1">
      <c r="A1179" s="466">
        <v>1168</v>
      </c>
      <c r="B1179" s="466" t="s">
        <v>76</v>
      </c>
      <c r="C1179" s="495"/>
      <c r="D1179" s="496"/>
      <c r="E1179" s="495" t="str">
        <f>E$45</f>
        <v>S3</v>
      </c>
      <c r="F1179" s="501"/>
      <c r="G1179" s="751"/>
      <c r="H1179" s="751"/>
      <c r="I1179" s="501"/>
      <c r="J1179" s="465"/>
    </row>
    <row r="1180" spans="1:10" s="466" customFormat="1">
      <c r="A1180" s="466">
        <v>1169</v>
      </c>
      <c r="B1180" s="466" t="s">
        <v>76</v>
      </c>
      <c r="C1180" s="495"/>
      <c r="D1180" s="496"/>
      <c r="E1180" s="495" t="str">
        <f>E$46</f>
        <v>S4</v>
      </c>
      <c r="F1180" s="501"/>
      <c r="G1180" s="751"/>
      <c r="H1180" s="751"/>
      <c r="I1180" s="501"/>
      <c r="J1180" s="465"/>
    </row>
    <row r="1181" spans="1:10" s="466" customFormat="1" ht="112.5">
      <c r="A1181" s="466">
        <v>1576</v>
      </c>
      <c r="B1181" s="466" t="s">
        <v>70</v>
      </c>
      <c r="C1181" s="457"/>
      <c r="D1181" s="471" t="s">
        <v>1238</v>
      </c>
      <c r="E1181" s="457" t="str">
        <f>E$42</f>
        <v>RA</v>
      </c>
      <c r="F1181" s="468" t="s">
        <v>1239</v>
      </c>
      <c r="G1181" s="738"/>
      <c r="H1181" s="738"/>
      <c r="I1181" s="468"/>
      <c r="J1181" s="465"/>
    </row>
    <row r="1182" spans="1:10" s="466" customFormat="1" ht="24.95">
      <c r="A1182" s="466">
        <v>1171</v>
      </c>
      <c r="B1182" s="466" t="s">
        <v>76</v>
      </c>
      <c r="C1182" s="464" t="s">
        <v>1980</v>
      </c>
      <c r="D1182" s="676"/>
      <c r="E1182" s="464"/>
      <c r="F1182" s="462" t="s">
        <v>1981</v>
      </c>
      <c r="G1182" s="755"/>
      <c r="H1182" s="755"/>
      <c r="I1182" s="462"/>
      <c r="J1182" s="465"/>
    </row>
    <row r="1183" spans="1:10" s="466" customFormat="1" ht="125.1">
      <c r="A1183" s="466">
        <v>1172</v>
      </c>
      <c r="B1183" s="466" t="s">
        <v>76</v>
      </c>
      <c r="C1183" s="495" t="s">
        <v>623</v>
      </c>
      <c r="D1183" s="496"/>
      <c r="E1183" s="495"/>
      <c r="F1183" s="497" t="s">
        <v>1982</v>
      </c>
      <c r="G1183" s="751" t="s">
        <v>1983</v>
      </c>
      <c r="H1183" s="751"/>
      <c r="I1183" s="501"/>
      <c r="J1183" s="465"/>
    </row>
    <row r="1184" spans="1:10" s="466" customFormat="1">
      <c r="A1184" s="466">
        <v>1173</v>
      </c>
      <c r="B1184" s="466" t="s">
        <v>76</v>
      </c>
      <c r="C1184" s="495"/>
      <c r="D1184" s="496"/>
      <c r="E1184" s="495" t="s">
        <v>785</v>
      </c>
      <c r="F1184" s="497"/>
      <c r="G1184" s="751"/>
      <c r="H1184" s="751"/>
      <c r="I1184" s="501"/>
      <c r="J1184" s="465"/>
    </row>
    <row r="1185" spans="1:10" s="466" customFormat="1" ht="75">
      <c r="A1185" s="466">
        <v>1174</v>
      </c>
      <c r="B1185" s="466" t="s">
        <v>76</v>
      </c>
      <c r="C1185" s="495"/>
      <c r="D1185" s="496"/>
      <c r="E1185" s="495" t="str">
        <f>E$42</f>
        <v>RA</v>
      </c>
      <c r="F1185" s="501" t="s">
        <v>1984</v>
      </c>
      <c r="G1185" s="751"/>
      <c r="H1185" s="751"/>
      <c r="I1185" s="501"/>
      <c r="J1185" s="465"/>
    </row>
    <row r="1186" spans="1:10" s="466" customFormat="1" ht="37.5">
      <c r="A1186" s="466">
        <v>1175</v>
      </c>
      <c r="B1186" s="466" t="s">
        <v>76</v>
      </c>
      <c r="C1186" s="495"/>
      <c r="D1186" s="496"/>
      <c r="E1186" s="495" t="str">
        <f>E$43</f>
        <v>S1</v>
      </c>
      <c r="F1186" s="501" t="s">
        <v>1985</v>
      </c>
      <c r="G1186" s="751"/>
      <c r="H1186" s="751"/>
      <c r="I1186" s="501"/>
      <c r="J1186" s="465"/>
    </row>
    <row r="1187" spans="1:10" s="466" customFormat="1">
      <c r="A1187" s="466">
        <v>1176</v>
      </c>
      <c r="B1187" s="466" t="s">
        <v>76</v>
      </c>
      <c r="C1187" s="495"/>
      <c r="D1187" s="496"/>
      <c r="E1187" s="495" t="str">
        <f>E$44</f>
        <v>S2</v>
      </c>
      <c r="F1187" s="501"/>
      <c r="G1187" s="751"/>
      <c r="H1187" s="751"/>
      <c r="I1187" s="501"/>
      <c r="J1187" s="465"/>
    </row>
    <row r="1188" spans="1:10" s="466" customFormat="1">
      <c r="A1188" s="466">
        <v>1177</v>
      </c>
      <c r="B1188" s="466" t="s">
        <v>76</v>
      </c>
      <c r="C1188" s="495"/>
      <c r="D1188" s="496"/>
      <c r="E1188" s="495" t="str">
        <f>E$45</f>
        <v>S3</v>
      </c>
      <c r="F1188" s="501"/>
      <c r="G1188" s="751"/>
      <c r="H1188" s="751"/>
      <c r="I1188" s="501"/>
      <c r="J1188" s="465"/>
    </row>
    <row r="1189" spans="1:10" s="466" customFormat="1">
      <c r="A1189" s="466">
        <v>1178</v>
      </c>
      <c r="B1189" s="466" t="s">
        <v>76</v>
      </c>
      <c r="C1189" s="495"/>
      <c r="D1189" s="496"/>
      <c r="E1189" s="495" t="str">
        <f>E$46</f>
        <v>S4</v>
      </c>
      <c r="F1189" s="501"/>
      <c r="G1189" s="751"/>
      <c r="H1189" s="751"/>
      <c r="I1189" s="501"/>
      <c r="J1189" s="465"/>
    </row>
    <row r="1190" spans="1:10" s="466" customFormat="1">
      <c r="A1190" s="466">
        <v>1577</v>
      </c>
      <c r="B1190" s="466" t="s">
        <v>70</v>
      </c>
      <c r="C1190" s="495"/>
      <c r="D1190" s="500" t="s">
        <v>1240</v>
      </c>
      <c r="E1190" s="495" t="str">
        <f>E$43</f>
        <v>S1</v>
      </c>
      <c r="F1190" s="501"/>
      <c r="G1190" s="751"/>
      <c r="H1190" s="751"/>
      <c r="I1190" s="501"/>
      <c r="J1190" s="465"/>
    </row>
    <row r="1191" spans="1:10" s="466" customFormat="1" ht="50.1">
      <c r="A1191" s="466">
        <v>1578</v>
      </c>
      <c r="B1191" s="466" t="s">
        <v>70</v>
      </c>
      <c r="C1191" s="502"/>
      <c r="D1191" s="781" t="s">
        <v>1241</v>
      </c>
      <c r="E1191" s="502" t="str">
        <f>E$44</f>
        <v>S2</v>
      </c>
      <c r="F1191" s="504" t="s">
        <v>1242</v>
      </c>
      <c r="G1191" s="752"/>
      <c r="H1191" s="752"/>
      <c r="I1191" s="504"/>
      <c r="J1191" s="465"/>
    </row>
    <row r="1192" spans="1:10" ht="225">
      <c r="A1192" s="801">
        <v>1579</v>
      </c>
      <c r="B1192" s="801" t="s">
        <v>70</v>
      </c>
      <c r="D1192" s="500" t="s">
        <v>1243</v>
      </c>
      <c r="E1192" s="495" t="str">
        <f>E$45</f>
        <v>S3</v>
      </c>
      <c r="F1192" s="501" t="s">
        <v>1986</v>
      </c>
      <c r="G1192" s="751"/>
      <c r="H1192" s="751"/>
      <c r="I1192" s="501" t="s">
        <v>791</v>
      </c>
    </row>
    <row r="1193" spans="1:10" s="466" customFormat="1">
      <c r="A1193" s="466">
        <v>1580</v>
      </c>
      <c r="B1193" s="466" t="s">
        <v>70</v>
      </c>
      <c r="C1193" s="792"/>
      <c r="D1193" s="793" t="s">
        <v>1244</v>
      </c>
      <c r="E1193" s="792" t="str">
        <f>E$46</f>
        <v>S4</v>
      </c>
      <c r="F1193" s="786"/>
      <c r="G1193" s="785"/>
      <c r="H1193" s="785"/>
      <c r="I1193" s="786"/>
      <c r="J1193" s="465"/>
    </row>
    <row r="1194" spans="1:10">
      <c r="A1194" s="801">
        <v>326</v>
      </c>
      <c r="B1194" s="801" t="s">
        <v>70</v>
      </c>
      <c r="C1194" s="487"/>
      <c r="D1194" s="488" t="s">
        <v>1987</v>
      </c>
      <c r="E1194" s="487"/>
      <c r="F1194" s="489" t="s">
        <v>855</v>
      </c>
      <c r="G1194" s="758"/>
      <c r="H1194" s="758"/>
      <c r="I1194" s="758"/>
    </row>
    <row r="1195" spans="1:10">
      <c r="A1195" s="801">
        <v>327</v>
      </c>
      <c r="B1195" s="801" t="s">
        <v>70</v>
      </c>
      <c r="C1195" s="491"/>
      <c r="D1195" s="492" t="s">
        <v>1988</v>
      </c>
      <c r="E1195" s="491"/>
      <c r="F1195" s="493" t="s">
        <v>857</v>
      </c>
      <c r="G1195" s="759"/>
      <c r="H1195" s="759"/>
      <c r="I1195" s="759"/>
    </row>
    <row r="1196" spans="1:10" ht="399.95">
      <c r="A1196" s="801">
        <v>328</v>
      </c>
      <c r="B1196" s="801" t="s">
        <v>70</v>
      </c>
      <c r="D1196" s="496" t="s">
        <v>858</v>
      </c>
      <c r="F1196" s="497" t="s">
        <v>859</v>
      </c>
      <c r="G1196" s="751" t="s">
        <v>860</v>
      </c>
      <c r="H1196" s="751" t="s">
        <v>861</v>
      </c>
      <c r="I1196" s="501"/>
    </row>
    <row r="1197" spans="1:10" s="466" customFormat="1">
      <c r="A1197" s="466">
        <v>329</v>
      </c>
      <c r="B1197" s="466" t="s">
        <v>70</v>
      </c>
      <c r="C1197" s="678"/>
      <c r="D1197" s="791" t="s">
        <v>858</v>
      </c>
      <c r="E1197" s="678" t="s">
        <v>785</v>
      </c>
      <c r="F1197" s="789"/>
      <c r="G1197" s="762"/>
      <c r="H1197" s="762"/>
      <c r="I1197" s="680"/>
      <c r="J1197" s="465"/>
    </row>
    <row r="1198" spans="1:10" s="466" customFormat="1" ht="337.5">
      <c r="A1198" s="466">
        <v>330</v>
      </c>
      <c r="B1198" s="466" t="s">
        <v>70</v>
      </c>
      <c r="C1198" s="495"/>
      <c r="D1198" s="500" t="s">
        <v>858</v>
      </c>
      <c r="E1198" s="495" t="str">
        <f>E$42</f>
        <v>RA</v>
      </c>
      <c r="F1198" s="501" t="s">
        <v>862</v>
      </c>
      <c r="G1198" s="751"/>
      <c r="H1198" s="751"/>
      <c r="I1198" s="501"/>
      <c r="J1198" s="465"/>
    </row>
    <row r="1199" spans="1:10" s="466" customFormat="1">
      <c r="A1199" s="466">
        <v>331</v>
      </c>
      <c r="B1199" s="466" t="s">
        <v>70</v>
      </c>
      <c r="C1199" s="457"/>
      <c r="D1199" s="471" t="s">
        <v>858</v>
      </c>
      <c r="E1199" s="457" t="str">
        <f>E$43</f>
        <v>S1</v>
      </c>
      <c r="F1199" s="468"/>
      <c r="G1199" s="738"/>
      <c r="H1199" s="738"/>
      <c r="I1199" s="468"/>
      <c r="J1199" s="465"/>
    </row>
    <row r="1200" spans="1:10" s="466" customFormat="1" ht="62.45">
      <c r="A1200" s="466">
        <v>1188</v>
      </c>
      <c r="B1200" s="466" t="s">
        <v>76</v>
      </c>
      <c r="C1200" s="495" t="s">
        <v>1989</v>
      </c>
      <c r="D1200" s="496"/>
      <c r="E1200" s="495"/>
      <c r="F1200" s="497" t="s">
        <v>1990</v>
      </c>
      <c r="G1200" s="751" t="s">
        <v>1991</v>
      </c>
      <c r="H1200" s="751"/>
      <c r="I1200" s="501"/>
      <c r="J1200" s="465"/>
    </row>
    <row r="1201" spans="1:10" s="466" customFormat="1">
      <c r="A1201" s="466">
        <v>1189</v>
      </c>
      <c r="B1201" s="466" t="s">
        <v>76</v>
      </c>
      <c r="C1201" s="495"/>
      <c r="D1201" s="496"/>
      <c r="E1201" s="495" t="s">
        <v>785</v>
      </c>
      <c r="F1201" s="497"/>
      <c r="G1201" s="751"/>
      <c r="H1201" s="751"/>
      <c r="I1201" s="501"/>
      <c r="J1201" s="465"/>
    </row>
    <row r="1202" spans="1:10" s="466" customFormat="1" ht="24.95">
      <c r="A1202" s="466">
        <v>1190</v>
      </c>
      <c r="B1202" s="466" t="s">
        <v>76</v>
      </c>
      <c r="C1202" s="495"/>
      <c r="D1202" s="496"/>
      <c r="E1202" s="495" t="str">
        <f>E$42</f>
        <v>RA</v>
      </c>
      <c r="F1202" s="501" t="s">
        <v>1992</v>
      </c>
      <c r="G1202" s="751"/>
      <c r="H1202" s="751"/>
      <c r="I1202" s="501"/>
      <c r="J1202" s="465"/>
    </row>
    <row r="1203" spans="1:10" s="466" customFormat="1" ht="50.1">
      <c r="A1203" s="466">
        <v>1191</v>
      </c>
      <c r="B1203" s="466" t="s">
        <v>76</v>
      </c>
      <c r="C1203" s="495"/>
      <c r="D1203" s="496"/>
      <c r="E1203" s="495" t="str">
        <f>E$43</f>
        <v>S1</v>
      </c>
      <c r="F1203" s="501" t="s">
        <v>1993</v>
      </c>
      <c r="G1203" s="751"/>
      <c r="H1203" s="751"/>
      <c r="I1203" s="501"/>
      <c r="J1203" s="465"/>
    </row>
    <row r="1204" spans="1:10" s="466" customFormat="1">
      <c r="A1204" s="466">
        <v>1192</v>
      </c>
      <c r="B1204" s="466" t="s">
        <v>76</v>
      </c>
      <c r="C1204" s="495"/>
      <c r="D1204" s="496"/>
      <c r="E1204" s="495" t="str">
        <f>E$44</f>
        <v>S2</v>
      </c>
      <c r="F1204" s="501"/>
      <c r="G1204" s="751"/>
      <c r="H1204" s="751"/>
      <c r="I1204" s="501"/>
      <c r="J1204" s="465"/>
    </row>
    <row r="1205" spans="1:10" s="466" customFormat="1">
      <c r="A1205" s="466">
        <v>1193</v>
      </c>
      <c r="B1205" s="466" t="s">
        <v>76</v>
      </c>
      <c r="C1205" s="495"/>
      <c r="D1205" s="496"/>
      <c r="E1205" s="495" t="str">
        <f>E$45</f>
        <v>S3</v>
      </c>
      <c r="F1205" s="501"/>
      <c r="G1205" s="751"/>
      <c r="H1205" s="751"/>
      <c r="I1205" s="501"/>
      <c r="J1205" s="465"/>
    </row>
    <row r="1206" spans="1:10" s="466" customFormat="1">
      <c r="A1206" s="466">
        <v>1194</v>
      </c>
      <c r="B1206" s="466" t="s">
        <v>76</v>
      </c>
      <c r="C1206" s="495"/>
      <c r="D1206" s="496"/>
      <c r="E1206" s="495" t="str">
        <f>E$46</f>
        <v>S4</v>
      </c>
      <c r="F1206" s="501"/>
      <c r="G1206" s="751"/>
      <c r="H1206" s="751"/>
      <c r="I1206" s="501"/>
      <c r="J1206" s="465"/>
    </row>
    <row r="1207" spans="1:10" s="466" customFormat="1">
      <c r="A1207" s="466">
        <v>332</v>
      </c>
      <c r="B1207" s="466" t="s">
        <v>70</v>
      </c>
      <c r="C1207" s="502"/>
      <c r="D1207" s="781" t="s">
        <v>858</v>
      </c>
      <c r="E1207" s="502" t="str">
        <f>E$44</f>
        <v>S2</v>
      </c>
      <c r="F1207" s="504"/>
      <c r="G1207" s="752"/>
      <c r="H1207" s="752"/>
      <c r="I1207" s="504"/>
      <c r="J1207" s="465"/>
    </row>
    <row r="1208" spans="1:10" ht="50.1">
      <c r="A1208" s="801">
        <v>333</v>
      </c>
      <c r="B1208" s="801" t="s">
        <v>70</v>
      </c>
      <c r="C1208" s="512"/>
      <c r="D1208" s="535" t="s">
        <v>858</v>
      </c>
      <c r="E1208" s="512" t="str">
        <f>E$45</f>
        <v>S3</v>
      </c>
      <c r="F1208" s="543" t="s">
        <v>1994</v>
      </c>
      <c r="G1208" s="765"/>
      <c r="H1208" s="765"/>
      <c r="I1208" s="543" t="s">
        <v>1995</v>
      </c>
    </row>
    <row r="1209" spans="1:10" s="466" customFormat="1" ht="409.5">
      <c r="A1209" s="466">
        <v>334</v>
      </c>
      <c r="B1209" s="466" t="s">
        <v>70</v>
      </c>
      <c r="C1209" s="792"/>
      <c r="D1209" s="793" t="s">
        <v>858</v>
      </c>
      <c r="E1209" s="792" t="str">
        <f>E$46</f>
        <v>S4</v>
      </c>
      <c r="F1209" s="786" t="s">
        <v>1996</v>
      </c>
      <c r="G1209" s="785" t="s">
        <v>791</v>
      </c>
      <c r="H1209" s="785"/>
      <c r="I1209" s="786"/>
      <c r="J1209" s="465"/>
    </row>
    <row r="1210" spans="1:10">
      <c r="A1210" s="801">
        <v>1468</v>
      </c>
      <c r="B1210" s="801" t="s">
        <v>70</v>
      </c>
      <c r="C1210" s="491"/>
      <c r="D1210" s="492" t="s">
        <v>1997</v>
      </c>
      <c r="E1210" s="491"/>
      <c r="F1210" s="493" t="s">
        <v>1205</v>
      </c>
      <c r="G1210" s="759"/>
      <c r="H1210" s="759"/>
      <c r="I1210" s="759"/>
    </row>
    <row r="1211" spans="1:10" ht="174.95">
      <c r="A1211" s="801">
        <v>1469</v>
      </c>
      <c r="B1211" s="801" t="s">
        <v>70</v>
      </c>
      <c r="D1211" s="496" t="s">
        <v>1206</v>
      </c>
      <c r="F1211" s="497" t="s">
        <v>1207</v>
      </c>
      <c r="G1211" s="751" t="s">
        <v>1208</v>
      </c>
      <c r="H1211" s="751" t="s">
        <v>1209</v>
      </c>
      <c r="I1211" s="501"/>
    </row>
    <row r="1212" spans="1:10" s="466" customFormat="1">
      <c r="A1212" s="466">
        <v>1470</v>
      </c>
      <c r="B1212" s="466" t="s">
        <v>70</v>
      </c>
      <c r="C1212" s="678"/>
      <c r="D1212" s="791" t="s">
        <v>1206</v>
      </c>
      <c r="E1212" s="678" t="s">
        <v>785</v>
      </c>
      <c r="F1212" s="789"/>
      <c r="G1212" s="762"/>
      <c r="H1212" s="762"/>
      <c r="I1212" s="680"/>
      <c r="J1212" s="465"/>
    </row>
    <row r="1213" spans="1:10" s="466" customFormat="1" ht="174.95">
      <c r="A1213" s="466">
        <v>1471</v>
      </c>
      <c r="B1213" s="466" t="s">
        <v>70</v>
      </c>
      <c r="C1213" s="495"/>
      <c r="D1213" s="500" t="s">
        <v>1206</v>
      </c>
      <c r="E1213" s="495" t="str">
        <f>E$42</f>
        <v>RA</v>
      </c>
      <c r="F1213" s="501" t="s">
        <v>1210</v>
      </c>
      <c r="G1213" s="751"/>
      <c r="H1213" s="751"/>
      <c r="I1213" s="501"/>
      <c r="J1213" s="465"/>
    </row>
    <row r="1214" spans="1:10" s="466" customFormat="1">
      <c r="A1214" s="466">
        <v>1472</v>
      </c>
      <c r="B1214" s="466" t="s">
        <v>70</v>
      </c>
      <c r="C1214" s="495"/>
      <c r="D1214" s="500" t="s">
        <v>1206</v>
      </c>
      <c r="E1214" s="495" t="str">
        <f>E$43</f>
        <v>S1</v>
      </c>
      <c r="F1214" s="501"/>
      <c r="G1214" s="751"/>
      <c r="H1214" s="751"/>
      <c r="I1214" s="501"/>
      <c r="J1214" s="465"/>
    </row>
    <row r="1215" spans="1:10" s="466" customFormat="1" ht="185.45" customHeight="1">
      <c r="A1215" s="466">
        <v>1473</v>
      </c>
      <c r="B1215" s="466" t="s">
        <v>70</v>
      </c>
      <c r="C1215" s="457"/>
      <c r="D1215" s="471" t="s">
        <v>1206</v>
      </c>
      <c r="E1215" s="457" t="str">
        <f>E$44</f>
        <v>S2</v>
      </c>
      <c r="F1215" s="732" t="s">
        <v>1998</v>
      </c>
      <c r="G1215" s="738"/>
      <c r="H1215" s="738"/>
      <c r="I1215" s="468"/>
      <c r="J1215" s="465"/>
    </row>
    <row r="1216" spans="1:10" s="466" customFormat="1" ht="37.5">
      <c r="A1216" s="466">
        <v>1203</v>
      </c>
      <c r="B1216" s="466" t="s">
        <v>76</v>
      </c>
      <c r="C1216" s="495" t="s">
        <v>1999</v>
      </c>
      <c r="D1216" s="496"/>
      <c r="E1216" s="495"/>
      <c r="F1216" s="497" t="s">
        <v>2000</v>
      </c>
      <c r="G1216" s="751" t="s">
        <v>2001</v>
      </c>
      <c r="H1216" s="751"/>
      <c r="I1216" s="501"/>
      <c r="J1216" s="465"/>
    </row>
    <row r="1217" spans="1:10" s="466" customFormat="1">
      <c r="A1217" s="466">
        <v>1204</v>
      </c>
      <c r="B1217" s="466" t="s">
        <v>76</v>
      </c>
      <c r="C1217" s="495"/>
      <c r="D1217" s="496"/>
      <c r="E1217" s="495" t="s">
        <v>785</v>
      </c>
      <c r="F1217" s="497"/>
      <c r="G1217" s="751"/>
      <c r="H1217" s="751"/>
      <c r="I1217" s="501"/>
      <c r="J1217" s="465"/>
    </row>
    <row r="1218" spans="1:10" s="466" customFormat="1" ht="72.599999999999994" customHeight="1">
      <c r="A1218" s="466">
        <v>1205</v>
      </c>
      <c r="B1218" s="466" t="s">
        <v>76</v>
      </c>
      <c r="C1218" s="495"/>
      <c r="D1218" s="496"/>
      <c r="E1218" s="495" t="str">
        <f>E$42</f>
        <v>RA</v>
      </c>
      <c r="F1218" s="501" t="s">
        <v>2002</v>
      </c>
      <c r="G1218" s="751"/>
      <c r="H1218" s="751"/>
      <c r="I1218" s="501"/>
      <c r="J1218" s="465"/>
    </row>
    <row r="1219" spans="1:10" s="466" customFormat="1" ht="37.5">
      <c r="A1219" s="466">
        <v>1206</v>
      </c>
      <c r="B1219" s="466" t="s">
        <v>76</v>
      </c>
      <c r="C1219" s="495"/>
      <c r="D1219" s="496"/>
      <c r="E1219" s="495" t="str">
        <f>E$43</f>
        <v>S1</v>
      </c>
      <c r="F1219" s="501" t="s">
        <v>2003</v>
      </c>
      <c r="G1219" s="751"/>
      <c r="H1219" s="751"/>
      <c r="I1219" s="501"/>
      <c r="J1219" s="465"/>
    </row>
    <row r="1220" spans="1:10" s="466" customFormat="1">
      <c r="A1220" s="466">
        <v>1207</v>
      </c>
      <c r="B1220" s="466" t="s">
        <v>76</v>
      </c>
      <c r="C1220" s="495"/>
      <c r="D1220" s="496"/>
      <c r="E1220" s="495" t="str">
        <f>E$44</f>
        <v>S2</v>
      </c>
      <c r="F1220" s="501"/>
      <c r="G1220" s="751"/>
      <c r="H1220" s="751"/>
      <c r="I1220" s="501"/>
      <c r="J1220" s="465"/>
    </row>
    <row r="1221" spans="1:10" s="466" customFormat="1">
      <c r="A1221" s="466">
        <v>1208</v>
      </c>
      <c r="B1221" s="466" t="s">
        <v>76</v>
      </c>
      <c r="C1221" s="495"/>
      <c r="D1221" s="496"/>
      <c r="E1221" s="495" t="str">
        <f>E$45</f>
        <v>S3</v>
      </c>
      <c r="F1221" s="501"/>
      <c r="G1221" s="751"/>
      <c r="H1221" s="751"/>
      <c r="I1221" s="501"/>
      <c r="J1221" s="465"/>
    </row>
    <row r="1222" spans="1:10" s="466" customFormat="1">
      <c r="A1222" s="466">
        <v>1209</v>
      </c>
      <c r="B1222" s="466" t="s">
        <v>76</v>
      </c>
      <c r="C1222" s="495"/>
      <c r="D1222" s="496"/>
      <c r="E1222" s="495" t="str">
        <f>E$46</f>
        <v>S4</v>
      </c>
      <c r="F1222" s="501"/>
      <c r="G1222" s="751"/>
      <c r="H1222" s="751"/>
      <c r="I1222" s="501"/>
      <c r="J1222" s="465"/>
    </row>
    <row r="1223" spans="1:10" s="466" customFormat="1">
      <c r="A1223" s="466">
        <v>1474</v>
      </c>
      <c r="B1223" s="466" t="s">
        <v>70</v>
      </c>
      <c r="C1223" s="457"/>
      <c r="D1223" s="471" t="s">
        <v>1206</v>
      </c>
      <c r="E1223" s="457" t="str">
        <f>E$45</f>
        <v>S3</v>
      </c>
      <c r="F1223" s="468"/>
      <c r="G1223" s="738"/>
      <c r="H1223" s="738"/>
      <c r="I1223" s="468"/>
      <c r="J1223" s="465"/>
    </row>
    <row r="1224" spans="1:10" s="466" customFormat="1" ht="24.95">
      <c r="A1224" s="466">
        <v>1211</v>
      </c>
      <c r="B1224" s="466" t="s">
        <v>76</v>
      </c>
      <c r="C1224" s="464" t="s">
        <v>2004</v>
      </c>
      <c r="D1224" s="676"/>
      <c r="E1224" s="464"/>
      <c r="F1224" s="462" t="s">
        <v>2005</v>
      </c>
      <c r="G1224" s="755"/>
      <c r="H1224" s="755"/>
      <c r="I1224" s="462"/>
      <c r="J1224" s="465"/>
    </row>
    <row r="1225" spans="1:10" s="466" customFormat="1" ht="24.95">
      <c r="A1225" s="466">
        <v>1212</v>
      </c>
      <c r="B1225" s="466" t="s">
        <v>76</v>
      </c>
      <c r="C1225" s="495" t="s">
        <v>2006</v>
      </c>
      <c r="D1225" s="496"/>
      <c r="E1225" s="495"/>
      <c r="F1225" s="497" t="s">
        <v>2007</v>
      </c>
      <c r="G1225" s="751" t="s">
        <v>2008</v>
      </c>
      <c r="H1225" s="751" t="s">
        <v>2009</v>
      </c>
      <c r="I1225" s="501"/>
      <c r="J1225" s="465"/>
    </row>
    <row r="1226" spans="1:10" s="466" customFormat="1">
      <c r="A1226" s="466">
        <v>1213</v>
      </c>
      <c r="B1226" s="466" t="s">
        <v>76</v>
      </c>
      <c r="C1226" s="495"/>
      <c r="D1226" s="496"/>
      <c r="E1226" s="495" t="s">
        <v>785</v>
      </c>
      <c r="F1226" s="497"/>
      <c r="G1226" s="751"/>
      <c r="H1226" s="751"/>
      <c r="I1226" s="501"/>
      <c r="J1226" s="465"/>
    </row>
    <row r="1227" spans="1:10" s="466" customFormat="1">
      <c r="A1227" s="466">
        <v>1214</v>
      </c>
      <c r="B1227" s="466" t="s">
        <v>76</v>
      </c>
      <c r="C1227" s="495"/>
      <c r="D1227" s="496"/>
      <c r="E1227" s="495" t="str">
        <f>E$42</f>
        <v>RA</v>
      </c>
      <c r="F1227" s="501" t="s">
        <v>2010</v>
      </c>
      <c r="G1227" s="751"/>
      <c r="H1227" s="751"/>
      <c r="I1227" s="501"/>
      <c r="J1227" s="465"/>
    </row>
    <row r="1228" spans="1:10" s="466" customFormat="1">
      <c r="A1228" s="466">
        <v>1215</v>
      </c>
      <c r="B1228" s="466" t="s">
        <v>76</v>
      </c>
      <c r="C1228" s="495"/>
      <c r="D1228" s="496"/>
      <c r="E1228" s="495" t="str">
        <f>E$43</f>
        <v>S1</v>
      </c>
      <c r="F1228" s="501" t="s">
        <v>2010</v>
      </c>
      <c r="G1228" s="751"/>
      <c r="H1228" s="751"/>
      <c r="I1228" s="501"/>
      <c r="J1228" s="465"/>
    </row>
    <row r="1229" spans="1:10" s="466" customFormat="1">
      <c r="A1229" s="466">
        <v>1216</v>
      </c>
      <c r="B1229" s="466" t="s">
        <v>76</v>
      </c>
      <c r="C1229" s="495"/>
      <c r="D1229" s="496"/>
      <c r="E1229" s="495" t="str">
        <f>E$44</f>
        <v>S2</v>
      </c>
      <c r="F1229" s="501"/>
      <c r="G1229" s="751"/>
      <c r="H1229" s="751"/>
      <c r="I1229" s="501"/>
      <c r="J1229" s="465"/>
    </row>
    <row r="1230" spans="1:10" s="466" customFormat="1">
      <c r="A1230" s="466">
        <v>1217</v>
      </c>
      <c r="B1230" s="466" t="s">
        <v>76</v>
      </c>
      <c r="C1230" s="495"/>
      <c r="D1230" s="496"/>
      <c r="E1230" s="495" t="str">
        <f>E$45</f>
        <v>S3</v>
      </c>
      <c r="F1230" s="501"/>
      <c r="G1230" s="751"/>
      <c r="H1230" s="751"/>
      <c r="I1230" s="501"/>
      <c r="J1230" s="465"/>
    </row>
    <row r="1231" spans="1:10" s="466" customFormat="1">
      <c r="A1231" s="466">
        <v>1218</v>
      </c>
      <c r="B1231" s="466" t="s">
        <v>76</v>
      </c>
      <c r="C1231" s="495"/>
      <c r="D1231" s="496"/>
      <c r="E1231" s="495" t="str">
        <f>E$46</f>
        <v>S4</v>
      </c>
      <c r="F1231" s="501"/>
      <c r="G1231" s="751"/>
      <c r="H1231" s="751"/>
      <c r="I1231" s="501"/>
      <c r="J1231" s="465"/>
    </row>
    <row r="1232" spans="1:10" s="466" customFormat="1" ht="62.45">
      <c r="A1232" s="466">
        <v>1475</v>
      </c>
      <c r="B1232" s="466" t="s">
        <v>70</v>
      </c>
      <c r="C1232" s="457"/>
      <c r="D1232" s="471" t="s">
        <v>1206</v>
      </c>
      <c r="E1232" s="457" t="str">
        <f>E$46</f>
        <v>S4</v>
      </c>
      <c r="F1232" s="468" t="s">
        <v>2011</v>
      </c>
      <c r="G1232" s="738"/>
      <c r="H1232" s="738"/>
      <c r="I1232" s="468" t="s">
        <v>791</v>
      </c>
      <c r="J1232" s="465"/>
    </row>
    <row r="1233" spans="1:10" s="466" customFormat="1" ht="24.95">
      <c r="A1233" s="466">
        <v>1220</v>
      </c>
      <c r="B1233" s="466" t="s">
        <v>76</v>
      </c>
      <c r="C1233" s="495" t="s">
        <v>2012</v>
      </c>
      <c r="D1233" s="496"/>
      <c r="E1233" s="495"/>
      <c r="F1233" s="497" t="s">
        <v>2013</v>
      </c>
      <c r="G1233" s="751" t="s">
        <v>2014</v>
      </c>
      <c r="H1233" s="751"/>
      <c r="I1233" s="501"/>
      <c r="J1233" s="465"/>
    </row>
    <row r="1234" spans="1:10" s="466" customFormat="1">
      <c r="A1234" s="466">
        <v>1221</v>
      </c>
      <c r="B1234" s="466" t="s">
        <v>76</v>
      </c>
      <c r="C1234" s="495"/>
      <c r="D1234" s="496"/>
      <c r="E1234" s="495" t="s">
        <v>785</v>
      </c>
      <c r="F1234" s="497"/>
      <c r="G1234" s="751"/>
      <c r="H1234" s="751"/>
      <c r="I1234" s="501"/>
      <c r="J1234" s="465"/>
    </row>
    <row r="1235" spans="1:10" s="466" customFormat="1">
      <c r="A1235" s="466">
        <v>1222</v>
      </c>
      <c r="B1235" s="466" t="s">
        <v>76</v>
      </c>
      <c r="C1235" s="495"/>
      <c r="D1235" s="496"/>
      <c r="E1235" s="495" t="str">
        <f>E$42</f>
        <v>RA</v>
      </c>
      <c r="F1235" s="501" t="s">
        <v>2015</v>
      </c>
      <c r="G1235" s="751"/>
      <c r="H1235" s="751"/>
      <c r="I1235" s="501"/>
      <c r="J1235" s="465"/>
    </row>
    <row r="1236" spans="1:10" s="466" customFormat="1" ht="24.95">
      <c r="A1236" s="466">
        <v>1223</v>
      </c>
      <c r="B1236" s="466" t="s">
        <v>76</v>
      </c>
      <c r="C1236" s="495"/>
      <c r="D1236" s="496"/>
      <c r="E1236" s="495" t="str">
        <f>E$43</f>
        <v>S1</v>
      </c>
      <c r="F1236" s="501" t="s">
        <v>2016</v>
      </c>
      <c r="G1236" s="751"/>
      <c r="H1236" s="751"/>
      <c r="I1236" s="501"/>
      <c r="J1236" s="465"/>
    </row>
    <row r="1237" spans="1:10" s="466" customFormat="1">
      <c r="A1237" s="466">
        <v>1224</v>
      </c>
      <c r="B1237" s="466" t="s">
        <v>76</v>
      </c>
      <c r="C1237" s="495"/>
      <c r="D1237" s="496"/>
      <c r="E1237" s="495" t="str">
        <f>E$44</f>
        <v>S2</v>
      </c>
      <c r="F1237" s="501"/>
      <c r="G1237" s="751"/>
      <c r="H1237" s="751"/>
      <c r="I1237" s="501"/>
      <c r="J1237" s="465"/>
    </row>
    <row r="1238" spans="1:10" s="466" customFormat="1">
      <c r="A1238" s="466">
        <v>1225</v>
      </c>
      <c r="B1238" s="466" t="s">
        <v>76</v>
      </c>
      <c r="C1238" s="495"/>
      <c r="D1238" s="496"/>
      <c r="E1238" s="495" t="str">
        <f>E$45</f>
        <v>S3</v>
      </c>
      <c r="F1238" s="501"/>
      <c r="G1238" s="751"/>
      <c r="H1238" s="751"/>
      <c r="I1238" s="501"/>
      <c r="J1238" s="465"/>
    </row>
    <row r="1239" spans="1:10" s="466" customFormat="1" ht="158.44999999999999" customHeight="1">
      <c r="A1239" s="466">
        <v>1226</v>
      </c>
      <c r="B1239" s="466" t="s">
        <v>76</v>
      </c>
      <c r="C1239" s="502"/>
      <c r="D1239" s="782"/>
      <c r="E1239" s="502" t="str">
        <f>E$46</f>
        <v>S4</v>
      </c>
      <c r="F1239" s="504" t="s">
        <v>2017</v>
      </c>
      <c r="G1239" s="752" t="s">
        <v>791</v>
      </c>
      <c r="H1239" s="752"/>
      <c r="I1239" s="504"/>
      <c r="J1239" s="465"/>
    </row>
    <row r="1240" spans="1:10" ht="174.95">
      <c r="A1240" s="801">
        <v>310</v>
      </c>
      <c r="B1240" s="801" t="s">
        <v>70</v>
      </c>
      <c r="D1240" s="496" t="s">
        <v>394</v>
      </c>
      <c r="F1240" s="497" t="s">
        <v>395</v>
      </c>
      <c r="G1240" s="751" t="s">
        <v>849</v>
      </c>
      <c r="H1240" s="751" t="s">
        <v>850</v>
      </c>
      <c r="I1240" s="501"/>
    </row>
    <row r="1241" spans="1:10" s="466" customFormat="1" ht="24.95">
      <c r="A1241" s="466">
        <v>1228</v>
      </c>
      <c r="B1241" s="466" t="s">
        <v>76</v>
      </c>
      <c r="C1241" s="678" t="s">
        <v>2018</v>
      </c>
      <c r="D1241" s="788"/>
      <c r="E1241" s="678"/>
      <c r="F1241" s="789" t="s">
        <v>2019</v>
      </c>
      <c r="G1241" s="762" t="s">
        <v>821</v>
      </c>
      <c r="H1241" s="762"/>
      <c r="I1241" s="680"/>
      <c r="J1241" s="465"/>
    </row>
    <row r="1242" spans="1:10" s="466" customFormat="1">
      <c r="A1242" s="466">
        <v>1229</v>
      </c>
      <c r="B1242" s="466" t="s">
        <v>76</v>
      </c>
      <c r="C1242" s="495"/>
      <c r="D1242" s="496"/>
      <c r="E1242" s="495" t="s">
        <v>785</v>
      </c>
      <c r="F1242" s="497"/>
      <c r="G1242" s="751"/>
      <c r="H1242" s="751"/>
      <c r="I1242" s="501"/>
      <c r="J1242" s="465"/>
    </row>
    <row r="1243" spans="1:10" s="466" customFormat="1">
      <c r="A1243" s="466">
        <v>1230</v>
      </c>
      <c r="B1243" s="466" t="s">
        <v>76</v>
      </c>
      <c r="C1243" s="495"/>
      <c r="D1243" s="496"/>
      <c r="E1243" s="495" t="str">
        <f>E$42</f>
        <v>RA</v>
      </c>
      <c r="F1243" s="501" t="s">
        <v>2015</v>
      </c>
      <c r="G1243" s="751"/>
      <c r="H1243" s="751"/>
      <c r="I1243" s="501"/>
      <c r="J1243" s="465"/>
    </row>
    <row r="1244" spans="1:10" s="466" customFormat="1" ht="24.95">
      <c r="A1244" s="466">
        <v>1231</v>
      </c>
      <c r="B1244" s="466" t="s">
        <v>76</v>
      </c>
      <c r="C1244" s="495"/>
      <c r="D1244" s="496"/>
      <c r="E1244" s="495" t="str">
        <f>E$43</f>
        <v>S1</v>
      </c>
      <c r="F1244" s="501" t="s">
        <v>2016</v>
      </c>
      <c r="G1244" s="751"/>
      <c r="H1244" s="751"/>
      <c r="I1244" s="501"/>
      <c r="J1244" s="465"/>
    </row>
    <row r="1245" spans="1:10" s="466" customFormat="1">
      <c r="A1245" s="466">
        <v>1232</v>
      </c>
      <c r="B1245" s="466" t="s">
        <v>76</v>
      </c>
      <c r="C1245" s="495"/>
      <c r="D1245" s="496"/>
      <c r="E1245" s="495" t="str">
        <f>E$44</f>
        <v>S2</v>
      </c>
      <c r="F1245" s="501"/>
      <c r="G1245" s="751"/>
      <c r="H1245" s="751"/>
      <c r="I1245" s="501"/>
      <c r="J1245" s="465"/>
    </row>
    <row r="1246" spans="1:10" s="466" customFormat="1">
      <c r="A1246" s="466">
        <v>1233</v>
      </c>
      <c r="B1246" s="466" t="s">
        <v>76</v>
      </c>
      <c r="C1246" s="495"/>
      <c r="D1246" s="496"/>
      <c r="E1246" s="495" t="str">
        <f>E$45</f>
        <v>S3</v>
      </c>
      <c r="F1246" s="501"/>
      <c r="G1246" s="751"/>
      <c r="H1246" s="751"/>
      <c r="I1246" s="501"/>
      <c r="J1246" s="465"/>
    </row>
    <row r="1247" spans="1:10" s="466" customFormat="1">
      <c r="A1247" s="466">
        <v>1234</v>
      </c>
      <c r="B1247" s="466" t="s">
        <v>76</v>
      </c>
      <c r="C1247" s="495"/>
      <c r="D1247" s="496"/>
      <c r="E1247" s="495" t="str">
        <f>E$46</f>
        <v>S4</v>
      </c>
      <c r="F1247" s="501"/>
      <c r="G1247" s="751"/>
      <c r="H1247" s="751"/>
      <c r="I1247" s="501"/>
      <c r="J1247" s="465"/>
    </row>
    <row r="1248" spans="1:10" s="466" customFormat="1">
      <c r="A1248" s="466">
        <v>311</v>
      </c>
      <c r="B1248" s="466" t="s">
        <v>70</v>
      </c>
      <c r="C1248" s="457"/>
      <c r="D1248" s="471" t="s">
        <v>394</v>
      </c>
      <c r="E1248" s="457" t="s">
        <v>785</v>
      </c>
      <c r="F1248" s="566"/>
      <c r="G1248" s="738"/>
      <c r="H1248" s="738"/>
      <c r="I1248" s="468"/>
      <c r="J1248" s="465"/>
    </row>
    <row r="1249" spans="1:10" s="466" customFormat="1">
      <c r="A1249" s="466">
        <v>1236</v>
      </c>
      <c r="B1249" s="466" t="s">
        <v>76</v>
      </c>
      <c r="C1249" s="464" t="s">
        <v>2020</v>
      </c>
      <c r="D1249" s="676"/>
      <c r="E1249" s="464"/>
      <c r="F1249" s="462" t="s">
        <v>2021</v>
      </c>
      <c r="G1249" s="755"/>
      <c r="H1249" s="755"/>
      <c r="I1249" s="462"/>
      <c r="J1249" s="465"/>
    </row>
    <row r="1250" spans="1:10" s="466" customFormat="1" ht="50.1">
      <c r="A1250" s="466">
        <v>1237</v>
      </c>
      <c r="B1250" s="466" t="s">
        <v>76</v>
      </c>
      <c r="C1250" s="495" t="s">
        <v>2022</v>
      </c>
      <c r="D1250" s="496"/>
      <c r="E1250" s="495"/>
      <c r="F1250" s="497" t="s">
        <v>2023</v>
      </c>
      <c r="G1250" s="751" t="s">
        <v>2024</v>
      </c>
      <c r="H1250" s="751"/>
      <c r="I1250" s="501"/>
      <c r="J1250" s="465"/>
    </row>
    <row r="1251" spans="1:10" s="466" customFormat="1">
      <c r="A1251" s="466">
        <v>1238</v>
      </c>
      <c r="B1251" s="466" t="s">
        <v>76</v>
      </c>
      <c r="C1251" s="495"/>
      <c r="D1251" s="496"/>
      <c r="E1251" s="495" t="s">
        <v>785</v>
      </c>
      <c r="F1251" s="497"/>
      <c r="G1251" s="751"/>
      <c r="H1251" s="751"/>
      <c r="I1251" s="501"/>
      <c r="J1251" s="465"/>
    </row>
    <row r="1252" spans="1:10" s="466" customFormat="1" ht="24.95">
      <c r="A1252" s="466">
        <v>1239</v>
      </c>
      <c r="B1252" s="466" t="s">
        <v>76</v>
      </c>
      <c r="C1252" s="495"/>
      <c r="D1252" s="496"/>
      <c r="E1252" s="495" t="str">
        <f>E$42</f>
        <v>RA</v>
      </c>
      <c r="F1252" s="501" t="s">
        <v>1164</v>
      </c>
      <c r="G1252" s="751"/>
      <c r="H1252" s="751"/>
      <c r="I1252" s="501"/>
      <c r="J1252" s="465"/>
    </row>
    <row r="1253" spans="1:10" s="466" customFormat="1">
      <c r="A1253" s="466">
        <v>1240</v>
      </c>
      <c r="B1253" s="466" t="s">
        <v>76</v>
      </c>
      <c r="C1253" s="495"/>
      <c r="D1253" s="496"/>
      <c r="E1253" s="495" t="str">
        <f>E$43</f>
        <v>S1</v>
      </c>
      <c r="F1253" s="501" t="s">
        <v>1165</v>
      </c>
      <c r="G1253" s="751"/>
      <c r="H1253" s="751"/>
      <c r="I1253" s="501"/>
      <c r="J1253" s="465"/>
    </row>
    <row r="1254" spans="1:10" s="466" customFormat="1">
      <c r="A1254" s="466">
        <v>1241</v>
      </c>
      <c r="B1254" s="466" t="s">
        <v>76</v>
      </c>
      <c r="C1254" s="495"/>
      <c r="D1254" s="496"/>
      <c r="E1254" s="495" t="str">
        <f>E$44</f>
        <v>S2</v>
      </c>
      <c r="F1254" s="501"/>
      <c r="G1254" s="751"/>
      <c r="H1254" s="751"/>
      <c r="I1254" s="501"/>
      <c r="J1254" s="465"/>
    </row>
    <row r="1255" spans="1:10" s="466" customFormat="1">
      <c r="A1255" s="466">
        <v>1242</v>
      </c>
      <c r="B1255" s="466" t="s">
        <v>76</v>
      </c>
      <c r="C1255" s="495"/>
      <c r="D1255" s="496"/>
      <c r="E1255" s="495" t="str">
        <f>E$45</f>
        <v>S3</v>
      </c>
      <c r="F1255" s="501"/>
      <c r="G1255" s="751"/>
      <c r="H1255" s="751"/>
      <c r="I1255" s="501"/>
      <c r="J1255" s="465"/>
    </row>
    <row r="1256" spans="1:10" s="466" customFormat="1">
      <c r="A1256" s="466">
        <v>1243</v>
      </c>
      <c r="B1256" s="466" t="s">
        <v>76</v>
      </c>
      <c r="C1256" s="495"/>
      <c r="D1256" s="496"/>
      <c r="E1256" s="495" t="str">
        <f>E$46</f>
        <v>S4</v>
      </c>
      <c r="F1256" s="501"/>
      <c r="G1256" s="751"/>
      <c r="H1256" s="751"/>
      <c r="I1256" s="501"/>
      <c r="J1256" s="465"/>
    </row>
    <row r="1257" spans="1:10" s="466" customFormat="1" ht="262.5">
      <c r="A1257" s="466">
        <v>312</v>
      </c>
      <c r="B1257" s="466" t="s">
        <v>70</v>
      </c>
      <c r="C1257" s="495"/>
      <c r="D1257" s="500" t="s">
        <v>394</v>
      </c>
      <c r="E1257" s="495" t="str">
        <f>E$42</f>
        <v>RA</v>
      </c>
      <c r="F1257" s="501" t="s">
        <v>851</v>
      </c>
      <c r="G1257" s="751"/>
      <c r="H1257" s="751"/>
      <c r="I1257" s="501"/>
      <c r="J1257" s="465"/>
    </row>
    <row r="1258" spans="1:10" s="466" customFormat="1">
      <c r="A1258" s="466">
        <v>313</v>
      </c>
      <c r="B1258" s="466" t="s">
        <v>70</v>
      </c>
      <c r="C1258" s="495"/>
      <c r="D1258" s="500" t="s">
        <v>394</v>
      </c>
      <c r="E1258" s="495" t="str">
        <f>E$43</f>
        <v>S1</v>
      </c>
      <c r="F1258" s="501"/>
      <c r="G1258" s="751"/>
      <c r="H1258" s="751"/>
      <c r="I1258" s="501"/>
      <c r="J1258" s="465"/>
    </row>
    <row r="1259" spans="1:10" s="466" customFormat="1" ht="99.95">
      <c r="A1259" s="466">
        <v>314</v>
      </c>
      <c r="B1259" s="466" t="s">
        <v>70</v>
      </c>
      <c r="C1259" s="495"/>
      <c r="D1259" s="500" t="s">
        <v>394</v>
      </c>
      <c r="E1259" s="495" t="str">
        <f>E$44</f>
        <v>S2</v>
      </c>
      <c r="F1259" s="532" t="s">
        <v>2025</v>
      </c>
      <c r="G1259" s="751"/>
      <c r="H1259" s="751"/>
      <c r="I1259" s="501"/>
      <c r="J1259" s="465"/>
    </row>
    <row r="1260" spans="1:10" s="466" customFormat="1">
      <c r="A1260" s="466">
        <v>315</v>
      </c>
      <c r="B1260" s="466" t="s">
        <v>70</v>
      </c>
      <c r="C1260" s="495"/>
      <c r="D1260" s="500" t="s">
        <v>394</v>
      </c>
      <c r="E1260" s="495" t="str">
        <f>E$45</f>
        <v>S3</v>
      </c>
      <c r="F1260" s="501"/>
      <c r="G1260" s="751"/>
      <c r="H1260" s="751"/>
      <c r="I1260" s="501"/>
      <c r="J1260" s="465"/>
    </row>
    <row r="1261" spans="1:10" s="466" customFormat="1" ht="249.95">
      <c r="A1261" s="466">
        <v>316</v>
      </c>
      <c r="B1261" s="466" t="s">
        <v>70</v>
      </c>
      <c r="C1261" s="502"/>
      <c r="D1261" s="781" t="s">
        <v>394</v>
      </c>
      <c r="E1261" s="502" t="str">
        <f>E$46</f>
        <v>S4</v>
      </c>
      <c r="F1261" s="504" t="s">
        <v>2026</v>
      </c>
      <c r="G1261" s="752" t="s">
        <v>791</v>
      </c>
      <c r="H1261" s="752"/>
      <c r="I1261" s="504"/>
      <c r="J1261" s="465"/>
    </row>
    <row r="1262" spans="1:10">
      <c r="A1262" s="801">
        <v>384</v>
      </c>
      <c r="B1262" s="801" t="s">
        <v>70</v>
      </c>
      <c r="C1262" s="491"/>
      <c r="D1262" s="492" t="s">
        <v>2027</v>
      </c>
      <c r="E1262" s="491"/>
      <c r="F1262" s="493" t="s">
        <v>866</v>
      </c>
      <c r="G1262" s="759"/>
      <c r="H1262" s="759"/>
      <c r="I1262" s="501"/>
    </row>
    <row r="1263" spans="1:10" ht="87.6">
      <c r="A1263" s="801">
        <v>385</v>
      </c>
      <c r="B1263" s="801" t="s">
        <v>70</v>
      </c>
      <c r="D1263" s="496" t="s">
        <v>739</v>
      </c>
      <c r="F1263" s="497" t="s">
        <v>867</v>
      </c>
      <c r="G1263" s="751" t="s">
        <v>868</v>
      </c>
      <c r="H1263" s="751" t="s">
        <v>869</v>
      </c>
      <c r="I1263" s="507"/>
    </row>
    <row r="1264" spans="1:10" s="466" customFormat="1">
      <c r="A1264" s="466">
        <v>386</v>
      </c>
      <c r="B1264" s="466" t="s">
        <v>70</v>
      </c>
      <c r="C1264" s="678"/>
      <c r="D1264" s="791" t="s">
        <v>739</v>
      </c>
      <c r="E1264" s="678" t="s">
        <v>785</v>
      </c>
      <c r="F1264" s="789"/>
      <c r="G1264" s="799"/>
      <c r="H1264" s="799"/>
      <c r="I1264" s="800"/>
      <c r="J1264" s="465"/>
    </row>
    <row r="1265" spans="1:10" s="466" customFormat="1" ht="24.95">
      <c r="A1265" s="466">
        <v>387</v>
      </c>
      <c r="B1265" s="466" t="s">
        <v>70</v>
      </c>
      <c r="C1265" s="457"/>
      <c r="D1265" s="471" t="s">
        <v>739</v>
      </c>
      <c r="E1265" s="558" t="str">
        <f>E$42</f>
        <v>RA</v>
      </c>
      <c r="F1265" s="501" t="s">
        <v>870</v>
      </c>
      <c r="G1265" s="777"/>
      <c r="H1265" s="777"/>
      <c r="I1265" s="465"/>
      <c r="J1265" s="465"/>
    </row>
    <row r="1266" spans="1:10" s="466" customFormat="1" ht="37.5">
      <c r="A1266" s="466">
        <v>1252</v>
      </c>
      <c r="B1266" s="466" t="s">
        <v>76</v>
      </c>
      <c r="C1266" s="495" t="s">
        <v>2028</v>
      </c>
      <c r="D1266" s="496"/>
      <c r="E1266" s="495"/>
      <c r="F1266" s="497" t="s">
        <v>2029</v>
      </c>
      <c r="G1266" s="751" t="s">
        <v>2030</v>
      </c>
      <c r="H1266" s="751"/>
      <c r="I1266" s="501"/>
      <c r="J1266" s="465"/>
    </row>
    <row r="1267" spans="1:10" s="466" customFormat="1">
      <c r="A1267" s="466">
        <v>1253</v>
      </c>
      <c r="B1267" s="466" t="s">
        <v>76</v>
      </c>
      <c r="C1267" s="495"/>
      <c r="D1267" s="496"/>
      <c r="E1267" s="495" t="s">
        <v>785</v>
      </c>
      <c r="F1267" s="497"/>
      <c r="G1267" s="751"/>
      <c r="H1267" s="751"/>
      <c r="I1267" s="501"/>
      <c r="J1267" s="465"/>
    </row>
    <row r="1268" spans="1:10" s="466" customFormat="1" ht="24.95">
      <c r="A1268" s="466">
        <v>1254</v>
      </c>
      <c r="B1268" s="466" t="s">
        <v>76</v>
      </c>
      <c r="C1268" s="495"/>
      <c r="D1268" s="496"/>
      <c r="E1268" s="495" t="str">
        <f>E$42</f>
        <v>RA</v>
      </c>
      <c r="F1268" s="501" t="s">
        <v>1164</v>
      </c>
      <c r="G1268" s="751"/>
      <c r="H1268" s="751"/>
      <c r="I1268" s="501"/>
      <c r="J1268" s="465"/>
    </row>
    <row r="1269" spans="1:10" s="466" customFormat="1" ht="24.95">
      <c r="A1269" s="466">
        <v>1255</v>
      </c>
      <c r="B1269" s="466" t="s">
        <v>76</v>
      </c>
      <c r="C1269" s="495"/>
      <c r="D1269" s="496"/>
      <c r="E1269" s="495" t="str">
        <f>E$43</f>
        <v>S1</v>
      </c>
      <c r="F1269" s="501" t="s">
        <v>2031</v>
      </c>
      <c r="G1269" s="751"/>
      <c r="H1269" s="751"/>
      <c r="I1269" s="501"/>
      <c r="J1269" s="465"/>
    </row>
    <row r="1270" spans="1:10" s="466" customFormat="1">
      <c r="A1270" s="466">
        <v>1256</v>
      </c>
      <c r="B1270" s="466" t="s">
        <v>76</v>
      </c>
      <c r="C1270" s="495"/>
      <c r="D1270" s="496"/>
      <c r="E1270" s="495" t="str">
        <f>E$44</f>
        <v>S2</v>
      </c>
      <c r="F1270" s="501"/>
      <c r="G1270" s="751"/>
      <c r="H1270" s="751"/>
      <c r="I1270" s="501"/>
      <c r="J1270" s="465"/>
    </row>
    <row r="1271" spans="1:10" s="466" customFormat="1">
      <c r="A1271" s="466">
        <v>1257</v>
      </c>
      <c r="B1271" s="466" t="s">
        <v>76</v>
      </c>
      <c r="C1271" s="495"/>
      <c r="D1271" s="496"/>
      <c r="E1271" s="495" t="str">
        <f>E$45</f>
        <v>S3</v>
      </c>
      <c r="F1271" s="501"/>
      <c r="G1271" s="751"/>
      <c r="H1271" s="751"/>
      <c r="I1271" s="501"/>
      <c r="J1271" s="465"/>
    </row>
    <row r="1272" spans="1:10" s="466" customFormat="1">
      <c r="A1272" s="466">
        <v>1258</v>
      </c>
      <c r="B1272" s="466" t="s">
        <v>76</v>
      </c>
      <c r="C1272" s="495"/>
      <c r="D1272" s="496"/>
      <c r="E1272" s="495" t="str">
        <f>E$46</f>
        <v>S4</v>
      </c>
      <c r="F1272" s="501"/>
      <c r="G1272" s="751"/>
      <c r="H1272" s="751"/>
      <c r="I1272" s="501"/>
      <c r="J1272" s="465"/>
    </row>
    <row r="1273" spans="1:10" s="466" customFormat="1">
      <c r="A1273" s="466">
        <v>388</v>
      </c>
      <c r="B1273" s="466" t="s">
        <v>70</v>
      </c>
      <c r="C1273" s="558"/>
      <c r="D1273" s="681" t="s">
        <v>739</v>
      </c>
      <c r="E1273" s="558" t="str">
        <f>E$43</f>
        <v>S1</v>
      </c>
      <c r="F1273" s="519"/>
      <c r="G1273" s="738"/>
      <c r="H1273" s="738"/>
      <c r="I1273" s="468"/>
      <c r="J1273" s="465"/>
    </row>
    <row r="1274" spans="1:10" s="466" customFormat="1" ht="50.1">
      <c r="A1274" s="466">
        <v>1260</v>
      </c>
      <c r="B1274" s="466" t="s">
        <v>76</v>
      </c>
      <c r="C1274" s="688">
        <v>6.1</v>
      </c>
      <c r="D1274" s="676"/>
      <c r="E1274" s="464"/>
      <c r="F1274" s="462" t="s">
        <v>2032</v>
      </c>
      <c r="G1274" s="755"/>
      <c r="H1274" s="755"/>
      <c r="I1274" s="462"/>
      <c r="J1274" s="465"/>
    </row>
    <row r="1275" spans="1:10" s="466" customFormat="1">
      <c r="A1275" s="466">
        <v>1261</v>
      </c>
      <c r="B1275" s="466" t="s">
        <v>76</v>
      </c>
      <c r="C1275" s="495" t="s">
        <v>2033</v>
      </c>
      <c r="D1275" s="496"/>
      <c r="E1275" s="495"/>
      <c r="F1275" s="497" t="s">
        <v>2034</v>
      </c>
      <c r="G1275" s="751" t="s">
        <v>2035</v>
      </c>
      <c r="H1275" s="751"/>
      <c r="I1275" s="501"/>
      <c r="J1275" s="465"/>
    </row>
    <row r="1276" spans="1:10" s="466" customFormat="1">
      <c r="A1276" s="466">
        <v>1262</v>
      </c>
      <c r="B1276" s="466" t="s">
        <v>76</v>
      </c>
      <c r="C1276" s="495"/>
      <c r="D1276" s="496"/>
      <c r="E1276" s="495" t="s">
        <v>785</v>
      </c>
      <c r="F1276" s="497"/>
      <c r="G1276" s="751"/>
      <c r="H1276" s="751"/>
      <c r="I1276" s="501"/>
      <c r="J1276" s="465"/>
    </row>
    <row r="1277" spans="1:10" s="466" customFormat="1">
      <c r="A1277" s="466">
        <v>1263</v>
      </c>
      <c r="B1277" s="466" t="s">
        <v>76</v>
      </c>
      <c r="C1277" s="495"/>
      <c r="D1277" s="496"/>
      <c r="E1277" s="495" t="str">
        <f>E$42</f>
        <v>RA</v>
      </c>
      <c r="F1277" s="501" t="s">
        <v>2036</v>
      </c>
      <c r="G1277" s="751"/>
      <c r="H1277" s="751"/>
      <c r="I1277" s="501"/>
      <c r="J1277" s="465"/>
    </row>
    <row r="1278" spans="1:10" s="466" customFormat="1">
      <c r="A1278" s="466">
        <v>1264</v>
      </c>
      <c r="B1278" s="466" t="s">
        <v>76</v>
      </c>
      <c r="C1278" s="495"/>
      <c r="D1278" s="496"/>
      <c r="E1278" s="495" t="str">
        <f>E$43</f>
        <v>S1</v>
      </c>
      <c r="F1278" s="501" t="s">
        <v>2036</v>
      </c>
      <c r="G1278" s="751"/>
      <c r="H1278" s="751"/>
      <c r="I1278" s="501"/>
      <c r="J1278" s="465"/>
    </row>
    <row r="1279" spans="1:10" s="466" customFormat="1">
      <c r="A1279" s="466">
        <v>1265</v>
      </c>
      <c r="B1279" s="466" t="s">
        <v>76</v>
      </c>
      <c r="C1279" s="495"/>
      <c r="D1279" s="496"/>
      <c r="E1279" s="495" t="str">
        <f>E$44</f>
        <v>S2</v>
      </c>
      <c r="F1279" s="501"/>
      <c r="G1279" s="751"/>
      <c r="H1279" s="751"/>
      <c r="I1279" s="501"/>
      <c r="J1279" s="465"/>
    </row>
    <row r="1280" spans="1:10" s="466" customFormat="1">
      <c r="A1280" s="466">
        <v>1266</v>
      </c>
      <c r="B1280" s="466" t="s">
        <v>76</v>
      </c>
      <c r="C1280" s="495"/>
      <c r="D1280" s="496"/>
      <c r="E1280" s="495" t="str">
        <f>E$45</f>
        <v>S3</v>
      </c>
      <c r="F1280" s="501"/>
      <c r="G1280" s="751"/>
      <c r="H1280" s="751"/>
      <c r="I1280" s="501"/>
      <c r="J1280" s="465"/>
    </row>
    <row r="1281" spans="1:10" s="466" customFormat="1">
      <c r="A1281" s="466">
        <v>1267</v>
      </c>
      <c r="B1281" s="466" t="s">
        <v>76</v>
      </c>
      <c r="C1281" s="495"/>
      <c r="D1281" s="496"/>
      <c r="E1281" s="495" t="str">
        <f>E$46</f>
        <v>S4</v>
      </c>
      <c r="F1281" s="501"/>
      <c r="G1281" s="751"/>
      <c r="H1281" s="751"/>
      <c r="I1281" s="501"/>
      <c r="J1281" s="465"/>
    </row>
    <row r="1282" spans="1:10" s="466" customFormat="1">
      <c r="A1282" s="466">
        <v>389</v>
      </c>
      <c r="B1282" s="466" t="s">
        <v>70</v>
      </c>
      <c r="C1282" s="457"/>
      <c r="D1282" s="471" t="s">
        <v>739</v>
      </c>
      <c r="E1282" s="457" t="str">
        <f>E$44</f>
        <v>S2</v>
      </c>
      <c r="F1282" s="468"/>
      <c r="G1282" s="738"/>
      <c r="H1282" s="738"/>
      <c r="I1282" s="468"/>
      <c r="J1282" s="465"/>
    </row>
    <row r="1283" spans="1:10" s="466" customFormat="1" ht="62.45">
      <c r="A1283" s="466">
        <v>1269</v>
      </c>
      <c r="B1283" s="466" t="s">
        <v>76</v>
      </c>
      <c r="C1283" s="495" t="s">
        <v>2037</v>
      </c>
      <c r="D1283" s="496"/>
      <c r="E1283" s="495"/>
      <c r="F1283" s="497" t="s">
        <v>2038</v>
      </c>
      <c r="G1283" s="751" t="s">
        <v>2039</v>
      </c>
      <c r="H1283" s="751"/>
      <c r="I1283" s="501"/>
      <c r="J1283" s="465"/>
    </row>
    <row r="1284" spans="1:10" s="466" customFormat="1">
      <c r="A1284" s="466">
        <v>1270</v>
      </c>
      <c r="B1284" s="466" t="s">
        <v>76</v>
      </c>
      <c r="C1284" s="495"/>
      <c r="D1284" s="496"/>
      <c r="E1284" s="495" t="s">
        <v>785</v>
      </c>
      <c r="F1284" s="497"/>
      <c r="G1284" s="751"/>
      <c r="H1284" s="751"/>
      <c r="I1284" s="501"/>
      <c r="J1284" s="465"/>
    </row>
    <row r="1285" spans="1:10" s="466" customFormat="1">
      <c r="A1285" s="466">
        <v>1271</v>
      </c>
      <c r="B1285" s="466" t="s">
        <v>76</v>
      </c>
      <c r="C1285" s="495"/>
      <c r="D1285" s="496"/>
      <c r="E1285" s="495" t="str">
        <f>E$42</f>
        <v>RA</v>
      </c>
      <c r="F1285" s="501" t="s">
        <v>2036</v>
      </c>
      <c r="G1285" s="751"/>
      <c r="H1285" s="751"/>
      <c r="I1285" s="501"/>
      <c r="J1285" s="465"/>
    </row>
    <row r="1286" spans="1:10" s="466" customFormat="1">
      <c r="A1286" s="466">
        <v>1272</v>
      </c>
      <c r="B1286" s="466" t="s">
        <v>76</v>
      </c>
      <c r="C1286" s="495"/>
      <c r="D1286" s="496"/>
      <c r="E1286" s="495" t="str">
        <f>E$43</f>
        <v>S1</v>
      </c>
      <c r="F1286" s="501" t="s">
        <v>2036</v>
      </c>
      <c r="G1286" s="751"/>
      <c r="H1286" s="751"/>
      <c r="I1286" s="501"/>
      <c r="J1286" s="465"/>
    </row>
    <row r="1287" spans="1:10" s="466" customFormat="1">
      <c r="A1287" s="466">
        <v>1273</v>
      </c>
      <c r="B1287" s="466" t="s">
        <v>76</v>
      </c>
      <c r="C1287" s="495"/>
      <c r="D1287" s="496"/>
      <c r="E1287" s="495" t="str">
        <f>E$44</f>
        <v>S2</v>
      </c>
      <c r="F1287" s="501"/>
      <c r="G1287" s="751"/>
      <c r="H1287" s="751"/>
      <c r="I1287" s="501"/>
      <c r="J1287" s="465"/>
    </row>
    <row r="1288" spans="1:10" s="466" customFormat="1">
      <c r="A1288" s="466">
        <v>1274</v>
      </c>
      <c r="B1288" s="466" t="s">
        <v>76</v>
      </c>
      <c r="C1288" s="495"/>
      <c r="D1288" s="496"/>
      <c r="E1288" s="495" t="str">
        <f>E$45</f>
        <v>S3</v>
      </c>
      <c r="F1288" s="501"/>
      <c r="G1288" s="751"/>
      <c r="H1288" s="751"/>
      <c r="I1288" s="501"/>
      <c r="J1288" s="465"/>
    </row>
    <row r="1289" spans="1:10" s="466" customFormat="1">
      <c r="A1289" s="466">
        <v>1275</v>
      </c>
      <c r="B1289" s="466" t="s">
        <v>76</v>
      </c>
      <c r="C1289" s="495"/>
      <c r="D1289" s="496"/>
      <c r="E1289" s="495" t="str">
        <f>E$46</f>
        <v>S4</v>
      </c>
      <c r="F1289" s="501"/>
      <c r="G1289" s="751"/>
      <c r="H1289" s="751"/>
      <c r="I1289" s="501"/>
      <c r="J1289" s="465"/>
    </row>
    <row r="1290" spans="1:10" s="466" customFormat="1">
      <c r="A1290" s="466">
        <v>390</v>
      </c>
      <c r="B1290" s="466" t="s">
        <v>70</v>
      </c>
      <c r="C1290" s="495"/>
      <c r="D1290" s="500" t="s">
        <v>739</v>
      </c>
      <c r="E1290" s="495" t="str">
        <f>E$45</f>
        <v>S3</v>
      </c>
      <c r="F1290" s="501"/>
      <c r="G1290" s="768"/>
      <c r="H1290" s="768"/>
      <c r="I1290" s="507"/>
      <c r="J1290" s="465"/>
    </row>
    <row r="1291" spans="1:10" s="466" customFormat="1" ht="92.1" customHeight="1">
      <c r="A1291" s="466">
        <v>391</v>
      </c>
      <c r="B1291" s="466" t="s">
        <v>70</v>
      </c>
      <c r="C1291" s="502"/>
      <c r="D1291" s="781" t="s">
        <v>739</v>
      </c>
      <c r="E1291" s="502" t="str">
        <f>E$46</f>
        <v>S4</v>
      </c>
      <c r="F1291" s="504" t="s">
        <v>2040</v>
      </c>
      <c r="G1291" s="752" t="s">
        <v>791</v>
      </c>
      <c r="H1291" s="752"/>
      <c r="I1291" s="504"/>
      <c r="J1291" s="465"/>
    </row>
    <row r="1292" spans="1:10">
      <c r="A1292" s="801">
        <v>458</v>
      </c>
      <c r="B1292" s="801" t="s">
        <v>70</v>
      </c>
      <c r="C1292" s="491"/>
      <c r="D1292" s="492" t="s">
        <v>2041</v>
      </c>
      <c r="E1292" s="491"/>
      <c r="F1292" s="493" t="s">
        <v>892</v>
      </c>
      <c r="G1292" s="759"/>
      <c r="H1292" s="759"/>
      <c r="I1292" s="759"/>
    </row>
    <row r="1293" spans="1:10" ht="24.95">
      <c r="A1293" s="801">
        <v>459</v>
      </c>
      <c r="B1293" s="801" t="s">
        <v>70</v>
      </c>
      <c r="D1293" s="496" t="s">
        <v>740</v>
      </c>
      <c r="F1293" s="501" t="s">
        <v>893</v>
      </c>
      <c r="G1293" s="751" t="s">
        <v>894</v>
      </c>
      <c r="H1293" s="751"/>
      <c r="I1293" s="501"/>
    </row>
    <row r="1294" spans="1:10" s="466" customFormat="1">
      <c r="A1294" s="466">
        <v>460</v>
      </c>
      <c r="B1294" s="466" t="s">
        <v>70</v>
      </c>
      <c r="C1294" s="678"/>
      <c r="D1294" s="791" t="s">
        <v>740</v>
      </c>
      <c r="E1294" s="678" t="s">
        <v>785</v>
      </c>
      <c r="F1294" s="680"/>
      <c r="G1294" s="762"/>
      <c r="H1294" s="762"/>
      <c r="I1294" s="680"/>
      <c r="J1294" s="465"/>
    </row>
    <row r="1295" spans="1:10" s="466" customFormat="1" ht="37.5">
      <c r="A1295" s="466">
        <v>461</v>
      </c>
      <c r="B1295" s="466" t="s">
        <v>70</v>
      </c>
      <c r="C1295" s="495"/>
      <c r="D1295" s="500" t="s">
        <v>740</v>
      </c>
      <c r="E1295" s="495" t="str">
        <f>E$42</f>
        <v>RA</v>
      </c>
      <c r="F1295" s="501" t="s">
        <v>895</v>
      </c>
      <c r="G1295" s="751"/>
      <c r="H1295" s="751"/>
      <c r="I1295" s="501"/>
      <c r="J1295" s="465"/>
    </row>
    <row r="1296" spans="1:10" s="466" customFormat="1">
      <c r="A1296" s="466">
        <v>462</v>
      </c>
      <c r="B1296" s="466" t="s">
        <v>70</v>
      </c>
      <c r="C1296" s="495"/>
      <c r="D1296" s="500" t="s">
        <v>740</v>
      </c>
      <c r="E1296" s="495" t="str">
        <f>E$43</f>
        <v>S1</v>
      </c>
      <c r="F1296" s="501"/>
      <c r="G1296" s="751"/>
      <c r="H1296" s="751"/>
      <c r="I1296" s="501"/>
      <c r="J1296" s="465"/>
    </row>
    <row r="1297" spans="1:10" s="466" customFormat="1">
      <c r="A1297" s="466">
        <v>463</v>
      </c>
      <c r="B1297" s="466" t="s">
        <v>70</v>
      </c>
      <c r="C1297" s="495"/>
      <c r="D1297" s="500" t="s">
        <v>740</v>
      </c>
      <c r="E1297" s="495" t="str">
        <f>E$44</f>
        <v>S2</v>
      </c>
      <c r="F1297" s="501"/>
      <c r="G1297" s="751"/>
      <c r="H1297" s="751"/>
      <c r="I1297" s="501"/>
      <c r="J1297" s="465"/>
    </row>
    <row r="1298" spans="1:10" s="466" customFormat="1">
      <c r="A1298" s="466">
        <v>464</v>
      </c>
      <c r="B1298" s="466" t="s">
        <v>70</v>
      </c>
      <c r="C1298" s="495"/>
      <c r="D1298" s="500" t="s">
        <v>740</v>
      </c>
      <c r="E1298" s="495" t="str">
        <f>E$45</f>
        <v>S3</v>
      </c>
      <c r="F1298" s="501"/>
      <c r="G1298" s="751"/>
      <c r="H1298" s="751"/>
      <c r="I1298" s="501"/>
      <c r="J1298" s="465"/>
    </row>
    <row r="1299" spans="1:10" s="466" customFormat="1" ht="37.5">
      <c r="A1299" s="466">
        <v>465</v>
      </c>
      <c r="B1299" s="466" t="s">
        <v>70</v>
      </c>
      <c r="C1299" s="457"/>
      <c r="D1299" s="471" t="s">
        <v>740</v>
      </c>
      <c r="E1299" s="457" t="str">
        <f>E$46</f>
        <v>S4</v>
      </c>
      <c r="F1299" s="468" t="s">
        <v>2042</v>
      </c>
      <c r="G1299" s="738"/>
      <c r="H1299" s="738"/>
      <c r="I1299" s="468" t="s">
        <v>791</v>
      </c>
      <c r="J1299" s="465"/>
    </row>
    <row r="1300" spans="1:10" s="466" customFormat="1" ht="37.5">
      <c r="A1300" s="466">
        <v>1285</v>
      </c>
      <c r="B1300" s="466" t="s">
        <v>76</v>
      </c>
      <c r="C1300" s="464">
        <v>7</v>
      </c>
      <c r="D1300" s="676"/>
      <c r="E1300" s="464"/>
      <c r="F1300" s="462" t="s">
        <v>2043</v>
      </c>
      <c r="G1300" s="755"/>
      <c r="H1300" s="755"/>
      <c r="I1300" s="462"/>
      <c r="J1300" s="465"/>
    </row>
    <row r="1301" spans="1:10" s="466" customFormat="1" ht="170.1" customHeight="1">
      <c r="A1301" s="466">
        <v>1286</v>
      </c>
      <c r="B1301" s="466" t="s">
        <v>76</v>
      </c>
      <c r="C1301" s="464">
        <v>7.1</v>
      </c>
      <c r="D1301" s="676"/>
      <c r="E1301" s="464"/>
      <c r="F1301" s="462" t="s">
        <v>2044</v>
      </c>
      <c r="G1301" s="755"/>
      <c r="H1301" s="755"/>
      <c r="I1301" s="462"/>
      <c r="J1301" s="465"/>
    </row>
    <row r="1302" spans="1:10" s="466" customFormat="1" ht="37.5">
      <c r="A1302" s="466">
        <v>1287</v>
      </c>
      <c r="B1302" s="466" t="s">
        <v>76</v>
      </c>
      <c r="C1302" s="495" t="s">
        <v>402</v>
      </c>
      <c r="D1302" s="496"/>
      <c r="E1302" s="495"/>
      <c r="F1302" s="497" t="s">
        <v>2045</v>
      </c>
      <c r="G1302" s="751" t="s">
        <v>2046</v>
      </c>
      <c r="H1302" s="751" t="s">
        <v>2047</v>
      </c>
      <c r="I1302" s="501"/>
      <c r="J1302" s="465"/>
    </row>
    <row r="1303" spans="1:10" s="466" customFormat="1">
      <c r="A1303" s="466">
        <v>1288</v>
      </c>
      <c r="B1303" s="466" t="s">
        <v>76</v>
      </c>
      <c r="C1303" s="495"/>
      <c r="D1303" s="496"/>
      <c r="E1303" s="495" t="s">
        <v>785</v>
      </c>
      <c r="F1303" s="497"/>
      <c r="G1303" s="751"/>
      <c r="H1303" s="751"/>
      <c r="I1303" s="501"/>
      <c r="J1303" s="465"/>
    </row>
    <row r="1304" spans="1:10" s="466" customFormat="1" ht="75">
      <c r="A1304" s="466">
        <v>1289</v>
      </c>
      <c r="B1304" s="466" t="s">
        <v>76</v>
      </c>
      <c r="C1304" s="495"/>
      <c r="D1304" s="496"/>
      <c r="E1304" s="495" t="str">
        <f>E$42</f>
        <v>RA</v>
      </c>
      <c r="F1304" s="501" t="s">
        <v>2048</v>
      </c>
      <c r="G1304" s="751"/>
      <c r="H1304" s="751"/>
      <c r="I1304" s="501"/>
      <c r="J1304" s="465"/>
    </row>
    <row r="1305" spans="1:10" s="466" customFormat="1">
      <c r="A1305" s="466">
        <v>1290</v>
      </c>
      <c r="B1305" s="466" t="s">
        <v>76</v>
      </c>
      <c r="C1305" s="495"/>
      <c r="D1305" s="496"/>
      <c r="E1305" s="495" t="str">
        <f>E$43</f>
        <v>S1</v>
      </c>
      <c r="F1305" s="501"/>
      <c r="G1305" s="751"/>
      <c r="H1305" s="751"/>
      <c r="I1305" s="501"/>
      <c r="J1305" s="465"/>
    </row>
    <row r="1306" spans="1:10" s="466" customFormat="1">
      <c r="A1306" s="466">
        <v>1291</v>
      </c>
      <c r="B1306" s="466" t="s">
        <v>76</v>
      </c>
      <c r="C1306" s="495"/>
      <c r="D1306" s="496"/>
      <c r="E1306" s="495" t="str">
        <f>E$44</f>
        <v>S2</v>
      </c>
      <c r="F1306" s="501"/>
      <c r="G1306" s="751"/>
      <c r="H1306" s="751"/>
      <c r="I1306" s="501"/>
      <c r="J1306" s="465"/>
    </row>
    <row r="1307" spans="1:10" s="466" customFormat="1">
      <c r="A1307" s="466">
        <v>1292</v>
      </c>
      <c r="B1307" s="466" t="s">
        <v>76</v>
      </c>
      <c r="C1307" s="495"/>
      <c r="D1307" s="496"/>
      <c r="E1307" s="495" t="str">
        <f>E$45</f>
        <v>S3</v>
      </c>
      <c r="F1307" s="501"/>
      <c r="G1307" s="751"/>
      <c r="H1307" s="751"/>
      <c r="I1307" s="501"/>
      <c r="J1307" s="465"/>
    </row>
    <row r="1308" spans="1:10" s="466" customFormat="1">
      <c r="A1308" s="466">
        <v>1293</v>
      </c>
      <c r="B1308" s="466" t="s">
        <v>76</v>
      </c>
      <c r="C1308" s="495"/>
      <c r="D1308" s="496"/>
      <c r="E1308" s="495" t="str">
        <f>E$46</f>
        <v>S4</v>
      </c>
      <c r="F1308" s="501"/>
      <c r="G1308" s="751"/>
      <c r="H1308" s="751"/>
      <c r="I1308" s="501"/>
      <c r="J1308" s="465"/>
    </row>
    <row r="1309" spans="1:10" s="466" customFormat="1">
      <c r="A1309" s="466">
        <v>39</v>
      </c>
      <c r="C1309" s="495"/>
      <c r="D1309" s="496"/>
      <c r="E1309" s="495"/>
      <c r="F1309" s="501"/>
      <c r="G1309" s="751"/>
      <c r="H1309" s="751"/>
      <c r="I1309" s="501"/>
      <c r="J1309" s="465"/>
    </row>
    <row r="1310" spans="1:10" s="466" customFormat="1">
      <c r="A1310" s="466">
        <v>70</v>
      </c>
      <c r="B1310" s="466" t="s">
        <v>70</v>
      </c>
      <c r="C1310" s="495"/>
      <c r="D1310" s="500"/>
      <c r="E1310" s="670"/>
      <c r="F1310" s="671"/>
      <c r="G1310" s="672"/>
      <c r="H1310" s="672"/>
      <c r="I1310" s="501"/>
      <c r="J1310" s="465"/>
    </row>
    <row r="1311" spans="1:10" s="466" customFormat="1">
      <c r="A1311" s="466">
        <v>72</v>
      </c>
      <c r="C1311" s="495"/>
      <c r="D1311" s="496"/>
      <c r="E1311" s="495"/>
      <c r="F1311" s="501"/>
      <c r="G1311" s="751"/>
      <c r="H1311" s="751"/>
      <c r="I1311" s="501"/>
      <c r="J1311" s="465"/>
    </row>
    <row r="1312" spans="1:10" s="466" customFormat="1" ht="195" customHeight="1">
      <c r="C1312" s="495"/>
      <c r="D1312" s="500"/>
      <c r="E1312" s="497" t="s">
        <v>788</v>
      </c>
      <c r="F1312" s="501" t="s">
        <v>398</v>
      </c>
      <c r="G1312" s="751"/>
      <c r="H1312" s="751"/>
      <c r="I1312" s="501" t="s">
        <v>789</v>
      </c>
      <c r="J1312" s="465"/>
    </row>
    <row r="1313" spans="1:10" s="466" customFormat="1">
      <c r="A1313" s="466">
        <v>91</v>
      </c>
      <c r="C1313" s="495"/>
      <c r="D1313" s="496"/>
      <c r="E1313" s="497"/>
      <c r="F1313" s="501"/>
      <c r="G1313" s="751"/>
      <c r="H1313" s="751"/>
      <c r="I1313" s="501"/>
      <c r="J1313" s="465"/>
    </row>
    <row r="1314" spans="1:10" s="466" customFormat="1">
      <c r="A1314" s="466">
        <v>98</v>
      </c>
      <c r="B1314" s="466" t="s">
        <v>76</v>
      </c>
      <c r="C1314" s="495"/>
      <c r="D1314" s="496"/>
      <c r="E1314" s="495" t="str">
        <f>E$46</f>
        <v>S4</v>
      </c>
      <c r="F1314" s="501"/>
      <c r="G1314" s="751"/>
      <c r="H1314" s="751"/>
      <c r="I1314" s="501"/>
      <c r="J1314" s="465"/>
    </row>
    <row r="1315" spans="1:10" s="466" customFormat="1">
      <c r="A1315" s="466">
        <v>99</v>
      </c>
      <c r="C1315" s="495"/>
      <c r="D1315" s="496"/>
      <c r="E1315" s="495"/>
      <c r="F1315" s="501"/>
      <c r="G1315" s="751"/>
      <c r="H1315" s="751"/>
      <c r="I1315" s="501"/>
      <c r="J1315" s="465"/>
    </row>
    <row r="1316" spans="1:10" s="466" customFormat="1">
      <c r="A1316" s="466">
        <v>106</v>
      </c>
      <c r="B1316" s="466" t="s">
        <v>76</v>
      </c>
      <c r="C1316" s="495"/>
      <c r="D1316" s="496"/>
      <c r="E1316" s="495" t="str">
        <f>E$45</f>
        <v>S3</v>
      </c>
      <c r="F1316" s="501"/>
      <c r="G1316" s="751"/>
      <c r="H1316" s="751"/>
      <c r="I1316" s="501"/>
      <c r="J1316" s="465"/>
    </row>
    <row r="1317" spans="1:10" s="466" customFormat="1">
      <c r="A1317" s="466">
        <v>107</v>
      </c>
      <c r="B1317" s="466" t="s">
        <v>76</v>
      </c>
      <c r="C1317" s="457"/>
      <c r="D1317" s="467"/>
      <c r="E1317" s="457" t="str">
        <f>E$46</f>
        <v>S4</v>
      </c>
      <c r="F1317" s="468"/>
      <c r="G1317" s="738"/>
      <c r="H1317" s="738"/>
      <c r="I1317" s="468"/>
      <c r="J1317" s="465"/>
    </row>
    <row r="1318" spans="1:10" s="466" customFormat="1" ht="162.6">
      <c r="A1318" s="466">
        <v>1302</v>
      </c>
      <c r="B1318" s="466" t="s">
        <v>76</v>
      </c>
      <c r="C1318" s="495" t="s">
        <v>885</v>
      </c>
      <c r="D1318" s="496"/>
      <c r="E1318" s="495"/>
      <c r="F1318" s="497" t="s">
        <v>2049</v>
      </c>
      <c r="G1318" s="751" t="s">
        <v>2050</v>
      </c>
      <c r="H1318" s="751" t="s">
        <v>2047</v>
      </c>
      <c r="I1318" s="501"/>
      <c r="J1318" s="465"/>
    </row>
    <row r="1319" spans="1:10" s="466" customFormat="1">
      <c r="A1319" s="466">
        <v>1303</v>
      </c>
      <c r="B1319" s="466" t="s">
        <v>76</v>
      </c>
      <c r="C1319" s="495"/>
      <c r="D1319" s="496"/>
      <c r="E1319" s="495" t="s">
        <v>785</v>
      </c>
      <c r="F1319" s="497"/>
      <c r="G1319" s="751"/>
      <c r="H1319" s="751"/>
      <c r="I1319" s="501"/>
      <c r="J1319" s="465"/>
    </row>
    <row r="1320" spans="1:10" s="466" customFormat="1" ht="24.95">
      <c r="A1320" s="466">
        <v>1304</v>
      </c>
      <c r="B1320" s="466" t="s">
        <v>76</v>
      </c>
      <c r="C1320" s="495"/>
      <c r="D1320" s="496"/>
      <c r="E1320" s="495" t="str">
        <f>E$42</f>
        <v>RA</v>
      </c>
      <c r="F1320" s="501" t="s">
        <v>1185</v>
      </c>
      <c r="G1320" s="751"/>
      <c r="H1320" s="751"/>
      <c r="I1320" s="501"/>
      <c r="J1320" s="465"/>
    </row>
    <row r="1321" spans="1:10" s="466" customFormat="1">
      <c r="A1321" s="466">
        <v>1305</v>
      </c>
      <c r="B1321" s="466" t="s">
        <v>76</v>
      </c>
      <c r="C1321" s="495"/>
      <c r="D1321" s="496"/>
      <c r="E1321" s="495" t="str">
        <f>E$43</f>
        <v>S1</v>
      </c>
      <c r="F1321" s="501"/>
      <c r="G1321" s="751"/>
      <c r="H1321" s="751"/>
      <c r="I1321" s="501"/>
      <c r="J1321" s="465"/>
    </row>
    <row r="1322" spans="1:10" s="466" customFormat="1">
      <c r="A1322" s="466">
        <v>1306</v>
      </c>
      <c r="B1322" s="466" t="s">
        <v>76</v>
      </c>
      <c r="C1322" s="495"/>
      <c r="D1322" s="496"/>
      <c r="E1322" s="495" t="str">
        <f>E$44</f>
        <v>S2</v>
      </c>
      <c r="F1322" s="501"/>
      <c r="G1322" s="751"/>
      <c r="H1322" s="751"/>
      <c r="I1322" s="501"/>
      <c r="J1322" s="465"/>
    </row>
    <row r="1323" spans="1:10" s="466" customFormat="1">
      <c r="A1323" s="466">
        <v>1307</v>
      </c>
      <c r="B1323" s="466" t="s">
        <v>76</v>
      </c>
      <c r="C1323" s="495"/>
      <c r="D1323" s="496"/>
      <c r="E1323" s="495" t="str">
        <f>E$45</f>
        <v>S3</v>
      </c>
      <c r="F1323" s="501"/>
      <c r="G1323" s="751"/>
      <c r="H1323" s="751"/>
      <c r="I1323" s="501"/>
      <c r="J1323" s="465"/>
    </row>
    <row r="1324" spans="1:10" s="466" customFormat="1">
      <c r="A1324" s="466">
        <v>1308</v>
      </c>
      <c r="B1324" s="466" t="s">
        <v>76</v>
      </c>
      <c r="C1324" s="495"/>
      <c r="D1324" s="496"/>
      <c r="E1324" s="495" t="str">
        <f>E$46</f>
        <v>S4</v>
      </c>
      <c r="F1324" s="501"/>
      <c r="G1324" s="751"/>
      <c r="H1324" s="751"/>
      <c r="I1324" s="501"/>
      <c r="J1324" s="465"/>
    </row>
    <row r="1325" spans="1:10" s="466" customFormat="1">
      <c r="A1325" s="466">
        <v>108</v>
      </c>
      <c r="C1325" s="495"/>
      <c r="D1325" s="496"/>
      <c r="E1325" s="495"/>
      <c r="F1325" s="501"/>
      <c r="G1325" s="751"/>
      <c r="H1325" s="751"/>
      <c r="I1325" s="501"/>
      <c r="J1325" s="465"/>
    </row>
    <row r="1326" spans="1:10" s="466" customFormat="1">
      <c r="A1326" s="466">
        <v>115</v>
      </c>
      <c r="B1326" s="466" t="s">
        <v>76</v>
      </c>
      <c r="C1326" s="495"/>
      <c r="D1326" s="496"/>
      <c r="E1326" s="495" t="str">
        <f>E$45</f>
        <v>S3</v>
      </c>
      <c r="F1326" s="501"/>
      <c r="G1326" s="751"/>
      <c r="H1326" s="751"/>
      <c r="I1326" s="501"/>
      <c r="J1326" s="465"/>
    </row>
    <row r="1327" spans="1:10" s="466" customFormat="1" ht="50.1">
      <c r="A1327" s="466">
        <v>116</v>
      </c>
      <c r="B1327" s="466" t="s">
        <v>76</v>
      </c>
      <c r="C1327" s="495"/>
      <c r="D1327" s="496"/>
      <c r="E1327" s="495" t="str">
        <f>E$46</f>
        <v>S4</v>
      </c>
      <c r="F1327" s="501" t="s">
        <v>2051</v>
      </c>
      <c r="G1327" s="751" t="s">
        <v>791</v>
      </c>
      <c r="H1327" s="751"/>
      <c r="I1327" s="501"/>
      <c r="J1327" s="465"/>
    </row>
    <row r="1328" spans="1:10" s="466" customFormat="1" ht="24.95">
      <c r="B1328" s="466" t="s">
        <v>70</v>
      </c>
      <c r="C1328" s="495"/>
      <c r="D1328" s="500"/>
      <c r="E1328" s="497" t="s">
        <v>788</v>
      </c>
      <c r="F1328" s="501" t="s">
        <v>797</v>
      </c>
      <c r="G1328" s="751"/>
      <c r="H1328" s="751"/>
      <c r="I1328" s="501"/>
      <c r="J1328" s="465"/>
    </row>
    <row r="1329" spans="1:10" s="466" customFormat="1">
      <c r="A1329" s="466">
        <v>124</v>
      </c>
      <c r="C1329" s="495"/>
      <c r="D1329" s="496"/>
      <c r="E1329" s="495"/>
      <c r="F1329" s="501"/>
      <c r="G1329" s="751"/>
      <c r="H1329" s="751"/>
      <c r="I1329" s="501"/>
      <c r="J1329" s="465"/>
    </row>
    <row r="1330" spans="1:10" s="466" customFormat="1">
      <c r="A1330" s="466">
        <v>133</v>
      </c>
      <c r="C1330" s="495"/>
      <c r="D1330" s="496"/>
      <c r="E1330" s="495"/>
      <c r="F1330" s="501"/>
      <c r="G1330" s="751"/>
      <c r="H1330" s="751"/>
      <c r="I1330" s="501"/>
      <c r="J1330" s="465"/>
    </row>
    <row r="1331" spans="1:10" s="466" customFormat="1" ht="24.95">
      <c r="B1331" s="466" t="s">
        <v>70</v>
      </c>
      <c r="C1331" s="495"/>
      <c r="D1331" s="500"/>
      <c r="E1331" s="497" t="s">
        <v>788</v>
      </c>
      <c r="F1331" s="501" t="s">
        <v>797</v>
      </c>
      <c r="G1331" s="751"/>
      <c r="H1331" s="751"/>
      <c r="I1331" s="501"/>
      <c r="J1331" s="465"/>
    </row>
    <row r="1332" spans="1:10" s="466" customFormat="1">
      <c r="A1332" s="466">
        <v>150</v>
      </c>
      <c r="C1332" s="495"/>
      <c r="D1332" s="496"/>
      <c r="E1332" s="495"/>
      <c r="F1332" s="501"/>
      <c r="G1332" s="751"/>
      <c r="H1332" s="751"/>
      <c r="I1332" s="501"/>
      <c r="J1332" s="465"/>
    </row>
    <row r="1333" spans="1:10" s="466" customFormat="1" ht="24.95">
      <c r="A1333" s="466">
        <v>154</v>
      </c>
      <c r="B1333" s="466" t="s">
        <v>76</v>
      </c>
      <c r="C1333" s="457"/>
      <c r="D1333" s="467"/>
      <c r="E1333" s="457" t="str">
        <f>E$43</f>
        <v>S1</v>
      </c>
      <c r="F1333" s="468" t="s">
        <v>807</v>
      </c>
      <c r="G1333" s="738"/>
      <c r="H1333" s="738"/>
      <c r="I1333" s="468"/>
      <c r="J1333" s="465"/>
    </row>
    <row r="1334" spans="1:10" s="466" customFormat="1" ht="37.5">
      <c r="A1334" s="466">
        <v>1317</v>
      </c>
      <c r="B1334" s="466" t="s">
        <v>76</v>
      </c>
      <c r="C1334" s="495" t="s">
        <v>2052</v>
      </c>
      <c r="D1334" s="496"/>
      <c r="E1334" s="495"/>
      <c r="F1334" s="497" t="s">
        <v>2053</v>
      </c>
      <c r="G1334" s="751" t="s">
        <v>2046</v>
      </c>
      <c r="H1334" s="751" t="s">
        <v>2047</v>
      </c>
      <c r="I1334" s="501"/>
      <c r="J1334" s="465"/>
    </row>
    <row r="1335" spans="1:10" s="466" customFormat="1">
      <c r="A1335" s="466">
        <v>1318</v>
      </c>
      <c r="B1335" s="466" t="s">
        <v>76</v>
      </c>
      <c r="C1335" s="495"/>
      <c r="D1335" s="496"/>
      <c r="E1335" s="495" t="s">
        <v>785</v>
      </c>
      <c r="F1335" s="497"/>
      <c r="G1335" s="751"/>
      <c r="H1335" s="751"/>
      <c r="I1335" s="501"/>
      <c r="J1335" s="465"/>
    </row>
    <row r="1336" spans="1:10" s="466" customFormat="1">
      <c r="A1336" s="466">
        <v>1319</v>
      </c>
      <c r="B1336" s="466" t="s">
        <v>76</v>
      </c>
      <c r="C1336" s="495"/>
      <c r="D1336" s="496"/>
      <c r="E1336" s="495" t="str">
        <f>E$42</f>
        <v>RA</v>
      </c>
      <c r="F1336" s="501" t="s">
        <v>2054</v>
      </c>
      <c r="G1336" s="751"/>
      <c r="H1336" s="751"/>
      <c r="I1336" s="501"/>
      <c r="J1336" s="465"/>
    </row>
    <row r="1337" spans="1:10" s="466" customFormat="1">
      <c r="A1337" s="466">
        <v>1320</v>
      </c>
      <c r="B1337" s="466" t="s">
        <v>76</v>
      </c>
      <c r="C1337" s="495"/>
      <c r="D1337" s="496"/>
      <c r="E1337" s="495" t="str">
        <f>E$43</f>
        <v>S1</v>
      </c>
      <c r="F1337" s="501"/>
      <c r="G1337" s="751"/>
      <c r="H1337" s="751"/>
      <c r="I1337" s="501"/>
      <c r="J1337" s="465"/>
    </row>
    <row r="1338" spans="1:10" s="466" customFormat="1">
      <c r="A1338" s="466">
        <v>1321</v>
      </c>
      <c r="B1338" s="466" t="s">
        <v>76</v>
      </c>
      <c r="C1338" s="495"/>
      <c r="D1338" s="496"/>
      <c r="E1338" s="495" t="str">
        <f>E$44</f>
        <v>S2</v>
      </c>
      <c r="F1338" s="501"/>
      <c r="G1338" s="751"/>
      <c r="H1338" s="751"/>
      <c r="I1338" s="501"/>
      <c r="J1338" s="465"/>
    </row>
    <row r="1339" spans="1:10" s="466" customFormat="1">
      <c r="A1339" s="466">
        <v>1322</v>
      </c>
      <c r="B1339" s="466" t="s">
        <v>76</v>
      </c>
      <c r="C1339" s="495"/>
      <c r="D1339" s="496"/>
      <c r="E1339" s="495" t="str">
        <f>E$45</f>
        <v>S3</v>
      </c>
      <c r="F1339" s="501"/>
      <c r="G1339" s="751"/>
      <c r="H1339" s="751"/>
      <c r="I1339" s="501"/>
      <c r="J1339" s="465"/>
    </row>
    <row r="1340" spans="1:10" s="466" customFormat="1">
      <c r="A1340" s="466">
        <v>1323</v>
      </c>
      <c r="B1340" s="466" t="s">
        <v>76</v>
      </c>
      <c r="C1340" s="495"/>
      <c r="D1340" s="496"/>
      <c r="E1340" s="495" t="str">
        <f>E$46</f>
        <v>S4</v>
      </c>
      <c r="F1340" s="501"/>
      <c r="G1340" s="751"/>
      <c r="H1340" s="751"/>
      <c r="I1340" s="501"/>
      <c r="J1340" s="465"/>
    </row>
    <row r="1341" spans="1:10" s="466" customFormat="1">
      <c r="A1341" s="466">
        <v>155</v>
      </c>
      <c r="B1341" s="466" t="s">
        <v>76</v>
      </c>
      <c r="C1341" s="457"/>
      <c r="D1341" s="467"/>
      <c r="E1341" s="457" t="str">
        <f>E$44</f>
        <v>S2</v>
      </c>
      <c r="F1341" s="468"/>
      <c r="G1341" s="738"/>
      <c r="H1341" s="738"/>
      <c r="I1341" s="468"/>
      <c r="J1341" s="465"/>
    </row>
    <row r="1342" spans="1:10" s="466" customFormat="1" ht="62.45">
      <c r="A1342" s="466">
        <v>1325</v>
      </c>
      <c r="B1342" s="466" t="s">
        <v>76</v>
      </c>
      <c r="C1342" s="495" t="s">
        <v>2055</v>
      </c>
      <c r="D1342" s="496"/>
      <c r="E1342" s="495"/>
      <c r="F1342" s="497" t="s">
        <v>2056</v>
      </c>
      <c r="G1342" s="751" t="s">
        <v>2046</v>
      </c>
      <c r="H1342" s="751" t="s">
        <v>2047</v>
      </c>
      <c r="I1342" s="501"/>
      <c r="J1342" s="465"/>
    </row>
    <row r="1343" spans="1:10" s="466" customFormat="1">
      <c r="A1343" s="466">
        <v>1326</v>
      </c>
      <c r="B1343" s="466" t="s">
        <v>76</v>
      </c>
      <c r="C1343" s="495"/>
      <c r="D1343" s="496"/>
      <c r="E1343" s="495" t="s">
        <v>785</v>
      </c>
      <c r="F1343" s="497"/>
      <c r="G1343" s="751"/>
      <c r="H1343" s="751"/>
      <c r="I1343" s="501"/>
      <c r="J1343" s="465"/>
    </row>
    <row r="1344" spans="1:10" s="466" customFormat="1" ht="104.45" customHeight="1">
      <c r="A1344" s="466">
        <v>1327</v>
      </c>
      <c r="B1344" s="466" t="s">
        <v>76</v>
      </c>
      <c r="C1344" s="495"/>
      <c r="D1344" s="496"/>
      <c r="E1344" s="495" t="str">
        <f>E$42</f>
        <v>RA</v>
      </c>
      <c r="F1344" s="501" t="s">
        <v>2057</v>
      </c>
      <c r="G1344" s="751"/>
      <c r="H1344" s="751"/>
      <c r="I1344" s="501"/>
      <c r="J1344" s="465"/>
    </row>
    <row r="1345" spans="1:10" s="466" customFormat="1">
      <c r="A1345" s="466">
        <v>1328</v>
      </c>
      <c r="B1345" s="466" t="s">
        <v>76</v>
      </c>
      <c r="C1345" s="495"/>
      <c r="D1345" s="496"/>
      <c r="E1345" s="495" t="str">
        <f>E$43</f>
        <v>S1</v>
      </c>
      <c r="F1345" s="501"/>
      <c r="G1345" s="751"/>
      <c r="H1345" s="751"/>
      <c r="I1345" s="501"/>
      <c r="J1345" s="465"/>
    </row>
    <row r="1346" spans="1:10" s="466" customFormat="1">
      <c r="A1346" s="466">
        <v>1329</v>
      </c>
      <c r="B1346" s="466" t="s">
        <v>76</v>
      </c>
      <c r="C1346" s="495"/>
      <c r="D1346" s="496"/>
      <c r="E1346" s="495" t="str">
        <f>E$44</f>
        <v>S2</v>
      </c>
      <c r="F1346" s="501"/>
      <c r="G1346" s="751"/>
      <c r="H1346" s="751"/>
      <c r="I1346" s="501"/>
      <c r="J1346" s="465"/>
    </row>
    <row r="1347" spans="1:10" s="466" customFormat="1">
      <c r="A1347" s="466">
        <v>1330</v>
      </c>
      <c r="B1347" s="466" t="s">
        <v>76</v>
      </c>
      <c r="C1347" s="495"/>
      <c r="D1347" s="496"/>
      <c r="E1347" s="495" t="str">
        <f>E$45</f>
        <v>S3</v>
      </c>
      <c r="F1347" s="501"/>
      <c r="G1347" s="751"/>
      <c r="H1347" s="751"/>
      <c r="I1347" s="501"/>
      <c r="J1347" s="465"/>
    </row>
    <row r="1348" spans="1:10" s="466" customFormat="1">
      <c r="A1348" s="466">
        <v>1331</v>
      </c>
      <c r="B1348" s="466" t="s">
        <v>76</v>
      </c>
      <c r="C1348" s="495"/>
      <c r="D1348" s="496"/>
      <c r="E1348" s="495" t="str">
        <f>E$46</f>
        <v>S4</v>
      </c>
      <c r="F1348" s="501"/>
      <c r="G1348" s="751"/>
      <c r="H1348" s="751"/>
      <c r="I1348" s="501"/>
      <c r="J1348" s="465"/>
    </row>
    <row r="1349" spans="1:10" s="466" customFormat="1">
      <c r="A1349" s="466">
        <v>156</v>
      </c>
      <c r="B1349" s="466" t="s">
        <v>76</v>
      </c>
      <c r="C1349" s="457"/>
      <c r="D1349" s="467"/>
      <c r="E1349" s="457" t="str">
        <f>E$45</f>
        <v>S3</v>
      </c>
      <c r="F1349" s="468"/>
      <c r="G1349" s="738"/>
      <c r="H1349" s="738"/>
      <c r="I1349" s="468"/>
      <c r="J1349" s="465"/>
    </row>
    <row r="1350" spans="1:10" s="466" customFormat="1" ht="62.45">
      <c r="A1350" s="466">
        <v>1333</v>
      </c>
      <c r="B1350" s="466" t="s">
        <v>76</v>
      </c>
      <c r="C1350" s="495" t="s">
        <v>2058</v>
      </c>
      <c r="D1350" s="496"/>
      <c r="E1350" s="495"/>
      <c r="F1350" s="497" t="s">
        <v>2059</v>
      </c>
      <c r="G1350" s="751" t="s">
        <v>2060</v>
      </c>
      <c r="H1350" s="751" t="s">
        <v>2047</v>
      </c>
      <c r="I1350" s="501"/>
      <c r="J1350" s="465"/>
    </row>
    <row r="1351" spans="1:10" s="466" customFormat="1">
      <c r="A1351" s="466">
        <v>1334</v>
      </c>
      <c r="B1351" s="466" t="s">
        <v>76</v>
      </c>
      <c r="C1351" s="495"/>
      <c r="D1351" s="496"/>
      <c r="E1351" s="495" t="s">
        <v>785</v>
      </c>
      <c r="F1351" s="497"/>
      <c r="G1351" s="751"/>
      <c r="H1351" s="751"/>
      <c r="I1351" s="501"/>
      <c r="J1351" s="465"/>
    </row>
    <row r="1352" spans="1:10" s="466" customFormat="1" ht="37.5">
      <c r="A1352" s="466">
        <v>1335</v>
      </c>
      <c r="B1352" s="466" t="s">
        <v>76</v>
      </c>
      <c r="C1352" s="495"/>
      <c r="D1352" s="496"/>
      <c r="E1352" s="495" t="str">
        <f>E$42</f>
        <v>RA</v>
      </c>
      <c r="F1352" s="501" t="s">
        <v>2061</v>
      </c>
      <c r="G1352" s="751"/>
      <c r="H1352" s="751"/>
      <c r="I1352" s="501"/>
      <c r="J1352" s="465"/>
    </row>
    <row r="1353" spans="1:10" s="466" customFormat="1">
      <c r="A1353" s="466">
        <v>1336</v>
      </c>
      <c r="B1353" s="466" t="s">
        <v>76</v>
      </c>
      <c r="C1353" s="495"/>
      <c r="D1353" s="496"/>
      <c r="E1353" s="495" t="str">
        <f>E$43</f>
        <v>S1</v>
      </c>
      <c r="F1353" s="501"/>
      <c r="G1353" s="751"/>
      <c r="H1353" s="751"/>
      <c r="I1353" s="501"/>
      <c r="J1353" s="465"/>
    </row>
    <row r="1354" spans="1:10" s="466" customFormat="1">
      <c r="A1354" s="466">
        <v>1337</v>
      </c>
      <c r="B1354" s="466" t="s">
        <v>76</v>
      </c>
      <c r="C1354" s="495"/>
      <c r="D1354" s="496"/>
      <c r="E1354" s="495" t="str">
        <f>E$44</f>
        <v>S2</v>
      </c>
      <c r="F1354" s="501"/>
      <c r="G1354" s="751"/>
      <c r="H1354" s="751"/>
      <c r="I1354" s="501"/>
      <c r="J1354" s="465"/>
    </row>
    <row r="1355" spans="1:10" s="466" customFormat="1">
      <c r="A1355" s="466">
        <v>1338</v>
      </c>
      <c r="B1355" s="466" t="s">
        <v>76</v>
      </c>
      <c r="C1355" s="495"/>
      <c r="D1355" s="496"/>
      <c r="E1355" s="495" t="str">
        <f>E$45</f>
        <v>S3</v>
      </c>
      <c r="F1355" s="501"/>
      <c r="G1355" s="751"/>
      <c r="H1355" s="751"/>
      <c r="I1355" s="501"/>
      <c r="J1355" s="465"/>
    </row>
    <row r="1356" spans="1:10" s="466" customFormat="1">
      <c r="A1356" s="466">
        <v>1339</v>
      </c>
      <c r="B1356" s="466" t="s">
        <v>76</v>
      </c>
      <c r="C1356" s="495"/>
      <c r="D1356" s="496"/>
      <c r="E1356" s="495" t="str">
        <f>E$46</f>
        <v>S4</v>
      </c>
      <c r="F1356" s="501"/>
      <c r="G1356" s="751"/>
      <c r="H1356" s="751"/>
      <c r="I1356" s="501"/>
      <c r="J1356" s="465"/>
    </row>
    <row r="1357" spans="1:10" s="466" customFormat="1">
      <c r="A1357" s="466">
        <v>157</v>
      </c>
      <c r="B1357" s="466" t="s">
        <v>76</v>
      </c>
      <c r="C1357" s="457"/>
      <c r="D1357" s="467"/>
      <c r="E1357" s="457" t="str">
        <f>E$46</f>
        <v>S4</v>
      </c>
      <c r="F1357" s="468"/>
      <c r="G1357" s="738"/>
      <c r="H1357" s="738"/>
      <c r="I1357" s="468"/>
      <c r="J1357" s="465"/>
    </row>
    <row r="1358" spans="1:10" s="466" customFormat="1" ht="24.95">
      <c r="A1358" s="466">
        <v>1341</v>
      </c>
      <c r="B1358" s="466" t="s">
        <v>76</v>
      </c>
      <c r="C1358" s="495" t="s">
        <v>2062</v>
      </c>
      <c r="D1358" s="496"/>
      <c r="E1358" s="495"/>
      <c r="F1358" s="497" t="s">
        <v>2063</v>
      </c>
      <c r="G1358" s="751" t="s">
        <v>2060</v>
      </c>
      <c r="H1358" s="751" t="s">
        <v>2047</v>
      </c>
      <c r="I1358" s="501"/>
      <c r="J1358" s="465"/>
    </row>
    <row r="1359" spans="1:10" s="466" customFormat="1">
      <c r="A1359" s="466">
        <v>1342</v>
      </c>
      <c r="B1359" s="466" t="s">
        <v>76</v>
      </c>
      <c r="C1359" s="495"/>
      <c r="D1359" s="496"/>
      <c r="E1359" s="495" t="s">
        <v>785</v>
      </c>
      <c r="F1359" s="497"/>
      <c r="G1359" s="751"/>
      <c r="H1359" s="751"/>
      <c r="I1359" s="501"/>
      <c r="J1359" s="465"/>
    </row>
    <row r="1360" spans="1:10" s="466" customFormat="1">
      <c r="A1360" s="466">
        <v>1343</v>
      </c>
      <c r="B1360" s="466" t="s">
        <v>76</v>
      </c>
      <c r="C1360" s="495"/>
      <c r="D1360" s="496"/>
      <c r="E1360" s="495" t="str">
        <f>E$42</f>
        <v>RA</v>
      </c>
      <c r="F1360" s="501" t="s">
        <v>2064</v>
      </c>
      <c r="G1360" s="751"/>
      <c r="H1360" s="751"/>
      <c r="I1360" s="501"/>
      <c r="J1360" s="465"/>
    </row>
    <row r="1361" spans="1:10" s="466" customFormat="1">
      <c r="A1361" s="466">
        <v>1344</v>
      </c>
      <c r="B1361" s="466" t="s">
        <v>76</v>
      </c>
      <c r="C1361" s="495"/>
      <c r="D1361" s="496"/>
      <c r="E1361" s="495" t="str">
        <f>E$43</f>
        <v>S1</v>
      </c>
      <c r="F1361" s="501"/>
      <c r="G1361" s="751"/>
      <c r="H1361" s="751"/>
      <c r="I1361" s="501"/>
      <c r="J1361" s="465"/>
    </row>
    <row r="1362" spans="1:10" s="466" customFormat="1">
      <c r="A1362" s="466">
        <v>1345</v>
      </c>
      <c r="B1362" s="466" t="s">
        <v>76</v>
      </c>
      <c r="C1362" s="495"/>
      <c r="D1362" s="496"/>
      <c r="E1362" s="495" t="str">
        <f>E$44</f>
        <v>S2</v>
      </c>
      <c r="F1362" s="501"/>
      <c r="G1362" s="751"/>
      <c r="H1362" s="751"/>
      <c r="I1362" s="501"/>
      <c r="J1362" s="465"/>
    </row>
    <row r="1363" spans="1:10" s="466" customFormat="1">
      <c r="A1363" s="466">
        <v>1346</v>
      </c>
      <c r="B1363" s="466" t="s">
        <v>76</v>
      </c>
      <c r="C1363" s="495"/>
      <c r="D1363" s="496"/>
      <c r="E1363" s="495" t="str">
        <f>E$45</f>
        <v>S3</v>
      </c>
      <c r="F1363" s="501"/>
      <c r="G1363" s="751"/>
      <c r="H1363" s="751"/>
      <c r="I1363" s="501"/>
      <c r="J1363" s="465"/>
    </row>
    <row r="1364" spans="1:10" s="466" customFormat="1">
      <c r="A1364" s="466">
        <v>1347</v>
      </c>
      <c r="B1364" s="466" t="s">
        <v>76</v>
      </c>
      <c r="C1364" s="495"/>
      <c r="D1364" s="496"/>
      <c r="E1364" s="495" t="str">
        <f>E$46</f>
        <v>S4</v>
      </c>
      <c r="F1364" s="501"/>
      <c r="G1364" s="751"/>
      <c r="H1364" s="751"/>
      <c r="I1364" s="501"/>
      <c r="J1364" s="465"/>
    </row>
    <row r="1365" spans="1:10" s="466" customFormat="1">
      <c r="A1365" s="466">
        <v>158</v>
      </c>
      <c r="C1365" s="457"/>
      <c r="D1365" s="467"/>
      <c r="E1365" s="457"/>
      <c r="F1365" s="468"/>
      <c r="G1365" s="738"/>
      <c r="H1365" s="738"/>
      <c r="I1365" s="468"/>
      <c r="J1365" s="465"/>
    </row>
    <row r="1366" spans="1:10" s="466" customFormat="1" ht="37.5">
      <c r="A1366" s="466">
        <v>1349</v>
      </c>
      <c r="B1366" s="466" t="s">
        <v>76</v>
      </c>
      <c r="C1366" s="495" t="s">
        <v>2065</v>
      </c>
      <c r="D1366" s="496"/>
      <c r="E1366" s="495"/>
      <c r="F1366" s="497" t="s">
        <v>2066</v>
      </c>
      <c r="G1366" s="751" t="s">
        <v>2060</v>
      </c>
      <c r="H1366" s="751" t="s">
        <v>2047</v>
      </c>
      <c r="I1366" s="501"/>
      <c r="J1366" s="465"/>
    </row>
    <row r="1367" spans="1:10" s="466" customFormat="1">
      <c r="A1367" s="466">
        <v>1350</v>
      </c>
      <c r="B1367" s="466" t="s">
        <v>76</v>
      </c>
      <c r="C1367" s="495"/>
      <c r="D1367" s="496"/>
      <c r="E1367" s="495" t="s">
        <v>785</v>
      </c>
      <c r="F1367" s="497"/>
      <c r="G1367" s="751"/>
      <c r="H1367" s="751"/>
      <c r="I1367" s="501"/>
      <c r="J1367" s="465"/>
    </row>
    <row r="1368" spans="1:10" s="466" customFormat="1" ht="24.95">
      <c r="A1368" s="466">
        <v>1351</v>
      </c>
      <c r="B1368" s="466" t="s">
        <v>76</v>
      </c>
      <c r="C1368" s="495"/>
      <c r="D1368" s="496"/>
      <c r="E1368" s="495" t="str">
        <f>E$42</f>
        <v>RA</v>
      </c>
      <c r="F1368" s="501" t="s">
        <v>2067</v>
      </c>
      <c r="G1368" s="751"/>
      <c r="H1368" s="751"/>
      <c r="I1368" s="501"/>
      <c r="J1368" s="465"/>
    </row>
    <row r="1369" spans="1:10" s="466" customFormat="1">
      <c r="A1369" s="466">
        <v>1352</v>
      </c>
      <c r="B1369" s="466" t="s">
        <v>76</v>
      </c>
      <c r="C1369" s="495"/>
      <c r="D1369" s="496"/>
      <c r="E1369" s="495" t="str">
        <f>E$43</f>
        <v>S1</v>
      </c>
      <c r="F1369" s="501"/>
      <c r="G1369" s="751"/>
      <c r="H1369" s="751"/>
      <c r="I1369" s="501"/>
      <c r="J1369" s="465"/>
    </row>
    <row r="1370" spans="1:10" s="466" customFormat="1">
      <c r="A1370" s="466">
        <v>1353</v>
      </c>
      <c r="B1370" s="466" t="s">
        <v>76</v>
      </c>
      <c r="C1370" s="495"/>
      <c r="D1370" s="496"/>
      <c r="E1370" s="495" t="str">
        <f>E$44</f>
        <v>S2</v>
      </c>
      <c r="F1370" s="501"/>
      <c r="G1370" s="751"/>
      <c r="H1370" s="751"/>
      <c r="I1370" s="501"/>
      <c r="J1370" s="465"/>
    </row>
    <row r="1371" spans="1:10" s="466" customFormat="1">
      <c r="A1371" s="466">
        <v>1354</v>
      </c>
      <c r="B1371" s="466" t="s">
        <v>76</v>
      </c>
      <c r="C1371" s="495"/>
      <c r="D1371" s="496"/>
      <c r="E1371" s="495" t="str">
        <f>E$45</f>
        <v>S3</v>
      </c>
      <c r="F1371" s="501"/>
      <c r="G1371" s="751"/>
      <c r="H1371" s="751"/>
      <c r="I1371" s="501"/>
      <c r="J1371" s="465"/>
    </row>
    <row r="1372" spans="1:10" s="466" customFormat="1">
      <c r="A1372" s="466">
        <v>1355</v>
      </c>
      <c r="B1372" s="466" t="s">
        <v>76</v>
      </c>
      <c r="C1372" s="495"/>
      <c r="D1372" s="496"/>
      <c r="E1372" s="495" t="str">
        <f>E$46</f>
        <v>S4</v>
      </c>
      <c r="F1372" s="501"/>
      <c r="G1372" s="751"/>
      <c r="H1372" s="751"/>
      <c r="I1372" s="501"/>
      <c r="J1372" s="465"/>
    </row>
    <row r="1373" spans="1:10" s="466" customFormat="1">
      <c r="A1373" s="466">
        <v>166</v>
      </c>
      <c r="C1373" s="457"/>
      <c r="D1373" s="467"/>
      <c r="E1373" s="457"/>
      <c r="F1373" s="468"/>
      <c r="G1373" s="738"/>
      <c r="H1373" s="738"/>
      <c r="I1373" s="468"/>
      <c r="J1373" s="465"/>
    </row>
    <row r="1374" spans="1:10" s="466" customFormat="1" ht="24.95">
      <c r="A1374" s="466">
        <v>1357</v>
      </c>
      <c r="B1374" s="466" t="s">
        <v>76</v>
      </c>
      <c r="C1374" s="495" t="s">
        <v>2068</v>
      </c>
      <c r="D1374" s="496"/>
      <c r="E1374" s="495"/>
      <c r="F1374" s="497" t="s">
        <v>2069</v>
      </c>
      <c r="G1374" s="751" t="s">
        <v>2060</v>
      </c>
      <c r="H1374" s="751" t="s">
        <v>2047</v>
      </c>
      <c r="I1374" s="501"/>
      <c r="J1374" s="465"/>
    </row>
    <row r="1375" spans="1:10" s="466" customFormat="1">
      <c r="A1375" s="466">
        <v>1358</v>
      </c>
      <c r="B1375" s="466" t="s">
        <v>76</v>
      </c>
      <c r="C1375" s="495"/>
      <c r="D1375" s="496"/>
      <c r="E1375" s="495" t="s">
        <v>785</v>
      </c>
      <c r="F1375" s="497"/>
      <c r="G1375" s="751"/>
      <c r="H1375" s="751"/>
      <c r="I1375" s="501"/>
      <c r="J1375" s="465"/>
    </row>
    <row r="1376" spans="1:10" s="466" customFormat="1">
      <c r="A1376" s="466">
        <v>1359</v>
      </c>
      <c r="B1376" s="466" t="s">
        <v>76</v>
      </c>
      <c r="C1376" s="495"/>
      <c r="D1376" s="496"/>
      <c r="E1376" s="495" t="str">
        <f>E$42</f>
        <v>RA</v>
      </c>
      <c r="F1376" s="501" t="s">
        <v>2070</v>
      </c>
      <c r="G1376" s="751"/>
      <c r="H1376" s="751"/>
      <c r="I1376" s="501"/>
      <c r="J1376" s="465"/>
    </row>
    <row r="1377" spans="1:10" s="466" customFormat="1">
      <c r="A1377" s="466">
        <v>1360</v>
      </c>
      <c r="B1377" s="466" t="s">
        <v>76</v>
      </c>
      <c r="C1377" s="495"/>
      <c r="D1377" s="496"/>
      <c r="E1377" s="495" t="str">
        <f>E$43</f>
        <v>S1</v>
      </c>
      <c r="F1377" s="501"/>
      <c r="G1377" s="751"/>
      <c r="H1377" s="751"/>
      <c r="I1377" s="501"/>
      <c r="J1377" s="465"/>
    </row>
    <row r="1378" spans="1:10" s="466" customFormat="1">
      <c r="A1378" s="466">
        <v>1361</v>
      </c>
      <c r="B1378" s="466" t="s">
        <v>76</v>
      </c>
      <c r="C1378" s="495"/>
      <c r="D1378" s="496"/>
      <c r="E1378" s="495" t="str">
        <f>E$44</f>
        <v>S2</v>
      </c>
      <c r="F1378" s="501"/>
      <c r="G1378" s="751"/>
      <c r="H1378" s="751"/>
      <c r="I1378" s="501"/>
      <c r="J1378" s="465"/>
    </row>
    <row r="1379" spans="1:10" s="466" customFormat="1">
      <c r="A1379" s="466">
        <v>1362</v>
      </c>
      <c r="B1379" s="466" t="s">
        <v>76</v>
      </c>
      <c r="C1379" s="495"/>
      <c r="D1379" s="496"/>
      <c r="E1379" s="495" t="str">
        <f>E$45</f>
        <v>S3</v>
      </c>
      <c r="F1379" s="501"/>
      <c r="G1379" s="751"/>
      <c r="H1379" s="751"/>
      <c r="I1379" s="501"/>
      <c r="J1379" s="465"/>
    </row>
    <row r="1380" spans="1:10" s="466" customFormat="1">
      <c r="A1380" s="466">
        <v>1363</v>
      </c>
      <c r="B1380" s="466" t="s">
        <v>76</v>
      </c>
      <c r="C1380" s="495"/>
      <c r="D1380" s="496"/>
      <c r="E1380" s="495" t="str">
        <f>E$46</f>
        <v>S4</v>
      </c>
      <c r="F1380" s="501"/>
      <c r="G1380" s="751"/>
      <c r="H1380" s="751"/>
      <c r="I1380" s="501"/>
      <c r="J1380" s="465"/>
    </row>
    <row r="1381" spans="1:10" s="466" customFormat="1">
      <c r="A1381" s="466">
        <v>174</v>
      </c>
      <c r="C1381" s="457"/>
      <c r="D1381" s="467"/>
      <c r="E1381" s="457" t="str">
        <f>E$46</f>
        <v>S4</v>
      </c>
      <c r="F1381" s="468"/>
      <c r="G1381" s="738"/>
      <c r="H1381" s="738"/>
      <c r="I1381" s="468"/>
      <c r="J1381" s="465"/>
    </row>
    <row r="1382" spans="1:10" s="466" customFormat="1" ht="24.95">
      <c r="A1382" s="466">
        <v>1365</v>
      </c>
      <c r="B1382" s="466" t="s">
        <v>76</v>
      </c>
      <c r="C1382" s="495" t="s">
        <v>2071</v>
      </c>
      <c r="D1382" s="496"/>
      <c r="E1382" s="495"/>
      <c r="F1382" s="497" t="s">
        <v>2072</v>
      </c>
      <c r="G1382" s="751" t="s">
        <v>2060</v>
      </c>
      <c r="H1382" s="751" t="s">
        <v>2047</v>
      </c>
      <c r="I1382" s="501"/>
      <c r="J1382" s="465"/>
    </row>
    <row r="1383" spans="1:10" s="466" customFormat="1">
      <c r="A1383" s="466">
        <v>1366</v>
      </c>
      <c r="B1383" s="466" t="s">
        <v>76</v>
      </c>
      <c r="C1383" s="495"/>
      <c r="D1383" s="496"/>
      <c r="E1383" s="495" t="s">
        <v>785</v>
      </c>
      <c r="F1383" s="497"/>
      <c r="G1383" s="751"/>
      <c r="H1383" s="751"/>
      <c r="I1383" s="501"/>
      <c r="J1383" s="465"/>
    </row>
    <row r="1384" spans="1:10" s="466" customFormat="1">
      <c r="A1384" s="466">
        <v>1367</v>
      </c>
      <c r="B1384" s="466" t="s">
        <v>76</v>
      </c>
      <c r="C1384" s="495"/>
      <c r="D1384" s="496"/>
      <c r="E1384" s="495" t="str">
        <f>E$42</f>
        <v>RA</v>
      </c>
      <c r="F1384" s="501" t="s">
        <v>2073</v>
      </c>
      <c r="G1384" s="751"/>
      <c r="H1384" s="751"/>
      <c r="I1384" s="501"/>
      <c r="J1384" s="465"/>
    </row>
    <row r="1385" spans="1:10" s="466" customFormat="1">
      <c r="A1385" s="466">
        <v>1368</v>
      </c>
      <c r="B1385" s="466" t="s">
        <v>76</v>
      </c>
      <c r="C1385" s="495"/>
      <c r="D1385" s="496"/>
      <c r="E1385" s="495" t="str">
        <f>E$43</f>
        <v>S1</v>
      </c>
      <c r="F1385" s="501"/>
      <c r="G1385" s="751"/>
      <c r="H1385" s="751"/>
      <c r="I1385" s="501"/>
      <c r="J1385" s="465"/>
    </row>
    <row r="1386" spans="1:10" s="466" customFormat="1">
      <c r="A1386" s="466">
        <v>1369</v>
      </c>
      <c r="B1386" s="466" t="s">
        <v>76</v>
      </c>
      <c r="C1386" s="495"/>
      <c r="D1386" s="496"/>
      <c r="E1386" s="495" t="str">
        <f>E$44</f>
        <v>S2</v>
      </c>
      <c r="F1386" s="501"/>
      <c r="G1386" s="751"/>
      <c r="H1386" s="751"/>
      <c r="I1386" s="501"/>
      <c r="J1386" s="465"/>
    </row>
    <row r="1387" spans="1:10" s="466" customFormat="1">
      <c r="A1387" s="466">
        <v>1370</v>
      </c>
      <c r="B1387" s="466" t="s">
        <v>76</v>
      </c>
      <c r="C1387" s="495"/>
      <c r="D1387" s="496"/>
      <c r="E1387" s="495" t="str">
        <f>E$45</f>
        <v>S3</v>
      </c>
      <c r="F1387" s="501"/>
      <c r="G1387" s="751"/>
      <c r="H1387" s="751"/>
      <c r="I1387" s="501"/>
      <c r="J1387" s="465"/>
    </row>
    <row r="1388" spans="1:10" s="466" customFormat="1">
      <c r="A1388" s="466">
        <v>1371</v>
      </c>
      <c r="B1388" s="466" t="s">
        <v>76</v>
      </c>
      <c r="C1388" s="495"/>
      <c r="D1388" s="496"/>
      <c r="E1388" s="495" t="str">
        <f>E$46</f>
        <v>S4</v>
      </c>
      <c r="F1388" s="501"/>
      <c r="G1388" s="751"/>
      <c r="H1388" s="751"/>
      <c r="I1388" s="501"/>
      <c r="J1388" s="465"/>
    </row>
    <row r="1389" spans="1:10" s="466" customFormat="1" ht="24.95">
      <c r="B1389" s="466" t="s">
        <v>70</v>
      </c>
      <c r="C1389" s="457"/>
      <c r="D1389" s="471"/>
      <c r="E1389" s="566" t="s">
        <v>788</v>
      </c>
      <c r="F1389" s="468" t="s">
        <v>797</v>
      </c>
      <c r="G1389" s="738"/>
      <c r="H1389" s="738"/>
      <c r="I1389" s="468"/>
      <c r="J1389" s="465"/>
    </row>
    <row r="1390" spans="1:10" s="466" customFormat="1" ht="50.1">
      <c r="A1390" s="466">
        <v>1373</v>
      </c>
      <c r="B1390" s="466" t="s">
        <v>76</v>
      </c>
      <c r="C1390" s="495" t="s">
        <v>2074</v>
      </c>
      <c r="D1390" s="496"/>
      <c r="E1390" s="495"/>
      <c r="F1390" s="497" t="s">
        <v>2075</v>
      </c>
      <c r="G1390" s="751" t="s">
        <v>2076</v>
      </c>
      <c r="H1390" s="751" t="s">
        <v>2047</v>
      </c>
      <c r="I1390" s="501"/>
      <c r="J1390" s="465"/>
    </row>
    <row r="1391" spans="1:10" s="466" customFormat="1">
      <c r="A1391" s="466">
        <v>1374</v>
      </c>
      <c r="B1391" s="466" t="s">
        <v>76</v>
      </c>
      <c r="C1391" s="495"/>
      <c r="D1391" s="496"/>
      <c r="E1391" s="495" t="s">
        <v>785</v>
      </c>
      <c r="F1391" s="497"/>
      <c r="G1391" s="751"/>
      <c r="H1391" s="751"/>
      <c r="I1391" s="501"/>
      <c r="J1391" s="465"/>
    </row>
    <row r="1392" spans="1:10" s="466" customFormat="1" ht="125.1">
      <c r="A1392" s="466">
        <v>1375</v>
      </c>
      <c r="B1392" s="466" t="s">
        <v>76</v>
      </c>
      <c r="C1392" s="495"/>
      <c r="D1392" s="496"/>
      <c r="E1392" s="495" t="str">
        <f>E$42</f>
        <v>RA</v>
      </c>
      <c r="F1392" s="501" t="s">
        <v>2077</v>
      </c>
      <c r="G1392" s="751"/>
      <c r="H1392" s="751"/>
      <c r="I1392" s="501"/>
      <c r="J1392" s="465"/>
    </row>
    <row r="1393" spans="1:10" s="466" customFormat="1">
      <c r="A1393" s="466">
        <v>1376</v>
      </c>
      <c r="B1393" s="466" t="s">
        <v>76</v>
      </c>
      <c r="C1393" s="495"/>
      <c r="D1393" s="496"/>
      <c r="E1393" s="495" t="str">
        <f>E$43</f>
        <v>S1</v>
      </c>
      <c r="F1393" s="501"/>
      <c r="G1393" s="751"/>
      <c r="H1393" s="751"/>
      <c r="I1393" s="501"/>
      <c r="J1393" s="465"/>
    </row>
    <row r="1394" spans="1:10" s="466" customFormat="1">
      <c r="A1394" s="466">
        <v>1377</v>
      </c>
      <c r="B1394" s="466" t="s">
        <v>76</v>
      </c>
      <c r="C1394" s="495"/>
      <c r="D1394" s="496"/>
      <c r="E1394" s="495" t="str">
        <f>E$44</f>
        <v>S2</v>
      </c>
      <c r="F1394" s="501"/>
      <c r="G1394" s="751"/>
      <c r="H1394" s="751"/>
      <c r="I1394" s="501"/>
      <c r="J1394" s="465"/>
    </row>
    <row r="1395" spans="1:10" s="466" customFormat="1">
      <c r="A1395" s="466">
        <v>1378</v>
      </c>
      <c r="B1395" s="466" t="s">
        <v>76</v>
      </c>
      <c r="C1395" s="495"/>
      <c r="D1395" s="496"/>
      <c r="E1395" s="495" t="str">
        <f>E$45</f>
        <v>S3</v>
      </c>
      <c r="F1395" s="501"/>
      <c r="G1395" s="751"/>
      <c r="H1395" s="751"/>
      <c r="I1395" s="501"/>
      <c r="J1395" s="465"/>
    </row>
    <row r="1396" spans="1:10" s="466" customFormat="1">
      <c r="A1396" s="466">
        <v>1379</v>
      </c>
      <c r="B1396" s="466" t="s">
        <v>76</v>
      </c>
      <c r="C1396" s="495"/>
      <c r="D1396" s="496"/>
      <c r="E1396" s="495" t="str">
        <f>E$46</f>
        <v>S4</v>
      </c>
      <c r="F1396" s="501"/>
      <c r="G1396" s="751"/>
      <c r="H1396" s="751"/>
      <c r="I1396" s="501"/>
      <c r="J1396" s="465"/>
    </row>
    <row r="1397" spans="1:10" s="466" customFormat="1">
      <c r="A1397" s="466">
        <v>182</v>
      </c>
      <c r="C1397" s="465"/>
      <c r="D1397" s="520"/>
      <c r="E1397" s="465"/>
      <c r="F1397" s="468"/>
      <c r="G1397" s="738"/>
      <c r="H1397" s="738"/>
      <c r="I1397" s="468"/>
      <c r="J1397" s="465"/>
    </row>
    <row r="1398" spans="1:10" s="466" customFormat="1" ht="24.95">
      <c r="A1398" s="466">
        <v>1381</v>
      </c>
      <c r="B1398" s="466" t="s">
        <v>76</v>
      </c>
      <c r="C1398" s="464" t="s">
        <v>2078</v>
      </c>
      <c r="D1398" s="676"/>
      <c r="E1398" s="464"/>
      <c r="F1398" s="462" t="s">
        <v>2079</v>
      </c>
      <c r="G1398" s="755"/>
      <c r="H1398" s="755" t="s">
        <v>2080</v>
      </c>
      <c r="I1398" s="462"/>
      <c r="J1398" s="465"/>
    </row>
    <row r="1399" spans="1:10" s="466" customFormat="1" ht="37.5">
      <c r="A1399" s="466">
        <v>1382</v>
      </c>
      <c r="B1399" s="466" t="s">
        <v>76</v>
      </c>
      <c r="C1399" s="495" t="s">
        <v>829</v>
      </c>
      <c r="D1399" s="496"/>
      <c r="E1399" s="495"/>
      <c r="F1399" s="497" t="s">
        <v>2081</v>
      </c>
      <c r="G1399" s="751" t="s">
        <v>2082</v>
      </c>
      <c r="H1399" s="751"/>
      <c r="I1399" s="501"/>
      <c r="J1399" s="465"/>
    </row>
    <row r="1400" spans="1:10" s="466" customFormat="1">
      <c r="A1400" s="466">
        <v>1383</v>
      </c>
      <c r="B1400" s="466" t="s">
        <v>76</v>
      </c>
      <c r="C1400" s="495"/>
      <c r="D1400" s="496"/>
      <c r="E1400" s="495" t="s">
        <v>785</v>
      </c>
      <c r="F1400" s="497"/>
      <c r="G1400" s="751"/>
      <c r="H1400" s="751"/>
      <c r="I1400" s="501"/>
      <c r="J1400" s="465"/>
    </row>
    <row r="1401" spans="1:10" s="466" customFormat="1">
      <c r="A1401" s="466">
        <v>1384</v>
      </c>
      <c r="B1401" s="466" t="s">
        <v>76</v>
      </c>
      <c r="C1401" s="495"/>
      <c r="D1401" s="496"/>
      <c r="E1401" s="495" t="str">
        <f>E$42</f>
        <v>RA</v>
      </c>
      <c r="F1401" s="501" t="s">
        <v>2083</v>
      </c>
      <c r="G1401" s="751"/>
      <c r="H1401" s="751"/>
      <c r="I1401" s="501"/>
      <c r="J1401" s="465"/>
    </row>
    <row r="1402" spans="1:10" s="466" customFormat="1">
      <c r="A1402" s="466">
        <v>1385</v>
      </c>
      <c r="B1402" s="466" t="s">
        <v>76</v>
      </c>
      <c r="C1402" s="495"/>
      <c r="D1402" s="496"/>
      <c r="E1402" s="495" t="str">
        <f>E$43</f>
        <v>S1</v>
      </c>
      <c r="F1402" s="501"/>
      <c r="G1402" s="751"/>
      <c r="H1402" s="751"/>
      <c r="I1402" s="501"/>
      <c r="J1402" s="465"/>
    </row>
    <row r="1403" spans="1:10" s="466" customFormat="1">
      <c r="A1403" s="466">
        <v>1386</v>
      </c>
      <c r="B1403" s="466" t="s">
        <v>76</v>
      </c>
      <c r="C1403" s="495"/>
      <c r="D1403" s="496"/>
      <c r="E1403" s="495" t="str">
        <f>E$44</f>
        <v>S2</v>
      </c>
      <c r="F1403" s="501"/>
      <c r="G1403" s="751"/>
      <c r="H1403" s="751"/>
      <c r="I1403" s="501"/>
      <c r="J1403" s="465"/>
    </row>
    <row r="1404" spans="1:10" s="466" customFormat="1">
      <c r="A1404" s="466">
        <v>1387</v>
      </c>
      <c r="B1404" s="466" t="s">
        <v>76</v>
      </c>
      <c r="C1404" s="495"/>
      <c r="D1404" s="496"/>
      <c r="E1404" s="495" t="str">
        <f>E$45</f>
        <v>S3</v>
      </c>
      <c r="F1404" s="501"/>
      <c r="G1404" s="751"/>
      <c r="H1404" s="751"/>
      <c r="I1404" s="501"/>
      <c r="J1404" s="465"/>
    </row>
    <row r="1405" spans="1:10" s="466" customFormat="1">
      <c r="A1405" s="466">
        <v>1388</v>
      </c>
      <c r="B1405" s="466" t="s">
        <v>76</v>
      </c>
      <c r="C1405" s="495"/>
      <c r="D1405" s="496"/>
      <c r="E1405" s="495" t="str">
        <f>E$46</f>
        <v>S4</v>
      </c>
      <c r="F1405" s="501"/>
      <c r="G1405" s="751"/>
      <c r="H1405" s="751"/>
      <c r="I1405" s="501"/>
      <c r="J1405" s="465"/>
    </row>
    <row r="1406" spans="1:10" s="466" customFormat="1">
      <c r="A1406" s="466">
        <v>190</v>
      </c>
      <c r="C1406" s="507"/>
      <c r="D1406" s="689"/>
      <c r="E1406" s="507"/>
      <c r="F1406" s="501"/>
      <c r="G1406" s="751"/>
      <c r="H1406" s="751"/>
      <c r="I1406" s="501"/>
      <c r="J1406" s="465"/>
    </row>
    <row r="1407" spans="1:10" s="466" customFormat="1" ht="24.95">
      <c r="B1407" s="466" t="s">
        <v>70</v>
      </c>
      <c r="C1407" s="495"/>
      <c r="D1407" s="500"/>
      <c r="E1407" s="497" t="s">
        <v>788</v>
      </c>
      <c r="F1407" s="501" t="s">
        <v>797</v>
      </c>
      <c r="G1407" s="751"/>
      <c r="H1407" s="751"/>
      <c r="I1407" s="501"/>
      <c r="J1407" s="465"/>
    </row>
    <row r="1408" spans="1:10" s="466" customFormat="1" ht="24.95">
      <c r="B1408" s="466" t="s">
        <v>70</v>
      </c>
      <c r="C1408" s="495"/>
      <c r="D1408" s="500"/>
      <c r="E1408" s="497" t="s">
        <v>788</v>
      </c>
      <c r="F1408" s="501" t="s">
        <v>797</v>
      </c>
      <c r="G1408" s="751"/>
      <c r="H1408" s="751"/>
      <c r="I1408" s="501"/>
      <c r="J1408" s="465"/>
    </row>
    <row r="1409" spans="1:10" s="466" customFormat="1">
      <c r="A1409" s="466">
        <v>216</v>
      </c>
      <c r="C1409" s="495"/>
      <c r="D1409" s="496"/>
      <c r="E1409" s="495"/>
      <c r="F1409" s="501"/>
      <c r="G1409" s="751"/>
      <c r="H1409" s="751"/>
      <c r="I1409" s="501"/>
      <c r="J1409" s="465"/>
    </row>
    <row r="1410" spans="1:10" s="466" customFormat="1">
      <c r="A1410" s="466">
        <v>224</v>
      </c>
      <c r="C1410" s="495"/>
      <c r="D1410" s="496"/>
      <c r="E1410" s="495"/>
      <c r="F1410" s="501"/>
      <c r="G1410" s="751"/>
      <c r="H1410" s="751"/>
      <c r="I1410" s="501"/>
      <c r="J1410" s="465"/>
    </row>
    <row r="1411" spans="1:10" s="466" customFormat="1" ht="24.95">
      <c r="B1411" s="466" t="s">
        <v>70</v>
      </c>
      <c r="C1411" s="495"/>
      <c r="D1411" s="500"/>
      <c r="E1411" s="497" t="s">
        <v>788</v>
      </c>
      <c r="F1411" s="501" t="s">
        <v>797</v>
      </c>
      <c r="G1411" s="751"/>
      <c r="H1411" s="751"/>
      <c r="I1411" s="501"/>
      <c r="J1411" s="465"/>
    </row>
    <row r="1412" spans="1:10" s="466" customFormat="1">
      <c r="A1412" s="466">
        <v>241</v>
      </c>
      <c r="C1412" s="495"/>
      <c r="D1412" s="496"/>
      <c r="E1412" s="495"/>
      <c r="F1412" s="501"/>
      <c r="G1412" s="751"/>
      <c r="H1412" s="751"/>
      <c r="I1412" s="501"/>
      <c r="J1412" s="465"/>
    </row>
    <row r="1413" spans="1:10" s="466" customFormat="1" ht="24.95">
      <c r="B1413" s="466" t="s">
        <v>70</v>
      </c>
      <c r="C1413" s="495"/>
      <c r="D1413" s="500"/>
      <c r="E1413" s="497" t="s">
        <v>788</v>
      </c>
      <c r="F1413" s="501" t="s">
        <v>797</v>
      </c>
      <c r="G1413" s="751"/>
      <c r="H1413" s="751"/>
      <c r="I1413" s="501"/>
      <c r="J1413" s="465"/>
    </row>
    <row r="1414" spans="1:10" s="466" customFormat="1">
      <c r="A1414" s="466">
        <v>257</v>
      </c>
      <c r="C1414" s="457"/>
      <c r="D1414" s="467"/>
      <c r="E1414" s="457"/>
      <c r="F1414" s="468"/>
      <c r="G1414" s="738"/>
      <c r="H1414" s="738"/>
      <c r="I1414" s="468"/>
      <c r="J1414" s="465"/>
    </row>
    <row r="1415" spans="1:10" s="466" customFormat="1" ht="37.5">
      <c r="A1415" s="466">
        <v>1397</v>
      </c>
      <c r="B1415" s="466" t="s">
        <v>76</v>
      </c>
      <c r="C1415" s="495" t="s">
        <v>843</v>
      </c>
      <c r="D1415" s="496"/>
      <c r="E1415" s="495"/>
      <c r="F1415" s="497" t="s">
        <v>2084</v>
      </c>
      <c r="G1415" s="751" t="s">
        <v>2085</v>
      </c>
      <c r="H1415" s="767"/>
      <c r="I1415" s="497"/>
      <c r="J1415" s="465"/>
    </row>
    <row r="1416" spans="1:10" s="466" customFormat="1">
      <c r="A1416" s="466">
        <v>1398</v>
      </c>
      <c r="B1416" s="466" t="s">
        <v>76</v>
      </c>
      <c r="C1416" s="495"/>
      <c r="D1416" s="496"/>
      <c r="E1416" s="495" t="s">
        <v>785</v>
      </c>
      <c r="F1416" s="497"/>
      <c r="G1416" s="767"/>
      <c r="H1416" s="767"/>
      <c r="I1416" s="497"/>
      <c r="J1416" s="465"/>
    </row>
    <row r="1417" spans="1:10" s="466" customFormat="1" ht="87.6">
      <c r="A1417" s="466">
        <v>1399</v>
      </c>
      <c r="B1417" s="466" t="s">
        <v>76</v>
      </c>
      <c r="C1417" s="495"/>
      <c r="D1417" s="496"/>
      <c r="E1417" s="495" t="str">
        <f>E$42</f>
        <v>RA</v>
      </c>
      <c r="F1417" s="501" t="s">
        <v>1198</v>
      </c>
      <c r="G1417" s="751"/>
      <c r="H1417" s="751"/>
      <c r="I1417" s="501"/>
      <c r="J1417" s="465"/>
    </row>
    <row r="1418" spans="1:10" s="466" customFormat="1">
      <c r="A1418" s="466">
        <v>1400</v>
      </c>
      <c r="B1418" s="466" t="s">
        <v>76</v>
      </c>
      <c r="C1418" s="495"/>
      <c r="D1418" s="496"/>
      <c r="E1418" s="495" t="str">
        <f>E$43</f>
        <v>S1</v>
      </c>
      <c r="F1418" s="501"/>
      <c r="G1418" s="751"/>
      <c r="H1418" s="751"/>
      <c r="I1418" s="501"/>
      <c r="J1418" s="465"/>
    </row>
    <row r="1419" spans="1:10" s="466" customFormat="1">
      <c r="A1419" s="466">
        <v>1401</v>
      </c>
      <c r="B1419" s="466" t="s">
        <v>76</v>
      </c>
      <c r="C1419" s="495"/>
      <c r="D1419" s="496"/>
      <c r="E1419" s="495" t="str">
        <f>E$44</f>
        <v>S2</v>
      </c>
      <c r="F1419" s="501"/>
      <c r="G1419" s="751"/>
      <c r="H1419" s="751"/>
      <c r="I1419" s="501"/>
      <c r="J1419" s="465"/>
    </row>
    <row r="1420" spans="1:10" s="466" customFormat="1">
      <c r="A1420" s="466">
        <v>1402</v>
      </c>
      <c r="B1420" s="466" t="s">
        <v>76</v>
      </c>
      <c r="C1420" s="495"/>
      <c r="D1420" s="496"/>
      <c r="E1420" s="495" t="str">
        <f>E$45</f>
        <v>S3</v>
      </c>
      <c r="F1420" s="501"/>
      <c r="G1420" s="751"/>
      <c r="H1420" s="751"/>
      <c r="I1420" s="501"/>
      <c r="J1420" s="465"/>
    </row>
    <row r="1421" spans="1:10" s="466" customFormat="1">
      <c r="A1421" s="466">
        <v>1403</v>
      </c>
      <c r="B1421" s="466" t="s">
        <v>76</v>
      </c>
      <c r="C1421" s="495"/>
      <c r="D1421" s="496"/>
      <c r="E1421" s="495" t="str">
        <f>E$46</f>
        <v>S4</v>
      </c>
      <c r="F1421" s="501"/>
      <c r="G1421" s="751"/>
      <c r="H1421" s="751"/>
      <c r="I1421" s="501"/>
      <c r="J1421" s="465"/>
    </row>
    <row r="1422" spans="1:10" s="466" customFormat="1">
      <c r="A1422" s="466">
        <v>266</v>
      </c>
      <c r="C1422" s="495"/>
      <c r="D1422" s="496"/>
      <c r="E1422" s="495"/>
      <c r="F1422" s="501"/>
      <c r="G1422" s="751"/>
      <c r="H1422" s="751"/>
      <c r="I1422" s="501"/>
      <c r="J1422" s="465"/>
    </row>
    <row r="1423" spans="1:10" s="466" customFormat="1">
      <c r="A1423" s="466">
        <v>274</v>
      </c>
      <c r="C1423" s="495"/>
      <c r="D1423" s="496"/>
      <c r="E1423" s="495"/>
      <c r="F1423" s="501"/>
      <c r="G1423" s="751"/>
      <c r="H1423" s="751"/>
      <c r="I1423" s="501"/>
      <c r="J1423" s="465"/>
    </row>
    <row r="1424" spans="1:10" s="466" customFormat="1">
      <c r="A1424" s="466">
        <v>277</v>
      </c>
      <c r="C1424" s="495"/>
      <c r="D1424" s="496"/>
      <c r="E1424" s="495"/>
      <c r="F1424" s="501"/>
      <c r="G1424" s="751"/>
      <c r="H1424" s="751"/>
      <c r="I1424" s="501"/>
      <c r="J1424" s="465"/>
    </row>
    <row r="1425" spans="1:10" s="466" customFormat="1" ht="37.5">
      <c r="B1425" s="466" t="s">
        <v>70</v>
      </c>
      <c r="C1425" s="495"/>
      <c r="D1425" s="500"/>
      <c r="E1425" s="497" t="s">
        <v>788</v>
      </c>
      <c r="F1425" s="501" t="s">
        <v>848</v>
      </c>
      <c r="G1425" s="751"/>
      <c r="H1425" s="751"/>
      <c r="I1425" s="501"/>
      <c r="J1425" s="465"/>
    </row>
    <row r="1426" spans="1:10" s="466" customFormat="1">
      <c r="A1426" s="466">
        <v>294</v>
      </c>
      <c r="C1426" s="495"/>
      <c r="D1426" s="496"/>
      <c r="E1426" s="495"/>
      <c r="F1426" s="501"/>
      <c r="G1426" s="751"/>
      <c r="H1426" s="751"/>
      <c r="I1426" s="501"/>
      <c r="J1426" s="465"/>
    </row>
    <row r="1427" spans="1:10" s="466" customFormat="1">
      <c r="A1427" s="466">
        <v>302</v>
      </c>
      <c r="C1427" s="495"/>
      <c r="D1427" s="496"/>
      <c r="E1427" s="495"/>
      <c r="F1427" s="501"/>
      <c r="G1427" s="751"/>
      <c r="H1427" s="751"/>
      <c r="I1427" s="501"/>
      <c r="J1427" s="465"/>
    </row>
    <row r="1428" spans="1:10" s="466" customFormat="1" ht="99.95">
      <c r="B1428" s="466" t="s">
        <v>70</v>
      </c>
      <c r="C1428" s="526"/>
      <c r="D1428" s="527"/>
      <c r="E1428" s="528" t="s">
        <v>788</v>
      </c>
      <c r="F1428" s="529" t="s">
        <v>393</v>
      </c>
      <c r="G1428" s="771"/>
      <c r="H1428" s="771"/>
      <c r="I1428" s="529" t="s">
        <v>852</v>
      </c>
      <c r="J1428" s="465"/>
    </row>
    <row r="1429" spans="1:10" s="466" customFormat="1">
      <c r="A1429" s="466">
        <v>317</v>
      </c>
      <c r="C1429" s="495"/>
      <c r="D1429" s="496"/>
      <c r="E1429" s="495"/>
      <c r="F1429" s="501"/>
      <c r="G1429" s="751"/>
      <c r="H1429" s="751"/>
      <c r="I1429" s="501"/>
      <c r="J1429" s="465"/>
    </row>
    <row r="1430" spans="1:10" s="466" customFormat="1" ht="99.95">
      <c r="B1430" s="466" t="s">
        <v>70</v>
      </c>
      <c r="C1430" s="495"/>
      <c r="D1430" s="500"/>
      <c r="E1430" s="497" t="s">
        <v>788</v>
      </c>
      <c r="F1430" s="501" t="s">
        <v>863</v>
      </c>
      <c r="G1430" s="751"/>
      <c r="H1430" s="751"/>
      <c r="I1430" s="501"/>
      <c r="J1430" s="465"/>
    </row>
    <row r="1431" spans="1:10" s="466" customFormat="1">
      <c r="A1431" s="466">
        <v>335</v>
      </c>
      <c r="C1431" s="457"/>
      <c r="D1431" s="467"/>
      <c r="E1431" s="457"/>
      <c r="F1431" s="468"/>
      <c r="G1431" s="738"/>
      <c r="H1431" s="738"/>
      <c r="I1431" s="468"/>
      <c r="J1431" s="465"/>
    </row>
    <row r="1432" spans="1:10" s="466" customFormat="1" ht="24.95">
      <c r="A1432" s="466">
        <v>1413</v>
      </c>
      <c r="B1432" s="466" t="s">
        <v>76</v>
      </c>
      <c r="C1432" s="495" t="s">
        <v>2086</v>
      </c>
      <c r="D1432" s="496"/>
      <c r="E1432" s="495"/>
      <c r="F1432" s="497" t="s">
        <v>2087</v>
      </c>
      <c r="G1432" s="751" t="s">
        <v>2088</v>
      </c>
      <c r="H1432" s="751"/>
      <c r="I1432" s="501"/>
      <c r="J1432" s="465"/>
    </row>
    <row r="1433" spans="1:10" s="466" customFormat="1">
      <c r="A1433" s="466">
        <v>1414</v>
      </c>
      <c r="B1433" s="466" t="s">
        <v>76</v>
      </c>
      <c r="C1433" s="495"/>
      <c r="D1433" s="496"/>
      <c r="E1433" s="495" t="s">
        <v>785</v>
      </c>
      <c r="F1433" s="497"/>
      <c r="G1433" s="751"/>
      <c r="H1433" s="751"/>
      <c r="I1433" s="501"/>
      <c r="J1433" s="465"/>
    </row>
    <row r="1434" spans="1:10" s="466" customFormat="1" ht="125.1">
      <c r="A1434" s="466">
        <v>1415</v>
      </c>
      <c r="B1434" s="466" t="s">
        <v>76</v>
      </c>
      <c r="C1434" s="495"/>
      <c r="D1434" s="496"/>
      <c r="E1434" s="495" t="str">
        <f>E$42</f>
        <v>RA</v>
      </c>
      <c r="F1434" s="501" t="s">
        <v>1203</v>
      </c>
      <c r="G1434" s="751"/>
      <c r="H1434" s="751"/>
      <c r="I1434" s="501"/>
      <c r="J1434" s="465"/>
    </row>
    <row r="1435" spans="1:10" s="466" customFormat="1">
      <c r="A1435" s="466">
        <v>1416</v>
      </c>
      <c r="B1435" s="466" t="s">
        <v>76</v>
      </c>
      <c r="C1435" s="495"/>
      <c r="D1435" s="496"/>
      <c r="E1435" s="495" t="str">
        <f>E$43</f>
        <v>S1</v>
      </c>
      <c r="F1435" s="501"/>
      <c r="G1435" s="751"/>
      <c r="H1435" s="751"/>
      <c r="I1435" s="501"/>
      <c r="J1435" s="465"/>
    </row>
    <row r="1436" spans="1:10" s="466" customFormat="1">
      <c r="A1436" s="466">
        <v>1417</v>
      </c>
      <c r="B1436" s="466" t="s">
        <v>76</v>
      </c>
      <c r="C1436" s="495"/>
      <c r="D1436" s="496"/>
      <c r="E1436" s="495" t="str">
        <f>E$44</f>
        <v>S2</v>
      </c>
      <c r="F1436" s="501"/>
      <c r="G1436" s="751"/>
      <c r="H1436" s="751"/>
      <c r="I1436" s="501"/>
      <c r="J1436" s="465"/>
    </row>
    <row r="1437" spans="1:10" s="466" customFormat="1">
      <c r="A1437" s="466">
        <v>1418</v>
      </c>
      <c r="B1437" s="466" t="s">
        <v>76</v>
      </c>
      <c r="C1437" s="495"/>
      <c r="D1437" s="496"/>
      <c r="E1437" s="495" t="str">
        <f>E$45</f>
        <v>S3</v>
      </c>
      <c r="F1437" s="501"/>
      <c r="G1437" s="751"/>
      <c r="H1437" s="751"/>
      <c r="I1437" s="501"/>
      <c r="J1437" s="465"/>
    </row>
    <row r="1438" spans="1:10" s="466" customFormat="1">
      <c r="A1438" s="466">
        <v>1419</v>
      </c>
      <c r="B1438" s="466" t="s">
        <v>76</v>
      </c>
      <c r="C1438" s="495"/>
      <c r="D1438" s="496"/>
      <c r="E1438" s="495" t="str">
        <f>E$46</f>
        <v>S4</v>
      </c>
      <c r="F1438" s="501"/>
      <c r="G1438" s="751"/>
      <c r="H1438" s="751"/>
      <c r="I1438" s="501"/>
      <c r="J1438" s="465"/>
    </row>
    <row r="1439" spans="1:10" s="466" customFormat="1">
      <c r="A1439" s="466">
        <v>343</v>
      </c>
      <c r="C1439" s="495"/>
      <c r="D1439" s="496"/>
      <c r="E1439" s="495"/>
      <c r="F1439" s="501"/>
      <c r="G1439" s="751"/>
      <c r="H1439" s="751"/>
      <c r="I1439" s="501"/>
      <c r="J1439" s="465"/>
    </row>
    <row r="1440" spans="1:10" s="466" customFormat="1">
      <c r="A1440" s="466">
        <v>351</v>
      </c>
      <c r="C1440" s="495"/>
      <c r="D1440" s="496"/>
      <c r="E1440" s="495"/>
      <c r="F1440" s="501"/>
      <c r="G1440" s="751"/>
      <c r="H1440" s="751"/>
      <c r="I1440" s="501"/>
      <c r="J1440" s="465"/>
    </row>
    <row r="1441" spans="1:10" s="466" customFormat="1">
      <c r="A1441" s="466">
        <v>359</v>
      </c>
      <c r="C1441" s="495"/>
      <c r="D1441" s="496"/>
      <c r="E1441" s="495"/>
      <c r="F1441" s="501"/>
      <c r="G1441" s="751"/>
      <c r="H1441" s="751"/>
      <c r="I1441" s="501"/>
      <c r="J1441" s="465"/>
    </row>
    <row r="1442" spans="1:10" s="466" customFormat="1">
      <c r="A1442" s="466">
        <v>367</v>
      </c>
      <c r="C1442" s="495"/>
      <c r="D1442" s="496"/>
      <c r="E1442" s="495"/>
      <c r="F1442" s="497" t="s">
        <v>864</v>
      </c>
      <c r="G1442" s="751"/>
      <c r="H1442" s="751"/>
      <c r="I1442" s="501"/>
      <c r="J1442" s="465"/>
    </row>
    <row r="1443" spans="1:10" s="466" customFormat="1">
      <c r="A1443" s="466">
        <v>375</v>
      </c>
      <c r="C1443" s="495"/>
      <c r="D1443" s="496"/>
      <c r="E1443" s="495"/>
      <c r="F1443" s="501"/>
      <c r="G1443" s="751"/>
      <c r="H1443" s="751"/>
      <c r="I1443" s="501"/>
      <c r="J1443" s="465"/>
    </row>
    <row r="1444" spans="1:10" s="466" customFormat="1" ht="24.95">
      <c r="B1444" s="466" t="s">
        <v>70</v>
      </c>
      <c r="C1444" s="495"/>
      <c r="D1444" s="500"/>
      <c r="E1444" s="497" t="s">
        <v>788</v>
      </c>
      <c r="F1444" s="501" t="s">
        <v>797</v>
      </c>
      <c r="G1444" s="751"/>
      <c r="H1444" s="751"/>
      <c r="I1444" s="501"/>
      <c r="J1444" s="465"/>
    </row>
    <row r="1445" spans="1:10" s="466" customFormat="1">
      <c r="A1445" s="466">
        <v>392</v>
      </c>
      <c r="C1445" s="495"/>
      <c r="D1445" s="496"/>
      <c r="E1445" s="495"/>
      <c r="F1445" s="501"/>
      <c r="G1445" s="751"/>
      <c r="H1445" s="751"/>
      <c r="I1445" s="501"/>
      <c r="J1445" s="465"/>
    </row>
    <row r="1446" spans="1:10" s="466" customFormat="1">
      <c r="A1446" s="466">
        <v>400</v>
      </c>
      <c r="C1446" s="495"/>
      <c r="D1446" s="496"/>
      <c r="E1446" s="495"/>
      <c r="F1446" s="501"/>
      <c r="G1446" s="751"/>
      <c r="H1446" s="751"/>
      <c r="I1446" s="501"/>
      <c r="J1446" s="465"/>
    </row>
    <row r="1447" spans="1:10" s="466" customFormat="1">
      <c r="A1447" s="466">
        <v>408</v>
      </c>
      <c r="C1447" s="457"/>
      <c r="D1447" s="467"/>
      <c r="E1447" s="457"/>
      <c r="F1447" s="468"/>
      <c r="G1447" s="738"/>
      <c r="H1447" s="738"/>
      <c r="I1447" s="468"/>
      <c r="J1447" s="465"/>
    </row>
    <row r="1448" spans="1:10" s="466" customFormat="1" ht="174.95">
      <c r="A1448" s="466">
        <v>1428</v>
      </c>
      <c r="B1448" s="466" t="s">
        <v>76</v>
      </c>
      <c r="C1448" s="495" t="s">
        <v>2089</v>
      </c>
      <c r="D1448" s="496"/>
      <c r="E1448" s="495"/>
      <c r="F1448" s="497" t="s">
        <v>2090</v>
      </c>
      <c r="G1448" s="751" t="s">
        <v>2091</v>
      </c>
      <c r="H1448" s="751"/>
      <c r="I1448" s="501"/>
      <c r="J1448" s="465"/>
    </row>
    <row r="1449" spans="1:10" s="466" customFormat="1">
      <c r="A1449" s="466">
        <v>1429</v>
      </c>
      <c r="B1449" s="466" t="s">
        <v>76</v>
      </c>
      <c r="C1449" s="495"/>
      <c r="D1449" s="496"/>
      <c r="E1449" s="495" t="s">
        <v>785</v>
      </c>
      <c r="F1449" s="497"/>
      <c r="G1449" s="751"/>
      <c r="H1449" s="751"/>
      <c r="I1449" s="501"/>
      <c r="J1449" s="465"/>
    </row>
    <row r="1450" spans="1:10" s="466" customFormat="1" ht="78.95" customHeight="1">
      <c r="A1450" s="466">
        <v>1430</v>
      </c>
      <c r="B1450" s="466" t="s">
        <v>76</v>
      </c>
      <c r="C1450" s="495"/>
      <c r="D1450" s="496"/>
      <c r="E1450" s="495" t="str">
        <f>E$42</f>
        <v>RA</v>
      </c>
      <c r="F1450" s="501" t="s">
        <v>2092</v>
      </c>
      <c r="G1450" s="751"/>
      <c r="H1450" s="751"/>
      <c r="I1450" s="501"/>
      <c r="J1450" s="465"/>
    </row>
    <row r="1451" spans="1:10" s="466" customFormat="1">
      <c r="A1451" s="466">
        <v>1431</v>
      </c>
      <c r="B1451" s="466" t="s">
        <v>76</v>
      </c>
      <c r="C1451" s="495"/>
      <c r="D1451" s="496"/>
      <c r="E1451" s="495" t="str">
        <f>E$43</f>
        <v>S1</v>
      </c>
      <c r="F1451" s="501"/>
      <c r="G1451" s="751"/>
      <c r="H1451" s="751"/>
      <c r="I1451" s="501"/>
      <c r="J1451" s="465"/>
    </row>
    <row r="1452" spans="1:10" s="466" customFormat="1">
      <c r="A1452" s="466">
        <v>1432</v>
      </c>
      <c r="B1452" s="466" t="s">
        <v>76</v>
      </c>
      <c r="C1452" s="495"/>
      <c r="D1452" s="496"/>
      <c r="E1452" s="495" t="str">
        <f>E$44</f>
        <v>S2</v>
      </c>
      <c r="F1452" s="501"/>
      <c r="G1452" s="751"/>
      <c r="H1452" s="751"/>
      <c r="I1452" s="501"/>
      <c r="J1452" s="465"/>
    </row>
    <row r="1453" spans="1:10" s="466" customFormat="1">
      <c r="A1453" s="466">
        <v>1433</v>
      </c>
      <c r="B1453" s="466" t="s">
        <v>76</v>
      </c>
      <c r="C1453" s="495"/>
      <c r="D1453" s="496"/>
      <c r="E1453" s="495" t="str">
        <f>E$45</f>
        <v>S3</v>
      </c>
      <c r="F1453" s="501"/>
      <c r="G1453" s="751"/>
      <c r="H1453" s="751"/>
      <c r="I1453" s="501"/>
      <c r="J1453" s="465"/>
    </row>
    <row r="1454" spans="1:10" s="466" customFormat="1">
      <c r="A1454" s="466">
        <v>1434</v>
      </c>
      <c r="B1454" s="466" t="s">
        <v>76</v>
      </c>
      <c r="C1454" s="495"/>
      <c r="D1454" s="496"/>
      <c r="E1454" s="495" t="str">
        <f>E$46</f>
        <v>S4</v>
      </c>
      <c r="F1454" s="501"/>
      <c r="G1454" s="751"/>
      <c r="H1454" s="751"/>
      <c r="I1454" s="501"/>
      <c r="J1454" s="465"/>
    </row>
    <row r="1455" spans="1:10" s="466" customFormat="1">
      <c r="A1455" s="466">
        <v>416</v>
      </c>
      <c r="C1455" s="457"/>
      <c r="D1455" s="467"/>
      <c r="E1455" s="457"/>
      <c r="F1455" s="468"/>
      <c r="G1455" s="738"/>
      <c r="H1455" s="738"/>
      <c r="I1455" s="468"/>
      <c r="J1455" s="465"/>
    </row>
    <row r="1456" spans="1:10" s="466" customFormat="1" ht="50.1">
      <c r="A1456" s="466">
        <v>1436</v>
      </c>
      <c r="B1456" s="466" t="s">
        <v>76</v>
      </c>
      <c r="C1456" s="495" t="s">
        <v>2093</v>
      </c>
      <c r="D1456" s="496"/>
      <c r="E1456" s="495"/>
      <c r="F1456" s="497" t="s">
        <v>2094</v>
      </c>
      <c r="G1456" s="751" t="s">
        <v>2095</v>
      </c>
      <c r="H1456" s="751"/>
      <c r="I1456" s="501"/>
      <c r="J1456" s="465"/>
    </row>
    <row r="1457" spans="1:10" s="466" customFormat="1">
      <c r="A1457" s="466">
        <v>1437</v>
      </c>
      <c r="B1457" s="466" t="s">
        <v>76</v>
      </c>
      <c r="C1457" s="495"/>
      <c r="D1457" s="496"/>
      <c r="E1457" s="495" t="s">
        <v>785</v>
      </c>
      <c r="F1457" s="497"/>
      <c r="G1457" s="751"/>
      <c r="H1457" s="751"/>
      <c r="I1457" s="501"/>
      <c r="J1457" s="465"/>
    </row>
    <row r="1458" spans="1:10" s="466" customFormat="1" ht="50.1">
      <c r="A1458" s="466">
        <v>1438</v>
      </c>
      <c r="B1458" s="466" t="s">
        <v>76</v>
      </c>
      <c r="C1458" s="495"/>
      <c r="D1458" s="496"/>
      <c r="E1458" s="495" t="str">
        <f>E$42</f>
        <v>RA</v>
      </c>
      <c r="F1458" s="501" t="s">
        <v>2096</v>
      </c>
      <c r="G1458" s="751"/>
      <c r="H1458" s="751"/>
      <c r="I1458" s="501"/>
      <c r="J1458" s="465"/>
    </row>
    <row r="1459" spans="1:10" s="466" customFormat="1">
      <c r="A1459" s="466">
        <v>1439</v>
      </c>
      <c r="B1459" s="466" t="s">
        <v>76</v>
      </c>
      <c r="C1459" s="495"/>
      <c r="D1459" s="496"/>
      <c r="E1459" s="495" t="str">
        <f>E$43</f>
        <v>S1</v>
      </c>
      <c r="F1459" s="501"/>
      <c r="G1459" s="751"/>
      <c r="H1459" s="751"/>
      <c r="I1459" s="501"/>
      <c r="J1459" s="465"/>
    </row>
    <row r="1460" spans="1:10" s="466" customFormat="1">
      <c r="A1460" s="466">
        <v>1440</v>
      </c>
      <c r="B1460" s="466" t="s">
        <v>76</v>
      </c>
      <c r="C1460" s="495"/>
      <c r="D1460" s="496"/>
      <c r="E1460" s="495" t="str">
        <f>E$44</f>
        <v>S2</v>
      </c>
      <c r="F1460" s="501"/>
      <c r="G1460" s="751"/>
      <c r="H1460" s="751"/>
      <c r="I1460" s="501"/>
      <c r="J1460" s="465"/>
    </row>
    <row r="1461" spans="1:10" s="466" customFormat="1">
      <c r="A1461" s="466">
        <v>1441</v>
      </c>
      <c r="B1461" s="466" t="s">
        <v>76</v>
      </c>
      <c r="C1461" s="495"/>
      <c r="D1461" s="496"/>
      <c r="E1461" s="495" t="str">
        <f>E$45</f>
        <v>S3</v>
      </c>
      <c r="F1461" s="501"/>
      <c r="G1461" s="751"/>
      <c r="H1461" s="751"/>
      <c r="I1461" s="501"/>
      <c r="J1461" s="465"/>
    </row>
    <row r="1462" spans="1:10" s="466" customFormat="1">
      <c r="A1462" s="466">
        <v>1442</v>
      </c>
      <c r="B1462" s="466" t="s">
        <v>76</v>
      </c>
      <c r="C1462" s="495"/>
      <c r="D1462" s="496"/>
      <c r="E1462" s="495" t="str">
        <f>E$46</f>
        <v>S4</v>
      </c>
      <c r="F1462" s="501"/>
      <c r="G1462" s="751"/>
      <c r="H1462" s="751"/>
      <c r="I1462" s="501"/>
      <c r="J1462" s="465"/>
    </row>
    <row r="1463" spans="1:10" s="466" customFormat="1" ht="99.95">
      <c r="A1463" s="466">
        <v>430</v>
      </c>
      <c r="B1463" s="466" t="s">
        <v>70</v>
      </c>
      <c r="C1463" s="690"/>
      <c r="D1463" s="691"/>
      <c r="E1463" s="690" t="str">
        <f>E$43</f>
        <v>S1</v>
      </c>
      <c r="F1463" s="778" t="s">
        <v>2097</v>
      </c>
      <c r="G1463" s="753"/>
      <c r="H1463" s="779"/>
      <c r="I1463" s="693" t="s">
        <v>881</v>
      </c>
      <c r="J1463" s="465"/>
    </row>
    <row r="1464" spans="1:10" s="466" customFormat="1" ht="50.1">
      <c r="A1464" s="466">
        <v>1444</v>
      </c>
      <c r="B1464" s="466" t="s">
        <v>76</v>
      </c>
      <c r="C1464" s="495" t="s">
        <v>2098</v>
      </c>
      <c r="D1464" s="496"/>
      <c r="E1464" s="495"/>
      <c r="F1464" s="497" t="s">
        <v>2099</v>
      </c>
      <c r="G1464" s="751" t="s">
        <v>2100</v>
      </c>
      <c r="H1464" s="751"/>
      <c r="I1464" s="501"/>
      <c r="J1464" s="465"/>
    </row>
    <row r="1465" spans="1:10" s="466" customFormat="1">
      <c r="A1465" s="466">
        <v>1445</v>
      </c>
      <c r="B1465" s="466" t="s">
        <v>76</v>
      </c>
      <c r="C1465" s="495"/>
      <c r="D1465" s="496"/>
      <c r="E1465" s="495" t="s">
        <v>785</v>
      </c>
      <c r="F1465" s="497"/>
      <c r="G1465" s="751"/>
      <c r="H1465" s="751"/>
      <c r="I1465" s="501"/>
      <c r="J1465" s="465"/>
    </row>
    <row r="1466" spans="1:10" s="466" customFormat="1" ht="24.95">
      <c r="A1466" s="466">
        <v>1446</v>
      </c>
      <c r="B1466" s="466" t="s">
        <v>76</v>
      </c>
      <c r="C1466" s="495"/>
      <c r="D1466" s="496"/>
      <c r="E1466" s="495" t="str">
        <f>E$42</f>
        <v>RA</v>
      </c>
      <c r="F1466" s="501" t="s">
        <v>2101</v>
      </c>
      <c r="G1466" s="751"/>
      <c r="H1466" s="751"/>
      <c r="I1466" s="501"/>
      <c r="J1466" s="465"/>
    </row>
    <row r="1467" spans="1:10" s="466" customFormat="1">
      <c r="A1467" s="466">
        <v>1447</v>
      </c>
      <c r="B1467" s="466" t="s">
        <v>76</v>
      </c>
      <c r="C1467" s="495"/>
      <c r="D1467" s="496"/>
      <c r="E1467" s="495" t="str">
        <f>E$43</f>
        <v>S1</v>
      </c>
      <c r="F1467" s="501"/>
      <c r="G1467" s="751"/>
      <c r="H1467" s="751"/>
      <c r="I1467" s="501"/>
      <c r="J1467" s="465"/>
    </row>
    <row r="1468" spans="1:10" s="466" customFormat="1">
      <c r="A1468" s="466">
        <v>1448</v>
      </c>
      <c r="B1468" s="466" t="s">
        <v>76</v>
      </c>
      <c r="C1468" s="495"/>
      <c r="D1468" s="496"/>
      <c r="E1468" s="495" t="str">
        <f>E$44</f>
        <v>S2</v>
      </c>
      <c r="F1468" s="501"/>
      <c r="G1468" s="751"/>
      <c r="H1468" s="751"/>
      <c r="I1468" s="501"/>
      <c r="J1468" s="465"/>
    </row>
    <row r="1469" spans="1:10" s="466" customFormat="1">
      <c r="A1469" s="466">
        <v>1449</v>
      </c>
      <c r="B1469" s="466" t="s">
        <v>76</v>
      </c>
      <c r="C1469" s="495"/>
      <c r="D1469" s="496"/>
      <c r="E1469" s="495" t="str">
        <f>E$45</f>
        <v>S3</v>
      </c>
      <c r="F1469" s="501"/>
      <c r="G1469" s="751"/>
      <c r="H1469" s="751"/>
      <c r="I1469" s="501"/>
      <c r="J1469" s="465"/>
    </row>
    <row r="1470" spans="1:10" s="466" customFormat="1">
      <c r="A1470" s="466">
        <v>1450</v>
      </c>
      <c r="B1470" s="466" t="s">
        <v>76</v>
      </c>
      <c r="C1470" s="495"/>
      <c r="D1470" s="496"/>
      <c r="E1470" s="495" t="str">
        <f>E$46</f>
        <v>S4</v>
      </c>
      <c r="F1470" s="501"/>
      <c r="G1470" s="751"/>
      <c r="H1470" s="751"/>
      <c r="I1470" s="501"/>
      <c r="J1470" s="465"/>
    </row>
    <row r="1471" spans="1:10" s="466" customFormat="1" ht="247.5" customHeight="1">
      <c r="B1471" s="466" t="s">
        <v>70</v>
      </c>
      <c r="C1471" s="457"/>
      <c r="D1471" s="471"/>
      <c r="E1471" s="566" t="s">
        <v>788</v>
      </c>
      <c r="F1471" s="468" t="s">
        <v>882</v>
      </c>
      <c r="G1471" s="738"/>
      <c r="H1471" s="738"/>
      <c r="I1471" s="468" t="s">
        <v>883</v>
      </c>
      <c r="J1471" s="465"/>
    </row>
    <row r="1472" spans="1:10" s="466" customFormat="1" ht="125.1">
      <c r="A1472" s="466">
        <v>1452</v>
      </c>
      <c r="B1472" s="466" t="s">
        <v>76</v>
      </c>
      <c r="C1472" s="495" t="s">
        <v>2102</v>
      </c>
      <c r="D1472" s="496"/>
      <c r="E1472" s="495"/>
      <c r="F1472" s="497" t="s">
        <v>2103</v>
      </c>
      <c r="G1472" s="751" t="s">
        <v>2104</v>
      </c>
      <c r="H1472" s="751"/>
      <c r="I1472" s="501"/>
      <c r="J1472" s="465"/>
    </row>
    <row r="1473" spans="1:10" s="466" customFormat="1">
      <c r="A1473" s="466">
        <v>1453</v>
      </c>
      <c r="B1473" s="466" t="s">
        <v>76</v>
      </c>
      <c r="C1473" s="495"/>
      <c r="D1473" s="496"/>
      <c r="E1473" s="495" t="s">
        <v>785</v>
      </c>
      <c r="F1473" s="497"/>
      <c r="G1473" s="751"/>
      <c r="H1473" s="751"/>
      <c r="I1473" s="501"/>
      <c r="J1473" s="465"/>
    </row>
    <row r="1474" spans="1:10" s="466" customFormat="1" ht="24.95">
      <c r="A1474" s="466">
        <v>1454</v>
      </c>
      <c r="B1474" s="466" t="s">
        <v>76</v>
      </c>
      <c r="C1474" s="495"/>
      <c r="D1474" s="496"/>
      <c r="E1474" s="495" t="str">
        <f>E$42</f>
        <v>RA</v>
      </c>
      <c r="F1474" s="501" t="s">
        <v>2105</v>
      </c>
      <c r="G1474" s="751"/>
      <c r="H1474" s="751"/>
      <c r="I1474" s="501"/>
      <c r="J1474" s="465"/>
    </row>
    <row r="1475" spans="1:10" s="466" customFormat="1">
      <c r="A1475" s="466">
        <v>1455</v>
      </c>
      <c r="B1475" s="466" t="s">
        <v>76</v>
      </c>
      <c r="C1475" s="495"/>
      <c r="D1475" s="496"/>
      <c r="E1475" s="495" t="str">
        <f>E$43</f>
        <v>S1</v>
      </c>
      <c r="F1475" s="501"/>
      <c r="G1475" s="751"/>
      <c r="H1475" s="751"/>
      <c r="I1475" s="501"/>
      <c r="J1475" s="465"/>
    </row>
    <row r="1476" spans="1:10" s="466" customFormat="1">
      <c r="A1476" s="466">
        <v>1456</v>
      </c>
      <c r="B1476" s="466" t="s">
        <v>76</v>
      </c>
      <c r="C1476" s="495"/>
      <c r="D1476" s="496"/>
      <c r="E1476" s="495" t="str">
        <f>E$44</f>
        <v>S2</v>
      </c>
      <c r="F1476" s="501"/>
      <c r="G1476" s="751"/>
      <c r="H1476" s="751"/>
      <c r="I1476" s="501"/>
      <c r="J1476" s="465"/>
    </row>
    <row r="1477" spans="1:10" s="466" customFormat="1">
      <c r="A1477" s="466">
        <v>1457</v>
      </c>
      <c r="B1477" s="466" t="s">
        <v>76</v>
      </c>
      <c r="C1477" s="495"/>
      <c r="D1477" s="496"/>
      <c r="E1477" s="495" t="str">
        <f>E$45</f>
        <v>S3</v>
      </c>
      <c r="F1477" s="501"/>
      <c r="G1477" s="751"/>
      <c r="H1477" s="751"/>
      <c r="I1477" s="501"/>
      <c r="J1477" s="465"/>
    </row>
    <row r="1478" spans="1:10" s="466" customFormat="1">
      <c r="A1478" s="466">
        <v>1458</v>
      </c>
      <c r="B1478" s="466" t="s">
        <v>76</v>
      </c>
      <c r="C1478" s="495"/>
      <c r="D1478" s="496"/>
      <c r="E1478" s="495" t="str">
        <f>E$46</f>
        <v>S4</v>
      </c>
      <c r="F1478" s="501"/>
      <c r="G1478" s="751"/>
      <c r="H1478" s="751"/>
      <c r="I1478" s="501"/>
      <c r="J1478" s="465"/>
    </row>
    <row r="1479" spans="1:10" s="466" customFormat="1">
      <c r="A1479" s="466">
        <v>434</v>
      </c>
      <c r="C1479" s="457"/>
      <c r="D1479" s="467"/>
      <c r="E1479" s="457"/>
      <c r="F1479" s="468"/>
      <c r="G1479" s="738"/>
      <c r="H1479" s="738"/>
      <c r="I1479" s="468"/>
      <c r="J1479" s="465"/>
    </row>
    <row r="1480" spans="1:10" s="466" customFormat="1">
      <c r="A1480" s="466">
        <v>1460</v>
      </c>
      <c r="B1480" s="466" t="s">
        <v>76</v>
      </c>
      <c r="C1480" s="464" t="s">
        <v>2106</v>
      </c>
      <c r="D1480" s="676"/>
      <c r="E1480" s="464"/>
      <c r="F1480" s="462" t="s">
        <v>2107</v>
      </c>
      <c r="G1480" s="755"/>
      <c r="H1480" s="755"/>
      <c r="I1480" s="462"/>
      <c r="J1480" s="465"/>
    </row>
    <row r="1481" spans="1:10" s="466" customFormat="1" ht="62.45">
      <c r="A1481" s="466">
        <v>1461</v>
      </c>
      <c r="B1481" s="466" t="s">
        <v>76</v>
      </c>
      <c r="C1481" s="495" t="s">
        <v>689</v>
      </c>
      <c r="D1481" s="496"/>
      <c r="E1481" s="495"/>
      <c r="F1481" s="497" t="s">
        <v>2108</v>
      </c>
      <c r="G1481" s="751" t="s">
        <v>2109</v>
      </c>
      <c r="H1481" s="751"/>
      <c r="I1481" s="501"/>
      <c r="J1481" s="465"/>
    </row>
    <row r="1482" spans="1:10" s="466" customFormat="1">
      <c r="A1482" s="466">
        <v>1462</v>
      </c>
      <c r="B1482" s="466" t="s">
        <v>76</v>
      </c>
      <c r="C1482" s="495"/>
      <c r="D1482" s="496"/>
      <c r="E1482" s="495" t="s">
        <v>785</v>
      </c>
      <c r="F1482" s="497"/>
      <c r="G1482" s="751"/>
      <c r="H1482" s="751"/>
      <c r="I1482" s="501"/>
      <c r="J1482" s="465"/>
    </row>
    <row r="1483" spans="1:10" s="466" customFormat="1" ht="75">
      <c r="A1483" s="466">
        <v>1463</v>
      </c>
      <c r="B1483" s="466" t="s">
        <v>76</v>
      </c>
      <c r="C1483" s="495"/>
      <c r="D1483" s="496"/>
      <c r="E1483" s="495" t="str">
        <f>E$42</f>
        <v>RA</v>
      </c>
      <c r="F1483" s="501" t="s">
        <v>2110</v>
      </c>
      <c r="G1483" s="751"/>
      <c r="H1483" s="751"/>
      <c r="I1483" s="501"/>
      <c r="J1483" s="465"/>
    </row>
    <row r="1484" spans="1:10" s="466" customFormat="1">
      <c r="A1484" s="466">
        <v>1464</v>
      </c>
      <c r="B1484" s="466" t="s">
        <v>76</v>
      </c>
      <c r="C1484" s="495"/>
      <c r="D1484" s="496"/>
      <c r="E1484" s="495" t="str">
        <f>E$43</f>
        <v>S1</v>
      </c>
      <c r="F1484" s="501"/>
      <c r="G1484" s="751"/>
      <c r="H1484" s="751"/>
      <c r="I1484" s="501"/>
      <c r="J1484" s="465"/>
    </row>
    <row r="1485" spans="1:10" s="466" customFormat="1">
      <c r="A1485" s="466">
        <v>1465</v>
      </c>
      <c r="B1485" s="466" t="s">
        <v>76</v>
      </c>
      <c r="C1485" s="495"/>
      <c r="D1485" s="496"/>
      <c r="E1485" s="495" t="str">
        <f>E$44</f>
        <v>S2</v>
      </c>
      <c r="F1485" s="501"/>
      <c r="G1485" s="751"/>
      <c r="H1485" s="751"/>
      <c r="I1485" s="501"/>
      <c r="J1485" s="465"/>
    </row>
    <row r="1486" spans="1:10" s="466" customFormat="1">
      <c r="A1486" s="466">
        <v>1466</v>
      </c>
      <c r="B1486" s="466" t="s">
        <v>76</v>
      </c>
      <c r="C1486" s="495"/>
      <c r="D1486" s="496"/>
      <c r="E1486" s="495" t="str">
        <f>E$45</f>
        <v>S3</v>
      </c>
      <c r="F1486" s="501"/>
      <c r="G1486" s="751"/>
      <c r="H1486" s="751"/>
      <c r="I1486" s="501"/>
      <c r="J1486" s="465"/>
    </row>
    <row r="1487" spans="1:10" s="466" customFormat="1">
      <c r="A1487" s="466">
        <v>1467</v>
      </c>
      <c r="B1487" s="466" t="s">
        <v>76</v>
      </c>
      <c r="C1487" s="495"/>
      <c r="D1487" s="496"/>
      <c r="E1487" s="495" t="str">
        <f>E$46</f>
        <v>S4</v>
      </c>
      <c r="F1487" s="501"/>
      <c r="G1487" s="751"/>
      <c r="H1487" s="751"/>
      <c r="I1487" s="501"/>
      <c r="J1487" s="465"/>
    </row>
    <row r="1488" spans="1:10" s="466" customFormat="1" ht="187.5">
      <c r="B1488" s="466" t="s">
        <v>70</v>
      </c>
      <c r="C1488" s="495"/>
      <c r="D1488" s="500"/>
      <c r="E1488" s="497" t="s">
        <v>788</v>
      </c>
      <c r="F1488" s="501" t="s">
        <v>890</v>
      </c>
      <c r="G1488" s="751"/>
      <c r="H1488" s="751"/>
      <c r="I1488" s="501"/>
      <c r="J1488" s="465"/>
    </row>
    <row r="1489" spans="1:10" s="466" customFormat="1">
      <c r="A1489" s="466">
        <v>449</v>
      </c>
      <c r="C1489" s="495"/>
      <c r="D1489" s="496"/>
      <c r="E1489" s="495"/>
      <c r="F1489" s="501"/>
      <c r="G1489" s="751"/>
      <c r="H1489" s="751"/>
      <c r="I1489" s="501"/>
      <c r="J1489" s="465"/>
    </row>
    <row r="1490" spans="1:10" s="466" customFormat="1" ht="24.95">
      <c r="B1490" s="466" t="s">
        <v>70</v>
      </c>
      <c r="C1490" s="495"/>
      <c r="D1490" s="500"/>
      <c r="E1490" s="497" t="s">
        <v>788</v>
      </c>
      <c r="F1490" s="501" t="s">
        <v>797</v>
      </c>
      <c r="G1490" s="751"/>
      <c r="H1490" s="751"/>
      <c r="I1490" s="501"/>
      <c r="J1490" s="465"/>
    </row>
    <row r="1491" spans="1:10" s="466" customFormat="1">
      <c r="A1491" s="466">
        <v>466</v>
      </c>
      <c r="C1491" s="495"/>
      <c r="D1491" s="496"/>
      <c r="E1491" s="495"/>
      <c r="F1491" s="501"/>
      <c r="G1491" s="751"/>
      <c r="H1491" s="751"/>
      <c r="I1491" s="501"/>
      <c r="J1491" s="465"/>
    </row>
    <row r="1492" spans="1:10" s="466" customFormat="1">
      <c r="A1492" s="466">
        <v>474</v>
      </c>
      <c r="C1492" s="495"/>
      <c r="D1492" s="496"/>
      <c r="E1492" s="495"/>
      <c r="F1492" s="501"/>
      <c r="G1492" s="751"/>
      <c r="H1492" s="751"/>
      <c r="I1492" s="501"/>
      <c r="J1492" s="465"/>
    </row>
    <row r="1493" spans="1:10" s="466" customFormat="1">
      <c r="A1493" s="466">
        <v>482</v>
      </c>
      <c r="C1493" s="495"/>
      <c r="D1493" s="496"/>
      <c r="E1493" s="495"/>
      <c r="F1493" s="501"/>
      <c r="G1493" s="751"/>
      <c r="H1493" s="751"/>
      <c r="I1493" s="501"/>
      <c r="J1493" s="465"/>
    </row>
    <row r="1494" spans="1:10" s="466" customFormat="1" ht="62.45">
      <c r="A1494" s="466">
        <v>496</v>
      </c>
      <c r="B1494" s="466" t="s">
        <v>70</v>
      </c>
      <c r="C1494" s="512"/>
      <c r="D1494" s="538"/>
      <c r="E1494" s="512" t="str">
        <f>E$43</f>
        <v>S1</v>
      </c>
      <c r="F1494" s="684" t="s">
        <v>903</v>
      </c>
      <c r="G1494" s="684" t="s">
        <v>354</v>
      </c>
      <c r="H1494" s="765"/>
      <c r="I1494" s="543" t="s">
        <v>904</v>
      </c>
      <c r="J1494" s="465"/>
    </row>
    <row r="1495" spans="1:10" s="466" customFormat="1" ht="24.95">
      <c r="B1495" s="466" t="s">
        <v>70</v>
      </c>
      <c r="C1495" s="495"/>
      <c r="D1495" s="500"/>
      <c r="E1495" s="497" t="s">
        <v>788</v>
      </c>
      <c r="F1495" s="501" t="s">
        <v>797</v>
      </c>
      <c r="G1495" s="751"/>
      <c r="H1495" s="751"/>
      <c r="I1495" s="501"/>
      <c r="J1495" s="465"/>
    </row>
    <row r="1496" spans="1:10" s="466" customFormat="1">
      <c r="A1496" s="466">
        <v>500</v>
      </c>
      <c r="C1496" s="495"/>
      <c r="D1496" s="496"/>
      <c r="E1496" s="495"/>
      <c r="F1496" s="501"/>
      <c r="G1496" s="751"/>
      <c r="H1496" s="751"/>
      <c r="I1496" s="501"/>
      <c r="J1496" s="465"/>
    </row>
    <row r="1497" spans="1:10" s="466" customFormat="1">
      <c r="A1497" s="466">
        <v>508</v>
      </c>
      <c r="C1497" s="457"/>
      <c r="D1497" s="467"/>
      <c r="E1497" s="457"/>
      <c r="F1497" s="468"/>
      <c r="G1497" s="738"/>
      <c r="H1497" s="738"/>
      <c r="I1497" s="468"/>
      <c r="J1497" s="465"/>
    </row>
    <row r="1498" spans="1:10" s="466" customFormat="1" ht="50.1">
      <c r="A1498" s="466">
        <v>1477</v>
      </c>
      <c r="B1498" s="466" t="s">
        <v>76</v>
      </c>
      <c r="C1498" s="495" t="s">
        <v>2111</v>
      </c>
      <c r="D1498" s="496"/>
      <c r="E1498" s="495"/>
      <c r="F1498" s="497" t="s">
        <v>2112</v>
      </c>
      <c r="G1498" s="751" t="s">
        <v>2113</v>
      </c>
      <c r="H1498" s="751"/>
      <c r="I1498" s="501"/>
      <c r="J1498" s="465"/>
    </row>
    <row r="1499" spans="1:10" s="466" customFormat="1">
      <c r="A1499" s="466">
        <v>1478</v>
      </c>
      <c r="B1499" s="466" t="s">
        <v>76</v>
      </c>
      <c r="C1499" s="495"/>
      <c r="D1499" s="496"/>
      <c r="E1499" s="495" t="s">
        <v>785</v>
      </c>
      <c r="F1499" s="497"/>
      <c r="G1499" s="751"/>
      <c r="H1499" s="751"/>
      <c r="I1499" s="501"/>
      <c r="J1499" s="465"/>
    </row>
    <row r="1500" spans="1:10" s="466" customFormat="1" ht="212.45">
      <c r="A1500" s="466">
        <v>1479</v>
      </c>
      <c r="B1500" s="466" t="s">
        <v>76</v>
      </c>
      <c r="C1500" s="495"/>
      <c r="D1500" s="496"/>
      <c r="E1500" s="495" t="str">
        <f>E$42</f>
        <v>RA</v>
      </c>
      <c r="F1500" s="501" t="s">
        <v>2114</v>
      </c>
      <c r="G1500" s="751"/>
      <c r="H1500" s="751"/>
      <c r="I1500" s="501"/>
      <c r="J1500" s="465"/>
    </row>
    <row r="1501" spans="1:10" s="466" customFormat="1">
      <c r="A1501" s="466">
        <v>1480</v>
      </c>
      <c r="B1501" s="466" t="s">
        <v>76</v>
      </c>
      <c r="C1501" s="495"/>
      <c r="D1501" s="496"/>
      <c r="E1501" s="495" t="str">
        <f>E$43</f>
        <v>S1</v>
      </c>
      <c r="F1501" s="501"/>
      <c r="G1501" s="751"/>
      <c r="H1501" s="751"/>
      <c r="I1501" s="501"/>
      <c r="J1501" s="465"/>
    </row>
    <row r="1502" spans="1:10" s="466" customFormat="1">
      <c r="A1502" s="466">
        <v>1481</v>
      </c>
      <c r="B1502" s="466" t="s">
        <v>76</v>
      </c>
      <c r="C1502" s="495"/>
      <c r="D1502" s="496"/>
      <c r="E1502" s="495" t="str">
        <f>E$44</f>
        <v>S2</v>
      </c>
      <c r="F1502" s="501"/>
      <c r="G1502" s="751"/>
      <c r="H1502" s="751"/>
      <c r="I1502" s="501"/>
      <c r="J1502" s="465"/>
    </row>
    <row r="1503" spans="1:10" s="466" customFormat="1">
      <c r="A1503" s="466">
        <v>1482</v>
      </c>
      <c r="B1503" s="466" t="s">
        <v>76</v>
      </c>
      <c r="C1503" s="495"/>
      <c r="D1503" s="496"/>
      <c r="E1503" s="495" t="str">
        <f>E$45</f>
        <v>S3</v>
      </c>
      <c r="F1503" s="501"/>
      <c r="G1503" s="751"/>
      <c r="H1503" s="751"/>
      <c r="I1503" s="501"/>
      <c r="J1503" s="465"/>
    </row>
    <row r="1504" spans="1:10" s="466" customFormat="1">
      <c r="A1504" s="466">
        <v>1483</v>
      </c>
      <c r="B1504" s="466" t="s">
        <v>76</v>
      </c>
      <c r="C1504" s="495"/>
      <c r="D1504" s="496"/>
      <c r="E1504" s="495" t="str">
        <f>E$46</f>
        <v>S4</v>
      </c>
      <c r="F1504" s="501"/>
      <c r="G1504" s="751"/>
      <c r="H1504" s="751"/>
      <c r="I1504" s="501"/>
      <c r="J1504" s="465"/>
    </row>
    <row r="1505" spans="1:10" s="466" customFormat="1">
      <c r="A1505" s="466">
        <v>517</v>
      </c>
      <c r="C1505" s="495"/>
      <c r="D1505" s="496"/>
      <c r="E1505" s="495"/>
      <c r="F1505" s="501"/>
      <c r="G1505" s="751"/>
      <c r="H1505" s="751"/>
      <c r="I1505" s="501"/>
      <c r="J1505" s="465"/>
    </row>
    <row r="1506" spans="1:10" s="466" customFormat="1" ht="99.95">
      <c r="B1506" s="466" t="s">
        <v>70</v>
      </c>
      <c r="C1506" s="495"/>
      <c r="D1506" s="500"/>
      <c r="E1506" s="497" t="s">
        <v>788</v>
      </c>
      <c r="F1506" s="501" t="s">
        <v>910</v>
      </c>
      <c r="G1506" s="751"/>
      <c r="H1506" s="751"/>
      <c r="I1506" s="501" t="s">
        <v>911</v>
      </c>
      <c r="J1506" s="465"/>
    </row>
    <row r="1507" spans="1:10" s="466" customFormat="1">
      <c r="A1507" s="466">
        <v>533</v>
      </c>
      <c r="C1507" s="495"/>
      <c r="D1507" s="496"/>
      <c r="E1507" s="495"/>
      <c r="F1507" s="501"/>
      <c r="G1507" s="751"/>
      <c r="H1507" s="751"/>
      <c r="I1507" s="501"/>
      <c r="J1507" s="465"/>
    </row>
    <row r="1508" spans="1:10" s="466" customFormat="1" ht="24.95">
      <c r="B1508" s="466" t="s">
        <v>70</v>
      </c>
      <c r="C1508" s="495"/>
      <c r="D1508" s="500"/>
      <c r="E1508" s="497" t="s">
        <v>788</v>
      </c>
      <c r="F1508" s="501" t="s">
        <v>797</v>
      </c>
      <c r="G1508" s="751"/>
      <c r="H1508" s="751"/>
      <c r="I1508" s="501"/>
      <c r="J1508" s="465"/>
    </row>
    <row r="1509" spans="1:10" s="466" customFormat="1">
      <c r="A1509" s="466">
        <v>548</v>
      </c>
      <c r="C1509" s="495"/>
      <c r="D1509" s="496"/>
      <c r="E1509" s="495"/>
      <c r="F1509" s="501"/>
      <c r="G1509" s="751"/>
      <c r="H1509" s="751"/>
      <c r="I1509" s="501"/>
      <c r="J1509" s="465"/>
    </row>
    <row r="1510" spans="1:10" s="466" customFormat="1" ht="150">
      <c r="B1510" s="466" t="s">
        <v>70</v>
      </c>
      <c r="C1510" s="495"/>
      <c r="D1510" s="500"/>
      <c r="E1510" s="497" t="s">
        <v>788</v>
      </c>
      <c r="F1510" s="501" t="s">
        <v>922</v>
      </c>
      <c r="G1510" s="751"/>
      <c r="H1510" s="751"/>
      <c r="I1510" s="501"/>
      <c r="J1510" s="465"/>
    </row>
    <row r="1511" spans="1:10" s="466" customFormat="1">
      <c r="A1511" s="466">
        <v>563</v>
      </c>
      <c r="C1511" s="495"/>
      <c r="D1511" s="496"/>
      <c r="E1511" s="495"/>
      <c r="F1511" s="501"/>
      <c r="G1511" s="751"/>
      <c r="H1511" s="751"/>
      <c r="I1511" s="501"/>
      <c r="J1511" s="465"/>
    </row>
    <row r="1512" spans="1:10" s="466" customFormat="1">
      <c r="A1512" s="466">
        <v>571</v>
      </c>
      <c r="C1512" s="495"/>
      <c r="D1512" s="496"/>
      <c r="E1512" s="495"/>
      <c r="F1512" s="501"/>
      <c r="G1512" s="751"/>
      <c r="H1512" s="751"/>
      <c r="I1512" s="501"/>
      <c r="J1512" s="465"/>
    </row>
    <row r="1513" spans="1:10" s="466" customFormat="1">
      <c r="A1513" s="466">
        <v>579</v>
      </c>
      <c r="C1513" s="457"/>
      <c r="D1513" s="467"/>
      <c r="E1513" s="457"/>
      <c r="F1513" s="468"/>
      <c r="G1513" s="738"/>
      <c r="H1513" s="738"/>
      <c r="I1513" s="468"/>
      <c r="J1513" s="465"/>
    </row>
    <row r="1514" spans="1:10" s="466" customFormat="1" ht="62.45">
      <c r="A1514" s="466">
        <v>1492</v>
      </c>
      <c r="B1514" s="466" t="s">
        <v>76</v>
      </c>
      <c r="C1514" s="495" t="s">
        <v>2115</v>
      </c>
      <c r="D1514" s="496"/>
      <c r="E1514" s="495"/>
      <c r="F1514" s="497" t="s">
        <v>2116</v>
      </c>
      <c r="G1514" s="751" t="s">
        <v>2117</v>
      </c>
      <c r="H1514" s="751"/>
      <c r="I1514" s="501"/>
      <c r="J1514" s="465"/>
    </row>
    <row r="1515" spans="1:10" s="466" customFormat="1">
      <c r="A1515" s="466">
        <v>1493</v>
      </c>
      <c r="B1515" s="466" t="s">
        <v>76</v>
      </c>
      <c r="C1515" s="495"/>
      <c r="D1515" s="496"/>
      <c r="E1515" s="495" t="s">
        <v>785</v>
      </c>
      <c r="F1515" s="497"/>
      <c r="G1515" s="751"/>
      <c r="H1515" s="751"/>
      <c r="I1515" s="501"/>
      <c r="J1515" s="465"/>
    </row>
    <row r="1516" spans="1:10" s="466" customFormat="1">
      <c r="A1516" s="466">
        <v>1494</v>
      </c>
      <c r="B1516" s="466" t="s">
        <v>76</v>
      </c>
      <c r="C1516" s="495"/>
      <c r="D1516" s="496"/>
      <c r="E1516" s="495" t="str">
        <f>E$42</f>
        <v>RA</v>
      </c>
      <c r="F1516" s="501" t="s">
        <v>2118</v>
      </c>
      <c r="G1516" s="751"/>
      <c r="H1516" s="751"/>
      <c r="I1516" s="501"/>
      <c r="J1516" s="465"/>
    </row>
    <row r="1517" spans="1:10" s="466" customFormat="1">
      <c r="A1517" s="466">
        <v>1495</v>
      </c>
      <c r="B1517" s="466" t="s">
        <v>76</v>
      </c>
      <c r="C1517" s="495"/>
      <c r="D1517" s="496"/>
      <c r="E1517" s="495" t="str">
        <f>E$43</f>
        <v>S1</v>
      </c>
      <c r="F1517" s="501"/>
      <c r="G1517" s="751"/>
      <c r="H1517" s="751"/>
      <c r="I1517" s="501"/>
      <c r="J1517" s="465"/>
    </row>
    <row r="1518" spans="1:10" s="466" customFormat="1">
      <c r="A1518" s="466">
        <v>1496</v>
      </c>
      <c r="B1518" s="466" t="s">
        <v>76</v>
      </c>
      <c r="C1518" s="495"/>
      <c r="D1518" s="496"/>
      <c r="E1518" s="495" t="str">
        <f>E$44</f>
        <v>S2</v>
      </c>
      <c r="F1518" s="501"/>
      <c r="G1518" s="751"/>
      <c r="H1518" s="751"/>
      <c r="I1518" s="501"/>
      <c r="J1518" s="465"/>
    </row>
    <row r="1519" spans="1:10" s="466" customFormat="1">
      <c r="A1519" s="466">
        <v>1497</v>
      </c>
      <c r="B1519" s="466" t="s">
        <v>76</v>
      </c>
      <c r="C1519" s="495"/>
      <c r="D1519" s="496"/>
      <c r="E1519" s="495" t="str">
        <f>E$45</f>
        <v>S3</v>
      </c>
      <c r="F1519" s="501"/>
      <c r="G1519" s="751"/>
      <c r="H1519" s="751"/>
      <c r="I1519" s="501"/>
      <c r="J1519" s="465"/>
    </row>
    <row r="1520" spans="1:10" s="466" customFormat="1">
      <c r="A1520" s="466">
        <v>1498</v>
      </c>
      <c r="B1520" s="466" t="s">
        <v>76</v>
      </c>
      <c r="C1520" s="495"/>
      <c r="D1520" s="496"/>
      <c r="E1520" s="495" t="str">
        <f>E$46</f>
        <v>S4</v>
      </c>
      <c r="F1520" s="501"/>
      <c r="G1520" s="751"/>
      <c r="H1520" s="751"/>
      <c r="I1520" s="501"/>
      <c r="J1520" s="465"/>
    </row>
    <row r="1521" spans="1:10" s="466" customFormat="1" ht="24.95">
      <c r="B1521" s="466" t="s">
        <v>70</v>
      </c>
      <c r="C1521" s="457"/>
      <c r="D1521" s="471"/>
      <c r="E1521" s="566" t="s">
        <v>788</v>
      </c>
      <c r="F1521" s="468" t="s">
        <v>797</v>
      </c>
      <c r="G1521" s="738"/>
      <c r="H1521" s="738"/>
      <c r="I1521" s="468"/>
      <c r="J1521" s="465"/>
    </row>
    <row r="1522" spans="1:10" s="466" customFormat="1" ht="50.1">
      <c r="A1522" s="466">
        <v>1500</v>
      </c>
      <c r="B1522" s="466" t="s">
        <v>76</v>
      </c>
      <c r="C1522" s="495" t="s">
        <v>2119</v>
      </c>
      <c r="D1522" s="496"/>
      <c r="E1522" s="495"/>
      <c r="F1522" s="497" t="s">
        <v>2120</v>
      </c>
      <c r="G1522" s="751" t="s">
        <v>2121</v>
      </c>
      <c r="H1522" s="751"/>
      <c r="I1522" s="501"/>
      <c r="J1522" s="465"/>
    </row>
    <row r="1523" spans="1:10" s="466" customFormat="1">
      <c r="A1523" s="466">
        <v>1501</v>
      </c>
      <c r="B1523" s="466" t="s">
        <v>76</v>
      </c>
      <c r="C1523" s="495"/>
      <c r="D1523" s="496"/>
      <c r="E1523" s="495" t="s">
        <v>785</v>
      </c>
      <c r="F1523" s="497"/>
      <c r="G1523" s="751"/>
      <c r="H1523" s="751"/>
      <c r="I1523" s="501"/>
      <c r="J1523" s="465"/>
    </row>
    <row r="1524" spans="1:10" s="466" customFormat="1" ht="249.95">
      <c r="A1524" s="466">
        <v>1502</v>
      </c>
      <c r="B1524" s="466" t="s">
        <v>76</v>
      </c>
      <c r="C1524" s="495"/>
      <c r="D1524" s="496"/>
      <c r="E1524" s="495" t="str">
        <f>E$42</f>
        <v>RA</v>
      </c>
      <c r="F1524" s="501" t="s">
        <v>2122</v>
      </c>
      <c r="G1524" s="751"/>
      <c r="H1524" s="751"/>
      <c r="I1524" s="501"/>
      <c r="J1524" s="465"/>
    </row>
    <row r="1525" spans="1:10" s="466" customFormat="1">
      <c r="A1525" s="466">
        <v>1503</v>
      </c>
      <c r="B1525" s="466" t="s">
        <v>76</v>
      </c>
      <c r="C1525" s="495"/>
      <c r="D1525" s="496"/>
      <c r="E1525" s="495" t="str">
        <f>E$43</f>
        <v>S1</v>
      </c>
      <c r="F1525" s="501"/>
      <c r="G1525" s="751"/>
      <c r="H1525" s="751"/>
      <c r="I1525" s="501"/>
      <c r="J1525" s="465"/>
    </row>
    <row r="1526" spans="1:10" s="466" customFormat="1">
      <c r="A1526" s="466">
        <v>1504</v>
      </c>
      <c r="B1526" s="466" t="s">
        <v>76</v>
      </c>
      <c r="C1526" s="495"/>
      <c r="D1526" s="496"/>
      <c r="E1526" s="495" t="str">
        <f>E$44</f>
        <v>S2</v>
      </c>
      <c r="F1526" s="501"/>
      <c r="G1526" s="751"/>
      <c r="H1526" s="751"/>
      <c r="I1526" s="501"/>
      <c r="J1526" s="465"/>
    </row>
    <row r="1527" spans="1:10" s="466" customFormat="1">
      <c r="A1527" s="466">
        <v>1505</v>
      </c>
      <c r="B1527" s="466" t="s">
        <v>76</v>
      </c>
      <c r="C1527" s="495"/>
      <c r="D1527" s="496"/>
      <c r="E1527" s="495" t="str">
        <f>E$45</f>
        <v>S3</v>
      </c>
      <c r="F1527" s="501"/>
      <c r="G1527" s="751"/>
      <c r="H1527" s="751"/>
      <c r="I1527" s="501"/>
      <c r="J1527" s="465"/>
    </row>
    <row r="1528" spans="1:10" s="466" customFormat="1">
      <c r="A1528" s="466">
        <v>1506</v>
      </c>
      <c r="B1528" s="466" t="s">
        <v>76</v>
      </c>
      <c r="C1528" s="495"/>
      <c r="D1528" s="496"/>
      <c r="E1528" s="495" t="str">
        <f>E$46</f>
        <v>S4</v>
      </c>
      <c r="F1528" s="501"/>
      <c r="G1528" s="751"/>
      <c r="H1528" s="751"/>
      <c r="I1528" s="501"/>
      <c r="J1528" s="465"/>
    </row>
    <row r="1529" spans="1:10" s="466" customFormat="1">
      <c r="A1529" s="466">
        <v>596</v>
      </c>
      <c r="C1529" s="457"/>
      <c r="D1529" s="467"/>
      <c r="E1529" s="457"/>
      <c r="F1529" s="468"/>
      <c r="G1529" s="738"/>
      <c r="H1529" s="738"/>
      <c r="I1529" s="468"/>
      <c r="J1529" s="465"/>
    </row>
    <row r="1530" spans="1:10" s="466" customFormat="1" ht="27.95" customHeight="1">
      <c r="A1530" s="466">
        <v>1508</v>
      </c>
      <c r="B1530" s="466" t="s">
        <v>76</v>
      </c>
      <c r="C1530" s="464" t="s">
        <v>2123</v>
      </c>
      <c r="D1530" s="676"/>
      <c r="E1530" s="464"/>
      <c r="F1530" s="462" t="s">
        <v>2124</v>
      </c>
      <c r="G1530" s="755"/>
      <c r="H1530" s="755"/>
      <c r="I1530" s="462"/>
      <c r="J1530" s="465"/>
    </row>
    <row r="1531" spans="1:10" s="466" customFormat="1" ht="37.5">
      <c r="A1531" s="466">
        <v>1509</v>
      </c>
      <c r="B1531" s="466" t="s">
        <v>76</v>
      </c>
      <c r="C1531" s="495" t="s">
        <v>691</v>
      </c>
      <c r="D1531" s="496"/>
      <c r="E1531" s="495"/>
      <c r="F1531" s="497" t="s">
        <v>2125</v>
      </c>
      <c r="G1531" s="751" t="s">
        <v>2126</v>
      </c>
      <c r="H1531" s="751"/>
      <c r="I1531" s="501"/>
      <c r="J1531" s="465"/>
    </row>
    <row r="1532" spans="1:10" s="466" customFormat="1">
      <c r="A1532" s="466">
        <v>1510</v>
      </c>
      <c r="B1532" s="466" t="s">
        <v>76</v>
      </c>
      <c r="C1532" s="495"/>
      <c r="D1532" s="496"/>
      <c r="E1532" s="495" t="s">
        <v>785</v>
      </c>
      <c r="F1532" s="497"/>
      <c r="G1532" s="751"/>
      <c r="H1532" s="751"/>
      <c r="I1532" s="501"/>
      <c r="J1532" s="465"/>
    </row>
    <row r="1533" spans="1:10" s="466" customFormat="1">
      <c r="A1533" s="466">
        <v>1511</v>
      </c>
      <c r="B1533" s="466" t="s">
        <v>76</v>
      </c>
      <c r="C1533" s="495"/>
      <c r="D1533" s="496"/>
      <c r="E1533" s="495" t="str">
        <f>E$42</f>
        <v>RA</v>
      </c>
      <c r="F1533" s="501" t="s">
        <v>1223</v>
      </c>
      <c r="G1533" s="751"/>
      <c r="H1533" s="751"/>
      <c r="I1533" s="501"/>
      <c r="J1533" s="465"/>
    </row>
    <row r="1534" spans="1:10" s="466" customFormat="1">
      <c r="A1534" s="466">
        <v>1512</v>
      </c>
      <c r="B1534" s="466" t="s">
        <v>76</v>
      </c>
      <c r="C1534" s="495"/>
      <c r="D1534" s="496"/>
      <c r="E1534" s="495" t="str">
        <f>E$43</f>
        <v>S1</v>
      </c>
      <c r="F1534" s="501"/>
      <c r="G1534" s="751"/>
      <c r="H1534" s="751"/>
      <c r="I1534" s="501"/>
      <c r="J1534" s="465"/>
    </row>
    <row r="1535" spans="1:10" s="466" customFormat="1">
      <c r="A1535" s="466">
        <v>1513</v>
      </c>
      <c r="B1535" s="466" t="s">
        <v>76</v>
      </c>
      <c r="C1535" s="495"/>
      <c r="D1535" s="496"/>
      <c r="E1535" s="495" t="str">
        <f>E$44</f>
        <v>S2</v>
      </c>
      <c r="F1535" s="501"/>
      <c r="G1535" s="751"/>
      <c r="H1535" s="751"/>
      <c r="I1535" s="501"/>
      <c r="J1535" s="465"/>
    </row>
    <row r="1536" spans="1:10" s="466" customFormat="1">
      <c r="A1536" s="466">
        <v>1514</v>
      </c>
      <c r="B1536" s="466" t="s">
        <v>76</v>
      </c>
      <c r="C1536" s="495"/>
      <c r="D1536" s="496"/>
      <c r="E1536" s="495" t="str">
        <f>E$45</f>
        <v>S3</v>
      </c>
      <c r="F1536" s="501"/>
      <c r="G1536" s="751"/>
      <c r="H1536" s="751"/>
      <c r="I1536" s="501"/>
      <c r="J1536" s="465"/>
    </row>
    <row r="1537" spans="1:10" s="466" customFormat="1">
      <c r="A1537" s="466">
        <v>1515</v>
      </c>
      <c r="B1537" s="466" t="s">
        <v>76</v>
      </c>
      <c r="C1537" s="495"/>
      <c r="D1537" s="496"/>
      <c r="E1537" s="495" t="str">
        <f>E$46</f>
        <v>S4</v>
      </c>
      <c r="F1537" s="501"/>
      <c r="G1537" s="751"/>
      <c r="H1537" s="751"/>
      <c r="I1537" s="501"/>
      <c r="J1537" s="465"/>
    </row>
    <row r="1538" spans="1:10" s="466" customFormat="1" ht="37.5">
      <c r="B1538" s="466" t="s">
        <v>70</v>
      </c>
      <c r="C1538" s="495"/>
      <c r="D1538" s="500"/>
      <c r="E1538" s="497" t="s">
        <v>788</v>
      </c>
      <c r="F1538" s="501" t="s">
        <v>797</v>
      </c>
      <c r="G1538" s="751"/>
      <c r="H1538" s="751"/>
      <c r="I1538" s="501" t="s">
        <v>940</v>
      </c>
      <c r="J1538" s="465"/>
    </row>
    <row r="1539" spans="1:10" s="466" customFormat="1">
      <c r="A1539" s="466">
        <v>614</v>
      </c>
      <c r="C1539" s="495"/>
      <c r="D1539" s="496"/>
      <c r="E1539" s="507"/>
      <c r="F1539" s="501"/>
      <c r="G1539" s="751"/>
      <c r="H1539" s="751"/>
      <c r="I1539" s="501"/>
      <c r="J1539" s="465"/>
    </row>
    <row r="1540" spans="1:10" s="466" customFormat="1" ht="24.95">
      <c r="B1540" s="466" t="s">
        <v>70</v>
      </c>
      <c r="C1540" s="495"/>
      <c r="D1540" s="500"/>
      <c r="E1540" s="497" t="s">
        <v>788</v>
      </c>
      <c r="F1540" s="501" t="s">
        <v>797</v>
      </c>
      <c r="G1540" s="751"/>
      <c r="H1540" s="751"/>
      <c r="I1540" s="501"/>
      <c r="J1540" s="465"/>
    </row>
    <row r="1541" spans="1:10" s="466" customFormat="1">
      <c r="A1541" s="466">
        <v>630</v>
      </c>
      <c r="C1541" s="495"/>
      <c r="D1541" s="496"/>
      <c r="E1541" s="495"/>
      <c r="F1541" s="501"/>
      <c r="G1541" s="751"/>
      <c r="H1541" s="751"/>
      <c r="I1541" s="501"/>
      <c r="J1541" s="465"/>
    </row>
    <row r="1542" spans="1:10" s="466" customFormat="1" ht="24.95">
      <c r="B1542" s="466" t="s">
        <v>70</v>
      </c>
      <c r="C1542" s="495"/>
      <c r="D1542" s="500"/>
      <c r="E1542" s="497" t="s">
        <v>788</v>
      </c>
      <c r="F1542" s="501" t="s">
        <v>797</v>
      </c>
      <c r="G1542" s="751"/>
      <c r="H1542" s="751"/>
      <c r="I1542" s="501"/>
      <c r="J1542" s="465"/>
    </row>
    <row r="1543" spans="1:10" s="466" customFormat="1">
      <c r="A1543" s="466">
        <v>645</v>
      </c>
      <c r="C1543" s="495"/>
      <c r="D1543" s="496"/>
      <c r="E1543" s="495"/>
      <c r="F1543" s="501"/>
      <c r="G1543" s="751"/>
      <c r="H1543" s="751"/>
      <c r="I1543" s="501"/>
      <c r="J1543" s="465"/>
    </row>
    <row r="1544" spans="1:10" s="466" customFormat="1" ht="200.1">
      <c r="B1544" s="466" t="s">
        <v>70</v>
      </c>
      <c r="C1544" s="526"/>
      <c r="D1544" s="527"/>
      <c r="E1544" s="528" t="s">
        <v>788</v>
      </c>
      <c r="F1544" s="529" t="s">
        <v>965</v>
      </c>
      <c r="G1544" s="771"/>
      <c r="H1544" s="771"/>
      <c r="I1544" s="529" t="s">
        <v>966</v>
      </c>
      <c r="J1544" s="465"/>
    </row>
    <row r="1545" spans="1:10" s="466" customFormat="1">
      <c r="A1545" s="466">
        <v>664</v>
      </c>
      <c r="C1545" s="495"/>
      <c r="D1545" s="496"/>
      <c r="E1545" s="495"/>
      <c r="F1545" s="501"/>
      <c r="G1545" s="751"/>
      <c r="H1545" s="751"/>
      <c r="I1545" s="501"/>
      <c r="J1545" s="465"/>
    </row>
    <row r="1546" spans="1:10" s="466" customFormat="1" ht="62.45">
      <c r="A1546" s="466">
        <v>675</v>
      </c>
      <c r="B1546" s="466" t="s">
        <v>70</v>
      </c>
      <c r="C1546" s="690"/>
      <c r="D1546" s="692"/>
      <c r="E1546" s="690" t="str">
        <f>E$43</f>
        <v>S1</v>
      </c>
      <c r="F1546" s="693" t="s">
        <v>973</v>
      </c>
      <c r="G1546" s="693" t="s">
        <v>974</v>
      </c>
      <c r="H1546" s="753"/>
      <c r="I1546" s="705" t="s">
        <v>975</v>
      </c>
      <c r="J1546" s="465"/>
    </row>
    <row r="1547" spans="1:10" s="466" customFormat="1" ht="24.95">
      <c r="A1547" s="466">
        <v>1524</v>
      </c>
      <c r="B1547" s="466" t="s">
        <v>76</v>
      </c>
      <c r="C1547" s="495" t="s">
        <v>692</v>
      </c>
      <c r="D1547" s="496"/>
      <c r="E1547" s="495"/>
      <c r="F1547" s="497" t="s">
        <v>2127</v>
      </c>
      <c r="G1547" s="751" t="s">
        <v>2128</v>
      </c>
      <c r="H1547" s="751"/>
      <c r="I1547" s="501"/>
      <c r="J1547" s="465"/>
    </row>
    <row r="1548" spans="1:10" s="466" customFormat="1">
      <c r="A1548" s="466">
        <v>1525</v>
      </c>
      <c r="B1548" s="466" t="s">
        <v>76</v>
      </c>
      <c r="C1548" s="495"/>
      <c r="D1548" s="496"/>
      <c r="E1548" s="495" t="s">
        <v>785</v>
      </c>
      <c r="F1548" s="497"/>
      <c r="G1548" s="751"/>
      <c r="H1548" s="751"/>
      <c r="I1548" s="501"/>
      <c r="J1548" s="465"/>
    </row>
    <row r="1549" spans="1:10" s="466" customFormat="1">
      <c r="A1549" s="466">
        <v>1526</v>
      </c>
      <c r="B1549" s="466" t="s">
        <v>76</v>
      </c>
      <c r="C1549" s="495"/>
      <c r="D1549" s="496"/>
      <c r="E1549" s="495" t="str">
        <f>E$42</f>
        <v>RA</v>
      </c>
      <c r="F1549" s="501" t="s">
        <v>1223</v>
      </c>
      <c r="G1549" s="751"/>
      <c r="H1549" s="751"/>
      <c r="I1549" s="501"/>
      <c r="J1549" s="465"/>
    </row>
    <row r="1550" spans="1:10" s="466" customFormat="1">
      <c r="A1550" s="466">
        <v>1527</v>
      </c>
      <c r="B1550" s="466" t="s">
        <v>76</v>
      </c>
      <c r="C1550" s="495"/>
      <c r="D1550" s="496"/>
      <c r="E1550" s="495" t="str">
        <f>E$43</f>
        <v>S1</v>
      </c>
      <c r="F1550" s="501"/>
      <c r="G1550" s="751"/>
      <c r="H1550" s="751"/>
      <c r="I1550" s="501"/>
      <c r="J1550" s="465"/>
    </row>
    <row r="1551" spans="1:10" s="466" customFormat="1">
      <c r="A1551" s="466">
        <v>1528</v>
      </c>
      <c r="B1551" s="466" t="s">
        <v>76</v>
      </c>
      <c r="C1551" s="495"/>
      <c r="D1551" s="496"/>
      <c r="E1551" s="495" t="str">
        <f>E$44</f>
        <v>S2</v>
      </c>
      <c r="F1551" s="501"/>
      <c r="G1551" s="751"/>
      <c r="H1551" s="751"/>
      <c r="I1551" s="501"/>
      <c r="J1551" s="465"/>
    </row>
    <row r="1552" spans="1:10" s="466" customFormat="1">
      <c r="A1552" s="466">
        <v>1529</v>
      </c>
      <c r="B1552" s="466" t="s">
        <v>76</v>
      </c>
      <c r="C1552" s="495"/>
      <c r="D1552" s="496"/>
      <c r="E1552" s="495" t="str">
        <f>E$45</f>
        <v>S3</v>
      </c>
      <c r="F1552" s="501"/>
      <c r="G1552" s="751"/>
      <c r="H1552" s="751"/>
      <c r="I1552" s="501"/>
      <c r="J1552" s="465"/>
    </row>
    <row r="1553" spans="1:10" s="466" customFormat="1">
      <c r="A1553" s="466">
        <v>1530</v>
      </c>
      <c r="B1553" s="466" t="s">
        <v>76</v>
      </c>
      <c r="C1553" s="495"/>
      <c r="D1553" s="496"/>
      <c r="E1553" s="495" t="str">
        <f>E$46</f>
        <v>S4</v>
      </c>
      <c r="F1553" s="501"/>
      <c r="G1553" s="751"/>
      <c r="H1553" s="751"/>
      <c r="I1553" s="501"/>
      <c r="J1553" s="465"/>
    </row>
    <row r="1554" spans="1:10" s="466" customFormat="1" ht="150">
      <c r="B1554" s="466" t="s">
        <v>70</v>
      </c>
      <c r="C1554" s="457"/>
      <c r="D1554" s="471"/>
      <c r="E1554" s="566" t="s">
        <v>788</v>
      </c>
      <c r="F1554" s="468" t="s">
        <v>976</v>
      </c>
      <c r="G1554" s="738"/>
      <c r="H1554" s="738"/>
      <c r="I1554" s="468"/>
      <c r="J1554" s="465"/>
    </row>
    <row r="1555" spans="1:10" s="466" customFormat="1" ht="75">
      <c r="A1555" s="466">
        <v>1532</v>
      </c>
      <c r="B1555" s="466" t="s">
        <v>76</v>
      </c>
      <c r="C1555" s="495" t="s">
        <v>2129</v>
      </c>
      <c r="D1555" s="496"/>
      <c r="E1555" s="495"/>
      <c r="F1555" s="497" t="s">
        <v>2130</v>
      </c>
      <c r="G1555" s="751" t="s">
        <v>2131</v>
      </c>
      <c r="H1555" s="751"/>
      <c r="I1555" s="501"/>
      <c r="J1555" s="465"/>
    </row>
    <row r="1556" spans="1:10" s="466" customFormat="1">
      <c r="A1556" s="466">
        <v>1533</v>
      </c>
      <c r="B1556" s="466" t="s">
        <v>76</v>
      </c>
      <c r="C1556" s="495"/>
      <c r="D1556" s="496"/>
      <c r="E1556" s="495" t="s">
        <v>785</v>
      </c>
      <c r="F1556" s="497"/>
      <c r="G1556" s="751"/>
      <c r="H1556" s="751"/>
      <c r="I1556" s="501"/>
      <c r="J1556" s="465"/>
    </row>
    <row r="1557" spans="1:10" s="466" customFormat="1">
      <c r="A1557" s="466">
        <v>1534</v>
      </c>
      <c r="B1557" s="466" t="s">
        <v>76</v>
      </c>
      <c r="C1557" s="495"/>
      <c r="D1557" s="496"/>
      <c r="E1557" s="495" t="str">
        <f>E$42</f>
        <v>RA</v>
      </c>
      <c r="F1557" s="501" t="s">
        <v>1223</v>
      </c>
      <c r="G1557" s="751"/>
      <c r="H1557" s="751"/>
      <c r="I1557" s="501"/>
      <c r="J1557" s="465"/>
    </row>
    <row r="1558" spans="1:10" s="466" customFormat="1">
      <c r="A1558" s="466">
        <v>1535</v>
      </c>
      <c r="B1558" s="466" t="s">
        <v>76</v>
      </c>
      <c r="C1558" s="495"/>
      <c r="D1558" s="496"/>
      <c r="E1558" s="495" t="str">
        <f>E$43</f>
        <v>S1</v>
      </c>
      <c r="F1558" s="501"/>
      <c r="G1558" s="751"/>
      <c r="H1558" s="751"/>
      <c r="I1558" s="501"/>
      <c r="J1558" s="465"/>
    </row>
    <row r="1559" spans="1:10" s="466" customFormat="1">
      <c r="A1559" s="466">
        <v>1536</v>
      </c>
      <c r="B1559" s="466" t="s">
        <v>76</v>
      </c>
      <c r="C1559" s="495"/>
      <c r="D1559" s="496"/>
      <c r="E1559" s="495" t="str">
        <f>E$44</f>
        <v>S2</v>
      </c>
      <c r="F1559" s="501"/>
      <c r="G1559" s="751"/>
      <c r="H1559" s="751"/>
      <c r="I1559" s="501"/>
      <c r="J1559" s="465"/>
    </row>
    <row r="1560" spans="1:10" s="466" customFormat="1">
      <c r="A1560" s="466">
        <v>1537</v>
      </c>
      <c r="B1560" s="466" t="s">
        <v>76</v>
      </c>
      <c r="C1560" s="495"/>
      <c r="D1560" s="496"/>
      <c r="E1560" s="495" t="str">
        <f>E$45</f>
        <v>S3</v>
      </c>
      <c r="F1560" s="501"/>
      <c r="G1560" s="751"/>
      <c r="H1560" s="751"/>
      <c r="I1560" s="501"/>
      <c r="J1560" s="465"/>
    </row>
    <row r="1561" spans="1:10" s="466" customFormat="1">
      <c r="A1561" s="466">
        <v>1538</v>
      </c>
      <c r="B1561" s="466" t="s">
        <v>76</v>
      </c>
      <c r="C1561" s="495"/>
      <c r="D1561" s="496"/>
      <c r="E1561" s="495" t="str">
        <f>E$46</f>
        <v>S4</v>
      </c>
      <c r="F1561" s="501"/>
      <c r="G1561" s="751"/>
      <c r="H1561" s="751"/>
      <c r="I1561" s="501"/>
      <c r="J1561" s="465"/>
    </row>
    <row r="1562" spans="1:10" s="466" customFormat="1">
      <c r="A1562" s="466">
        <v>679</v>
      </c>
      <c r="C1562" s="457"/>
      <c r="D1562" s="467"/>
      <c r="E1562" s="457"/>
      <c r="F1562" s="468"/>
      <c r="G1562" s="738"/>
      <c r="H1562" s="738"/>
      <c r="I1562" s="468"/>
      <c r="J1562" s="465"/>
    </row>
    <row r="1563" spans="1:10" s="466" customFormat="1" ht="52.5" customHeight="1">
      <c r="A1563" s="466">
        <v>1540</v>
      </c>
      <c r="B1563" s="466" t="s">
        <v>76</v>
      </c>
      <c r="C1563" s="464">
        <v>8</v>
      </c>
      <c r="D1563" s="676"/>
      <c r="E1563" s="464"/>
      <c r="F1563" s="462" t="s">
        <v>2132</v>
      </c>
      <c r="G1563" s="755"/>
      <c r="H1563" s="755"/>
      <c r="I1563" s="462"/>
      <c r="J1563" s="465"/>
    </row>
    <row r="1564" spans="1:10" s="466" customFormat="1" ht="41.45" customHeight="1">
      <c r="A1564" s="466">
        <v>1541</v>
      </c>
      <c r="B1564" s="466" t="s">
        <v>76</v>
      </c>
      <c r="C1564" s="464" t="s">
        <v>2133</v>
      </c>
      <c r="D1564" s="676"/>
      <c r="E1564" s="464"/>
      <c r="F1564" s="462" t="s">
        <v>2134</v>
      </c>
      <c r="G1564" s="755"/>
      <c r="H1564" s="755"/>
      <c r="I1564" s="462"/>
      <c r="J1564" s="465"/>
    </row>
    <row r="1565" spans="1:10" s="466" customFormat="1" ht="40.5" customHeight="1">
      <c r="A1565" s="466">
        <v>1542</v>
      </c>
      <c r="B1565" s="466" t="s">
        <v>76</v>
      </c>
      <c r="C1565" s="495" t="s">
        <v>2135</v>
      </c>
      <c r="D1565" s="496"/>
      <c r="E1565" s="495"/>
      <c r="F1565" s="497" t="s">
        <v>2136</v>
      </c>
      <c r="G1565" s="751" t="s">
        <v>2137</v>
      </c>
      <c r="H1565" s="751"/>
      <c r="I1565" s="501"/>
      <c r="J1565" s="465"/>
    </row>
    <row r="1566" spans="1:10" s="466" customFormat="1">
      <c r="A1566" s="466">
        <v>1543</v>
      </c>
      <c r="B1566" s="466" t="s">
        <v>76</v>
      </c>
      <c r="C1566" s="495"/>
      <c r="D1566" s="496"/>
      <c r="E1566" s="495" t="s">
        <v>785</v>
      </c>
      <c r="F1566" s="497"/>
      <c r="G1566" s="751"/>
      <c r="H1566" s="751"/>
      <c r="I1566" s="501"/>
      <c r="J1566" s="465"/>
    </row>
    <row r="1567" spans="1:10" s="466" customFormat="1" ht="87.6">
      <c r="A1567" s="466">
        <v>1544</v>
      </c>
      <c r="B1567" s="466" t="s">
        <v>76</v>
      </c>
      <c r="C1567" s="495"/>
      <c r="D1567" s="496"/>
      <c r="E1567" s="495" t="str">
        <f>E$42</f>
        <v>RA</v>
      </c>
      <c r="F1567" s="501" t="s">
        <v>2138</v>
      </c>
      <c r="G1567" s="751"/>
      <c r="H1567" s="751"/>
      <c r="I1567" s="501"/>
      <c r="J1567" s="465"/>
    </row>
    <row r="1568" spans="1:10" s="466" customFormat="1">
      <c r="A1568" s="466">
        <v>1545</v>
      </c>
      <c r="B1568" s="466" t="s">
        <v>76</v>
      </c>
      <c r="C1568" s="495"/>
      <c r="D1568" s="496"/>
      <c r="E1568" s="495" t="str">
        <f>E$43</f>
        <v>S1</v>
      </c>
      <c r="F1568" s="501"/>
      <c r="G1568" s="751"/>
      <c r="H1568" s="751"/>
      <c r="I1568" s="501"/>
      <c r="J1568" s="465"/>
    </row>
    <row r="1569" spans="1:10" s="466" customFormat="1">
      <c r="A1569" s="466">
        <v>1546</v>
      </c>
      <c r="B1569" s="466" t="s">
        <v>76</v>
      </c>
      <c r="C1569" s="495"/>
      <c r="D1569" s="496"/>
      <c r="E1569" s="495" t="str">
        <f>E$44</f>
        <v>S2</v>
      </c>
      <c r="F1569" s="501"/>
      <c r="G1569" s="751"/>
      <c r="H1569" s="751"/>
      <c r="I1569" s="501"/>
      <c r="J1569" s="465"/>
    </row>
    <row r="1570" spans="1:10" s="466" customFormat="1">
      <c r="A1570" s="466">
        <v>1547</v>
      </c>
      <c r="B1570" s="466" t="s">
        <v>76</v>
      </c>
      <c r="C1570" s="495"/>
      <c r="D1570" s="496"/>
      <c r="E1570" s="495" t="str">
        <f>E$45</f>
        <v>S3</v>
      </c>
      <c r="F1570" s="501"/>
      <c r="G1570" s="751"/>
      <c r="H1570" s="751"/>
      <c r="I1570" s="501"/>
      <c r="J1570" s="465"/>
    </row>
    <row r="1571" spans="1:10" s="466" customFormat="1">
      <c r="A1571" s="466">
        <v>1548</v>
      </c>
      <c r="B1571" s="466" t="s">
        <v>76</v>
      </c>
      <c r="C1571" s="495"/>
      <c r="D1571" s="496"/>
      <c r="E1571" s="495" t="str">
        <f>E$46</f>
        <v>S4</v>
      </c>
      <c r="F1571" s="501"/>
      <c r="G1571" s="751"/>
      <c r="H1571" s="751"/>
      <c r="I1571" s="501"/>
      <c r="J1571" s="465"/>
    </row>
    <row r="1572" spans="1:10" s="466" customFormat="1">
      <c r="A1572" s="466">
        <v>687</v>
      </c>
      <c r="C1572" s="457"/>
      <c r="D1572" s="467"/>
      <c r="E1572" s="457"/>
      <c r="F1572" s="468"/>
      <c r="G1572" s="738"/>
      <c r="H1572" s="738"/>
      <c r="I1572" s="468"/>
      <c r="J1572" s="465"/>
    </row>
    <row r="1573" spans="1:10" s="466" customFormat="1" ht="24.95">
      <c r="A1573" s="466">
        <v>1550</v>
      </c>
      <c r="B1573" s="466" t="s">
        <v>76</v>
      </c>
      <c r="C1573" s="495" t="s">
        <v>2139</v>
      </c>
      <c r="D1573" s="496"/>
      <c r="E1573" s="495"/>
      <c r="F1573" s="497" t="s">
        <v>2140</v>
      </c>
      <c r="G1573" s="751" t="s">
        <v>1920</v>
      </c>
      <c r="H1573" s="751"/>
      <c r="I1573" s="501"/>
      <c r="J1573" s="465"/>
    </row>
    <row r="1574" spans="1:10" s="466" customFormat="1">
      <c r="A1574" s="466">
        <v>1551</v>
      </c>
      <c r="B1574" s="466" t="s">
        <v>76</v>
      </c>
      <c r="C1574" s="495"/>
      <c r="D1574" s="496"/>
      <c r="E1574" s="495" t="s">
        <v>785</v>
      </c>
      <c r="F1574" s="497"/>
      <c r="G1574" s="751"/>
      <c r="H1574" s="751"/>
      <c r="I1574" s="501"/>
      <c r="J1574" s="465"/>
    </row>
    <row r="1575" spans="1:10" s="466" customFormat="1" ht="24.95">
      <c r="A1575" s="466">
        <v>1552</v>
      </c>
      <c r="B1575" s="466" t="s">
        <v>76</v>
      </c>
      <c r="C1575" s="495"/>
      <c r="D1575" s="496"/>
      <c r="E1575" s="495" t="str">
        <f>E$42</f>
        <v>RA</v>
      </c>
      <c r="F1575" s="501" t="s">
        <v>2141</v>
      </c>
      <c r="G1575" s="751"/>
      <c r="H1575" s="751"/>
      <c r="I1575" s="501"/>
      <c r="J1575" s="465"/>
    </row>
    <row r="1576" spans="1:10" s="466" customFormat="1">
      <c r="A1576" s="466">
        <v>1553</v>
      </c>
      <c r="B1576" s="466" t="s">
        <v>76</v>
      </c>
      <c r="C1576" s="495"/>
      <c r="D1576" s="496"/>
      <c r="E1576" s="495" t="str">
        <f>E$43</f>
        <v>S1</v>
      </c>
      <c r="F1576" s="501"/>
      <c r="G1576" s="751"/>
      <c r="H1576" s="751"/>
      <c r="I1576" s="501"/>
      <c r="J1576" s="465"/>
    </row>
    <row r="1577" spans="1:10" s="466" customFormat="1">
      <c r="A1577" s="466">
        <v>1554</v>
      </c>
      <c r="B1577" s="466" t="s">
        <v>76</v>
      </c>
      <c r="C1577" s="495"/>
      <c r="D1577" s="496"/>
      <c r="E1577" s="495" t="str">
        <f>E$44</f>
        <v>S2</v>
      </c>
      <c r="F1577" s="501"/>
      <c r="G1577" s="751"/>
      <c r="H1577" s="751"/>
      <c r="I1577" s="501"/>
      <c r="J1577" s="465"/>
    </row>
    <row r="1578" spans="1:10" s="466" customFormat="1">
      <c r="A1578" s="466">
        <v>1555</v>
      </c>
      <c r="B1578" s="466" t="s">
        <v>76</v>
      </c>
      <c r="C1578" s="495"/>
      <c r="D1578" s="496"/>
      <c r="E1578" s="495" t="str">
        <f>E$45</f>
        <v>S3</v>
      </c>
      <c r="F1578" s="501"/>
      <c r="G1578" s="751"/>
      <c r="H1578" s="751"/>
      <c r="I1578" s="501"/>
      <c r="J1578" s="465"/>
    </row>
    <row r="1579" spans="1:10" s="466" customFormat="1">
      <c r="A1579" s="466">
        <v>1556</v>
      </c>
      <c r="B1579" s="466" t="s">
        <v>76</v>
      </c>
      <c r="C1579" s="495"/>
      <c r="D1579" s="496"/>
      <c r="E1579" s="495" t="str">
        <f>E$46</f>
        <v>S4</v>
      </c>
      <c r="F1579" s="501"/>
      <c r="G1579" s="751"/>
      <c r="H1579" s="751"/>
      <c r="I1579" s="501"/>
      <c r="J1579" s="465"/>
    </row>
    <row r="1580" spans="1:10" s="466" customFormat="1">
      <c r="A1580" s="466">
        <v>695</v>
      </c>
      <c r="C1580" s="457"/>
      <c r="D1580" s="467"/>
      <c r="E1580" s="457"/>
      <c r="F1580" s="468"/>
      <c r="G1580" s="738"/>
      <c r="H1580" s="738"/>
      <c r="I1580" s="468"/>
      <c r="J1580" s="465"/>
    </row>
    <row r="1581" spans="1:10" s="466" customFormat="1" ht="87.6">
      <c r="A1581" s="466">
        <v>1558</v>
      </c>
      <c r="B1581" s="466" t="s">
        <v>76</v>
      </c>
      <c r="C1581" s="464">
        <v>8.1999999999999993</v>
      </c>
      <c r="D1581" s="676"/>
      <c r="E1581" s="464"/>
      <c r="F1581" s="462" t="s">
        <v>2142</v>
      </c>
      <c r="G1581" s="755"/>
      <c r="H1581" s="755"/>
      <c r="I1581" s="462"/>
      <c r="J1581" s="465"/>
    </row>
    <row r="1582" spans="1:10" s="466" customFormat="1" ht="112.5">
      <c r="A1582" s="466">
        <v>1559</v>
      </c>
      <c r="B1582" s="466" t="s">
        <v>76</v>
      </c>
      <c r="C1582" s="495" t="s">
        <v>1206</v>
      </c>
      <c r="D1582" s="496"/>
      <c r="E1582" s="495"/>
      <c r="F1582" s="497" t="s">
        <v>2143</v>
      </c>
      <c r="G1582" s="751" t="s">
        <v>2144</v>
      </c>
      <c r="H1582" s="751"/>
      <c r="I1582" s="501"/>
      <c r="J1582" s="465"/>
    </row>
    <row r="1583" spans="1:10" s="466" customFormat="1">
      <c r="A1583" s="466">
        <v>1560</v>
      </c>
      <c r="B1583" s="466" t="s">
        <v>76</v>
      </c>
      <c r="C1583" s="495"/>
      <c r="D1583" s="496"/>
      <c r="E1583" s="495" t="s">
        <v>785</v>
      </c>
      <c r="F1583" s="497"/>
      <c r="G1583" s="751"/>
      <c r="H1583" s="751"/>
      <c r="I1583" s="501"/>
      <c r="J1583" s="465"/>
    </row>
    <row r="1584" spans="1:10" s="466" customFormat="1" ht="137.44999999999999">
      <c r="A1584" s="466">
        <v>1561</v>
      </c>
      <c r="B1584" s="466" t="s">
        <v>76</v>
      </c>
      <c r="C1584" s="495"/>
      <c r="D1584" s="496"/>
      <c r="E1584" s="495" t="str">
        <f>E$42</f>
        <v>RA</v>
      </c>
      <c r="F1584" s="501" t="s">
        <v>2145</v>
      </c>
      <c r="G1584" s="751"/>
      <c r="H1584" s="751"/>
      <c r="I1584" s="501"/>
      <c r="J1584" s="465"/>
    </row>
    <row r="1585" spans="1:10" s="466" customFormat="1" ht="187.5">
      <c r="A1585" s="466">
        <v>1562</v>
      </c>
      <c r="B1585" s="466" t="s">
        <v>76</v>
      </c>
      <c r="C1585" s="495"/>
      <c r="D1585" s="496"/>
      <c r="E1585" s="495" t="str">
        <f>E$43</f>
        <v>S1</v>
      </c>
      <c r="F1585" s="501" t="s">
        <v>2146</v>
      </c>
      <c r="G1585" s="751"/>
      <c r="H1585" s="751"/>
      <c r="I1585" s="501"/>
      <c r="J1585" s="465"/>
    </row>
    <row r="1586" spans="1:10" s="466" customFormat="1">
      <c r="A1586" s="466">
        <v>1563</v>
      </c>
      <c r="B1586" s="466" t="s">
        <v>76</v>
      </c>
      <c r="C1586" s="495"/>
      <c r="D1586" s="496"/>
      <c r="E1586" s="495" t="str">
        <f>E$44</f>
        <v>S2</v>
      </c>
      <c r="F1586" s="501"/>
      <c r="G1586" s="751"/>
      <c r="H1586" s="751"/>
      <c r="I1586" s="501"/>
      <c r="J1586" s="465"/>
    </row>
    <row r="1587" spans="1:10" s="466" customFormat="1">
      <c r="A1587" s="466">
        <v>1564</v>
      </c>
      <c r="B1587" s="466" t="s">
        <v>76</v>
      </c>
      <c r="C1587" s="495"/>
      <c r="D1587" s="496"/>
      <c r="E1587" s="495" t="str">
        <f>E$45</f>
        <v>S3</v>
      </c>
      <c r="F1587" s="501"/>
      <c r="G1587" s="751"/>
      <c r="H1587" s="751"/>
      <c r="I1587" s="501"/>
      <c r="J1587" s="465"/>
    </row>
    <row r="1588" spans="1:10" s="466" customFormat="1">
      <c r="A1588" s="466">
        <v>1565</v>
      </c>
      <c r="B1588" s="466" t="s">
        <v>76</v>
      </c>
      <c r="C1588" s="495"/>
      <c r="D1588" s="496"/>
      <c r="E1588" s="495" t="str">
        <f>E$46</f>
        <v>S4</v>
      </c>
      <c r="F1588" s="501"/>
      <c r="G1588" s="751"/>
      <c r="H1588" s="751"/>
      <c r="I1588" s="501"/>
      <c r="J1588" s="465"/>
    </row>
    <row r="1589" spans="1:10" s="466" customFormat="1" ht="50.1">
      <c r="B1589" s="466" t="s">
        <v>70</v>
      </c>
      <c r="C1589" s="512"/>
      <c r="D1589" s="535"/>
      <c r="E1589" s="546" t="s">
        <v>788</v>
      </c>
      <c r="F1589" s="543" t="s">
        <v>389</v>
      </c>
      <c r="G1589" s="765"/>
      <c r="H1589" s="765"/>
      <c r="I1589" s="543" t="s">
        <v>984</v>
      </c>
      <c r="J1589" s="465"/>
    </row>
    <row r="1590" spans="1:10" s="466" customFormat="1">
      <c r="A1590" s="466">
        <v>711</v>
      </c>
      <c r="C1590" s="495"/>
      <c r="D1590" s="496"/>
      <c r="E1590" s="495"/>
      <c r="F1590" s="501"/>
      <c r="G1590" s="751"/>
      <c r="H1590" s="751"/>
      <c r="I1590" s="501"/>
      <c r="J1590" s="465"/>
    </row>
    <row r="1591" spans="1:10" s="466" customFormat="1">
      <c r="A1591" s="466">
        <v>719</v>
      </c>
      <c r="C1591" s="495"/>
      <c r="D1591" s="496"/>
      <c r="E1591" s="495"/>
      <c r="F1591" s="501"/>
      <c r="G1591" s="751"/>
      <c r="H1591" s="751"/>
      <c r="I1591" s="501"/>
      <c r="J1591" s="465"/>
    </row>
    <row r="1592" spans="1:10" s="466" customFormat="1" ht="24.95">
      <c r="B1592" s="466" t="s">
        <v>70</v>
      </c>
      <c r="C1592" s="495"/>
      <c r="D1592" s="500"/>
      <c r="E1592" s="497" t="s">
        <v>788</v>
      </c>
      <c r="F1592" s="501" t="s">
        <v>797</v>
      </c>
      <c r="G1592" s="751"/>
      <c r="H1592" s="751"/>
      <c r="I1592" s="501"/>
      <c r="J1592" s="465"/>
    </row>
    <row r="1593" spans="1:10" s="466" customFormat="1">
      <c r="A1593" s="466">
        <v>734</v>
      </c>
      <c r="C1593" s="495"/>
      <c r="D1593" s="496"/>
      <c r="E1593" s="495"/>
      <c r="F1593" s="501"/>
      <c r="G1593" s="751"/>
      <c r="H1593" s="751"/>
      <c r="I1593" s="501"/>
      <c r="J1593" s="465"/>
    </row>
    <row r="1594" spans="1:10" s="466" customFormat="1" ht="24.95">
      <c r="B1594" s="466" t="s">
        <v>70</v>
      </c>
      <c r="C1594" s="495"/>
      <c r="D1594" s="500"/>
      <c r="E1594" s="497" t="s">
        <v>788</v>
      </c>
      <c r="F1594" s="501" t="s">
        <v>797</v>
      </c>
      <c r="G1594" s="751"/>
      <c r="H1594" s="751"/>
      <c r="I1594" s="501"/>
      <c r="J1594" s="465"/>
    </row>
    <row r="1595" spans="1:10" s="466" customFormat="1">
      <c r="A1595" s="466">
        <v>749</v>
      </c>
      <c r="C1595" s="495"/>
      <c r="D1595" s="496"/>
      <c r="E1595" s="495"/>
      <c r="F1595" s="501"/>
      <c r="G1595" s="751"/>
      <c r="H1595" s="751"/>
      <c r="I1595" s="501"/>
      <c r="J1595" s="465"/>
    </row>
    <row r="1596" spans="1:10" s="466" customFormat="1" ht="24.95">
      <c r="B1596" s="466" t="s">
        <v>70</v>
      </c>
      <c r="C1596" s="495"/>
      <c r="D1596" s="500"/>
      <c r="E1596" s="497" t="s">
        <v>788</v>
      </c>
      <c r="F1596" s="501" t="s">
        <v>797</v>
      </c>
      <c r="G1596" s="751"/>
      <c r="H1596" s="751"/>
      <c r="I1596" s="501"/>
      <c r="J1596" s="465"/>
    </row>
    <row r="1597" spans="1:10" s="466" customFormat="1">
      <c r="A1597" s="466">
        <v>765</v>
      </c>
      <c r="C1597" s="495"/>
      <c r="D1597" s="496"/>
      <c r="E1597" s="495"/>
      <c r="F1597" s="501"/>
      <c r="G1597" s="751"/>
      <c r="H1597" s="751"/>
      <c r="I1597" s="501"/>
      <c r="J1597" s="465"/>
    </row>
    <row r="1598" spans="1:10" s="466" customFormat="1" ht="24.95">
      <c r="B1598" s="466" t="s">
        <v>70</v>
      </c>
      <c r="C1598" s="495"/>
      <c r="D1598" s="500"/>
      <c r="E1598" s="497" t="s">
        <v>788</v>
      </c>
      <c r="F1598" s="501" t="s">
        <v>797</v>
      </c>
      <c r="G1598" s="751"/>
      <c r="H1598" s="751"/>
      <c r="I1598" s="501"/>
      <c r="J1598" s="465"/>
    </row>
    <row r="1599" spans="1:10" s="466" customFormat="1" ht="24.95">
      <c r="B1599" s="466" t="s">
        <v>70</v>
      </c>
      <c r="C1599" s="495"/>
      <c r="D1599" s="500"/>
      <c r="E1599" s="497" t="s">
        <v>788</v>
      </c>
      <c r="F1599" s="501" t="s">
        <v>797</v>
      </c>
      <c r="G1599" s="751"/>
      <c r="H1599" s="751"/>
      <c r="I1599" s="501"/>
      <c r="J1599" s="465"/>
    </row>
    <row r="1600" spans="1:10" s="466" customFormat="1">
      <c r="A1600" s="466">
        <v>787</v>
      </c>
      <c r="C1600" s="495"/>
      <c r="D1600" s="496"/>
      <c r="E1600" s="495"/>
      <c r="F1600" s="501"/>
      <c r="G1600" s="751"/>
      <c r="H1600" s="751"/>
      <c r="I1600" s="501"/>
      <c r="J1600" s="465"/>
    </row>
    <row r="1601" spans="1:10" s="466" customFormat="1" ht="24.95">
      <c r="B1601" s="466" t="s">
        <v>70</v>
      </c>
      <c r="C1601" s="495"/>
      <c r="D1601" s="500"/>
      <c r="E1601" s="497" t="s">
        <v>788</v>
      </c>
      <c r="F1601" s="501" t="s">
        <v>797</v>
      </c>
      <c r="G1601" s="751"/>
      <c r="H1601" s="751"/>
      <c r="I1601" s="501"/>
      <c r="J1601" s="465"/>
    </row>
    <row r="1602" spans="1:10" s="466" customFormat="1">
      <c r="A1602" s="466">
        <v>804</v>
      </c>
      <c r="C1602" s="495"/>
      <c r="D1602" s="496"/>
      <c r="E1602" s="495"/>
      <c r="F1602" s="501"/>
      <c r="G1602" s="751"/>
      <c r="H1602" s="751"/>
      <c r="I1602" s="501"/>
      <c r="J1602" s="465"/>
    </row>
    <row r="1603" spans="1:10" s="466" customFormat="1" ht="24.95">
      <c r="B1603" s="466" t="s">
        <v>70</v>
      </c>
      <c r="C1603" s="495"/>
      <c r="D1603" s="500"/>
      <c r="E1603" s="497" t="s">
        <v>788</v>
      </c>
      <c r="F1603" s="501" t="s">
        <v>797</v>
      </c>
      <c r="G1603" s="751"/>
      <c r="H1603" s="751"/>
      <c r="I1603" s="501"/>
      <c r="J1603" s="465"/>
    </row>
    <row r="1604" spans="1:10" s="466" customFormat="1">
      <c r="A1604" s="466">
        <v>819</v>
      </c>
      <c r="C1604" s="495"/>
      <c r="D1604" s="496"/>
      <c r="E1604" s="495"/>
      <c r="F1604" s="501"/>
      <c r="G1604" s="751"/>
      <c r="H1604" s="751"/>
      <c r="I1604" s="501"/>
      <c r="J1604" s="465"/>
    </row>
    <row r="1605" spans="1:10" s="466" customFormat="1">
      <c r="A1605" s="466">
        <v>827</v>
      </c>
      <c r="C1605" s="495"/>
      <c r="D1605" s="496"/>
      <c r="E1605" s="495"/>
      <c r="F1605" s="501"/>
      <c r="G1605" s="751"/>
      <c r="H1605" s="751"/>
      <c r="I1605" s="501"/>
      <c r="J1605" s="465"/>
    </row>
    <row r="1606" spans="1:10" s="466" customFormat="1">
      <c r="A1606" s="466">
        <v>835</v>
      </c>
      <c r="C1606" s="457"/>
      <c r="D1606" s="467"/>
      <c r="E1606" s="457"/>
      <c r="F1606" s="468"/>
      <c r="G1606" s="738"/>
      <c r="H1606" s="738"/>
      <c r="I1606" s="468"/>
      <c r="J1606" s="465"/>
    </row>
    <row r="1607" spans="1:10" s="466" customFormat="1" ht="24.95">
      <c r="A1607" s="466">
        <v>1582</v>
      </c>
      <c r="B1607" s="466" t="s">
        <v>76</v>
      </c>
      <c r="C1607" s="464" t="s">
        <v>2147</v>
      </c>
      <c r="D1607" s="676"/>
      <c r="E1607" s="464"/>
      <c r="F1607" s="694" t="s">
        <v>2148</v>
      </c>
      <c r="G1607" s="755"/>
      <c r="H1607" s="755"/>
      <c r="I1607" s="462"/>
      <c r="J1607" s="465"/>
    </row>
    <row r="1608" spans="1:10" s="466" customFormat="1" ht="99.95">
      <c r="A1608" s="466">
        <v>1583</v>
      </c>
      <c r="B1608" s="466" t="s">
        <v>76</v>
      </c>
      <c r="C1608" s="495" t="s">
        <v>739</v>
      </c>
      <c r="D1608" s="496"/>
      <c r="E1608" s="495"/>
      <c r="F1608" s="560" t="s">
        <v>2149</v>
      </c>
      <c r="G1608" s="751" t="s">
        <v>2150</v>
      </c>
      <c r="H1608" s="751" t="s">
        <v>2151</v>
      </c>
      <c r="I1608" s="501"/>
      <c r="J1608" s="465"/>
    </row>
    <row r="1609" spans="1:10" s="466" customFormat="1">
      <c r="A1609" s="466">
        <v>1584</v>
      </c>
      <c r="B1609" s="466" t="s">
        <v>76</v>
      </c>
      <c r="C1609" s="495"/>
      <c r="D1609" s="496"/>
      <c r="E1609" s="495" t="s">
        <v>785</v>
      </c>
      <c r="F1609" s="560"/>
      <c r="G1609" s="751"/>
      <c r="H1609" s="751"/>
      <c r="I1609" s="501"/>
      <c r="J1609" s="465"/>
    </row>
    <row r="1610" spans="1:10" s="466" customFormat="1" ht="50.1">
      <c r="A1610" s="466">
        <v>1585</v>
      </c>
      <c r="B1610" s="466" t="s">
        <v>76</v>
      </c>
      <c r="C1610" s="495"/>
      <c r="D1610" s="496"/>
      <c r="E1610" s="495" t="str">
        <f>E$42</f>
        <v>RA</v>
      </c>
      <c r="F1610" s="561" t="s">
        <v>2152</v>
      </c>
      <c r="G1610" s="751"/>
      <c r="H1610" s="751"/>
      <c r="I1610" s="501"/>
      <c r="J1610" s="465"/>
    </row>
    <row r="1611" spans="1:10" s="466" customFormat="1">
      <c r="A1611" s="466">
        <v>1586</v>
      </c>
      <c r="B1611" s="466" t="s">
        <v>76</v>
      </c>
      <c r="C1611" s="495"/>
      <c r="D1611" s="496"/>
      <c r="E1611" s="495" t="str">
        <f>E$43</f>
        <v>S1</v>
      </c>
      <c r="F1611" s="552"/>
      <c r="G1611" s="751"/>
      <c r="H1611" s="751"/>
      <c r="I1611" s="501"/>
      <c r="J1611" s="465"/>
    </row>
    <row r="1612" spans="1:10" s="466" customFormat="1">
      <c r="A1612" s="466">
        <v>1587</v>
      </c>
      <c r="B1612" s="466" t="s">
        <v>76</v>
      </c>
      <c r="C1612" s="495"/>
      <c r="D1612" s="496"/>
      <c r="E1612" s="495" t="str">
        <f>E$44</f>
        <v>S2</v>
      </c>
      <c r="F1612" s="552"/>
      <c r="G1612" s="751"/>
      <c r="H1612" s="751"/>
      <c r="I1612" s="501"/>
      <c r="J1612" s="465"/>
    </row>
    <row r="1613" spans="1:10" s="466" customFormat="1">
      <c r="A1613" s="466">
        <v>1588</v>
      </c>
      <c r="B1613" s="466" t="s">
        <v>76</v>
      </c>
      <c r="C1613" s="495"/>
      <c r="D1613" s="496"/>
      <c r="E1613" s="495" t="str">
        <f>E$45</f>
        <v>S3</v>
      </c>
      <c r="F1613" s="552"/>
      <c r="G1613" s="751"/>
      <c r="H1613" s="751"/>
      <c r="I1613" s="501"/>
      <c r="J1613" s="465"/>
    </row>
    <row r="1614" spans="1:10" s="466" customFormat="1">
      <c r="A1614" s="466">
        <v>1589</v>
      </c>
      <c r="B1614" s="466" t="s">
        <v>76</v>
      </c>
      <c r="C1614" s="495"/>
      <c r="D1614" s="496"/>
      <c r="E1614" s="495" t="str">
        <f>E$46</f>
        <v>S4</v>
      </c>
      <c r="F1614" s="552"/>
      <c r="G1614" s="751"/>
      <c r="H1614" s="751"/>
      <c r="I1614" s="501"/>
      <c r="J1614" s="465"/>
    </row>
    <row r="1615" spans="1:10" s="466" customFormat="1">
      <c r="A1615" s="466">
        <v>843</v>
      </c>
      <c r="C1615" s="495"/>
      <c r="D1615" s="496"/>
      <c r="E1615" s="495"/>
      <c r="F1615" s="552"/>
      <c r="G1615" s="751"/>
      <c r="H1615" s="751"/>
      <c r="I1615" s="501"/>
      <c r="J1615" s="465"/>
    </row>
    <row r="1616" spans="1:10" s="466" customFormat="1">
      <c r="A1616" s="466">
        <v>851</v>
      </c>
      <c r="C1616" s="495"/>
      <c r="D1616" s="496"/>
      <c r="E1616" s="495"/>
      <c r="F1616" s="552"/>
      <c r="G1616" s="751"/>
      <c r="H1616" s="751"/>
      <c r="I1616" s="501"/>
      <c r="J1616" s="465"/>
    </row>
    <row r="1617" spans="1:10" s="466" customFormat="1">
      <c r="A1617" s="466">
        <v>859</v>
      </c>
      <c r="C1617" s="495"/>
      <c r="D1617" s="496"/>
      <c r="E1617" s="495"/>
      <c r="F1617" s="552"/>
      <c r="G1617" s="751"/>
      <c r="H1617" s="751"/>
      <c r="I1617" s="501"/>
      <c r="J1617" s="465"/>
    </row>
    <row r="1618" spans="1:10" s="466" customFormat="1">
      <c r="A1618" s="466">
        <v>867</v>
      </c>
      <c r="C1618" s="495"/>
      <c r="D1618" s="496"/>
      <c r="E1618" s="495"/>
      <c r="F1618" s="501"/>
      <c r="G1618" s="751"/>
      <c r="H1618" s="751"/>
      <c r="I1618" s="501"/>
      <c r="J1618" s="465"/>
    </row>
    <row r="1619" spans="1:10" s="466" customFormat="1">
      <c r="A1619" s="466">
        <v>875</v>
      </c>
      <c r="C1619" s="495"/>
      <c r="D1619" s="496"/>
      <c r="E1619" s="495"/>
      <c r="F1619" s="552"/>
      <c r="G1619" s="751"/>
      <c r="H1619" s="751"/>
      <c r="I1619" s="501"/>
      <c r="J1619" s="465"/>
    </row>
    <row r="1620" spans="1:10" s="466" customFormat="1">
      <c r="A1620" s="466">
        <v>883</v>
      </c>
      <c r="C1620" s="495"/>
      <c r="D1620" s="496"/>
      <c r="E1620" s="495"/>
      <c r="F1620" s="552"/>
      <c r="G1620" s="751"/>
      <c r="H1620" s="751"/>
      <c r="I1620" s="501"/>
      <c r="J1620" s="465"/>
    </row>
    <row r="1621" spans="1:10" s="466" customFormat="1">
      <c r="A1621" s="466">
        <v>891</v>
      </c>
      <c r="C1621" s="495"/>
      <c r="D1621" s="496"/>
      <c r="E1621" s="495"/>
      <c r="F1621" s="552"/>
      <c r="G1621" s="751"/>
      <c r="H1621" s="751"/>
      <c r="I1621" s="501"/>
      <c r="J1621" s="465"/>
    </row>
    <row r="1622" spans="1:10" s="466" customFormat="1">
      <c r="A1622" s="466">
        <v>899</v>
      </c>
      <c r="C1622" s="495"/>
      <c r="D1622" s="496"/>
      <c r="E1622" s="495"/>
      <c r="F1622" s="552"/>
      <c r="G1622" s="751"/>
      <c r="H1622" s="751"/>
      <c r="I1622" s="501"/>
      <c r="J1622" s="465"/>
    </row>
    <row r="1623" spans="1:10" s="466" customFormat="1">
      <c r="A1623" s="466">
        <v>907</v>
      </c>
      <c r="C1623" s="457"/>
      <c r="D1623" s="467"/>
      <c r="E1623" s="457"/>
      <c r="F1623" s="468"/>
      <c r="G1623" s="751"/>
      <c r="H1623" s="751"/>
      <c r="I1623" s="501"/>
      <c r="J1623" s="465"/>
    </row>
    <row r="1624" spans="1:10" s="466" customFormat="1" ht="112.5">
      <c r="A1624" s="466">
        <v>1598</v>
      </c>
      <c r="B1624" s="466" t="s">
        <v>76</v>
      </c>
      <c r="C1624" s="495" t="s">
        <v>2153</v>
      </c>
      <c r="D1624" s="496"/>
      <c r="E1624" s="495"/>
      <c r="F1624" s="560" t="s">
        <v>2154</v>
      </c>
      <c r="G1624" s="751" t="s">
        <v>2155</v>
      </c>
      <c r="H1624" s="751" t="s">
        <v>2156</v>
      </c>
      <c r="I1624" s="501"/>
      <c r="J1624" s="465"/>
    </row>
    <row r="1625" spans="1:10" s="466" customFormat="1">
      <c r="A1625" s="466">
        <v>1599</v>
      </c>
      <c r="B1625" s="466" t="s">
        <v>76</v>
      </c>
      <c r="C1625" s="495"/>
      <c r="D1625" s="496"/>
      <c r="E1625" s="495" t="s">
        <v>785</v>
      </c>
      <c r="F1625" s="560"/>
      <c r="G1625" s="751"/>
      <c r="H1625" s="751"/>
      <c r="I1625" s="501"/>
      <c r="J1625" s="465"/>
    </row>
    <row r="1626" spans="1:10" s="466" customFormat="1" ht="24.95">
      <c r="A1626" s="466">
        <v>1600</v>
      </c>
      <c r="B1626" s="466" t="s">
        <v>76</v>
      </c>
      <c r="C1626" s="495"/>
      <c r="D1626" s="496"/>
      <c r="E1626" s="495" t="str">
        <f>E$42</f>
        <v>RA</v>
      </c>
      <c r="F1626" s="561" t="s">
        <v>2157</v>
      </c>
      <c r="G1626" s="751"/>
      <c r="H1626" s="751"/>
      <c r="I1626" s="501"/>
      <c r="J1626" s="465"/>
    </row>
    <row r="1627" spans="1:10" s="466" customFormat="1">
      <c r="A1627" s="466">
        <v>1601</v>
      </c>
      <c r="B1627" s="466" t="s">
        <v>76</v>
      </c>
      <c r="C1627" s="495"/>
      <c r="D1627" s="496"/>
      <c r="E1627" s="495" t="str">
        <f>E$43</f>
        <v>S1</v>
      </c>
      <c r="F1627" s="552"/>
      <c r="G1627" s="751"/>
      <c r="H1627" s="751"/>
      <c r="I1627" s="501"/>
      <c r="J1627" s="465"/>
    </row>
    <row r="1628" spans="1:10" s="466" customFormat="1">
      <c r="A1628" s="466">
        <v>1602</v>
      </c>
      <c r="B1628" s="466" t="s">
        <v>76</v>
      </c>
      <c r="C1628" s="495"/>
      <c r="D1628" s="496"/>
      <c r="E1628" s="495" t="str">
        <f>E$44</f>
        <v>S2</v>
      </c>
      <c r="F1628" s="552"/>
      <c r="G1628" s="751"/>
      <c r="H1628" s="751"/>
      <c r="I1628" s="501"/>
      <c r="J1628" s="465"/>
    </row>
    <row r="1629" spans="1:10" s="466" customFormat="1">
      <c r="A1629" s="466">
        <v>1603</v>
      </c>
      <c r="B1629" s="466" t="s">
        <v>76</v>
      </c>
      <c r="C1629" s="495"/>
      <c r="D1629" s="496"/>
      <c r="E1629" s="495" t="str">
        <f>E$45</f>
        <v>S3</v>
      </c>
      <c r="F1629" s="552"/>
      <c r="G1629" s="751"/>
      <c r="H1629" s="751"/>
      <c r="I1629" s="501"/>
      <c r="J1629" s="465"/>
    </row>
    <row r="1630" spans="1:10" s="466" customFormat="1">
      <c r="A1630" s="466">
        <v>1604</v>
      </c>
      <c r="B1630" s="466" t="s">
        <v>76</v>
      </c>
      <c r="C1630" s="495"/>
      <c r="D1630" s="496"/>
      <c r="E1630" s="495" t="str">
        <f>E$46</f>
        <v>S4</v>
      </c>
      <c r="F1630" s="552"/>
      <c r="G1630" s="751"/>
      <c r="H1630" s="751"/>
      <c r="I1630" s="501"/>
      <c r="J1630" s="465"/>
    </row>
    <row r="1631" spans="1:10" s="466" customFormat="1" ht="24.95">
      <c r="B1631" s="466" t="s">
        <v>70</v>
      </c>
      <c r="C1631" s="457"/>
      <c r="D1631" s="471"/>
      <c r="E1631" s="566" t="s">
        <v>788</v>
      </c>
      <c r="F1631" s="468" t="s">
        <v>797</v>
      </c>
      <c r="G1631" s="751"/>
      <c r="H1631" s="751"/>
      <c r="I1631" s="501"/>
      <c r="J1631" s="465"/>
    </row>
    <row r="1632" spans="1:10" s="466" customFormat="1">
      <c r="A1632" s="466">
        <v>1606</v>
      </c>
      <c r="B1632" s="466" t="s">
        <v>76</v>
      </c>
      <c r="C1632" s="464" t="s">
        <v>2158</v>
      </c>
      <c r="D1632" s="676"/>
      <c r="E1632" s="464"/>
      <c r="F1632" s="694" t="s">
        <v>2159</v>
      </c>
      <c r="G1632" s="755"/>
      <c r="H1632" s="755"/>
      <c r="I1632" s="462"/>
      <c r="J1632" s="465"/>
    </row>
    <row r="1633" spans="1:10" s="466" customFormat="1" ht="75">
      <c r="A1633" s="466">
        <v>1607</v>
      </c>
      <c r="B1633" s="466" t="s">
        <v>76</v>
      </c>
      <c r="C1633" s="495" t="s">
        <v>2160</v>
      </c>
      <c r="D1633" s="496"/>
      <c r="E1633" s="495"/>
      <c r="F1633" s="560" t="s">
        <v>2161</v>
      </c>
      <c r="G1633" s="751" t="s">
        <v>2162</v>
      </c>
      <c r="H1633" s="751"/>
      <c r="I1633" s="501"/>
      <c r="J1633" s="465"/>
    </row>
    <row r="1634" spans="1:10" s="466" customFormat="1">
      <c r="A1634" s="466">
        <v>1608</v>
      </c>
      <c r="B1634" s="466" t="s">
        <v>76</v>
      </c>
      <c r="C1634" s="495"/>
      <c r="D1634" s="496"/>
      <c r="E1634" s="495" t="s">
        <v>785</v>
      </c>
      <c r="F1634" s="560"/>
      <c r="G1634" s="751"/>
      <c r="H1634" s="751"/>
      <c r="I1634" s="501"/>
      <c r="J1634" s="465"/>
    </row>
    <row r="1635" spans="1:10" s="466" customFormat="1" ht="24.95">
      <c r="A1635" s="466">
        <v>1609</v>
      </c>
      <c r="B1635" s="466" t="s">
        <v>76</v>
      </c>
      <c r="C1635" s="495"/>
      <c r="D1635" s="496"/>
      <c r="E1635" s="497" t="str">
        <f>E$42</f>
        <v>RA</v>
      </c>
      <c r="F1635" s="552" t="s">
        <v>2163</v>
      </c>
      <c r="G1635" s="751"/>
      <c r="H1635" s="751"/>
      <c r="I1635" s="501"/>
      <c r="J1635" s="465"/>
    </row>
    <row r="1636" spans="1:10" s="466" customFormat="1">
      <c r="A1636" s="466">
        <v>1610</v>
      </c>
      <c r="B1636" s="466" t="s">
        <v>76</v>
      </c>
      <c r="C1636" s="495"/>
      <c r="D1636" s="496"/>
      <c r="E1636" s="495" t="str">
        <f>E$43</f>
        <v>S1</v>
      </c>
      <c r="F1636" s="552"/>
      <c r="G1636" s="751"/>
      <c r="H1636" s="751"/>
      <c r="I1636" s="501"/>
      <c r="J1636" s="465"/>
    </row>
    <row r="1637" spans="1:10" s="466" customFormat="1">
      <c r="A1637" s="466">
        <v>1611</v>
      </c>
      <c r="B1637" s="466" t="s">
        <v>76</v>
      </c>
      <c r="C1637" s="495"/>
      <c r="D1637" s="496"/>
      <c r="E1637" s="495" t="str">
        <f>E$44</f>
        <v>S2</v>
      </c>
      <c r="F1637" s="552"/>
      <c r="G1637" s="751"/>
      <c r="H1637" s="751"/>
      <c r="I1637" s="501"/>
      <c r="J1637" s="465"/>
    </row>
    <row r="1638" spans="1:10" s="466" customFormat="1">
      <c r="A1638" s="466">
        <v>1612</v>
      </c>
      <c r="B1638" s="466" t="s">
        <v>76</v>
      </c>
      <c r="C1638" s="495"/>
      <c r="D1638" s="496"/>
      <c r="E1638" s="495" t="str">
        <f>E$45</f>
        <v>S3</v>
      </c>
      <c r="F1638" s="552"/>
      <c r="G1638" s="751"/>
      <c r="H1638" s="751"/>
      <c r="I1638" s="501"/>
      <c r="J1638" s="465"/>
    </row>
    <row r="1639" spans="1:10" s="466" customFormat="1">
      <c r="A1639" s="466">
        <v>1613</v>
      </c>
      <c r="B1639" s="466" t="s">
        <v>76</v>
      </c>
      <c r="C1639" s="495"/>
      <c r="D1639" s="496"/>
      <c r="E1639" s="495" t="str">
        <f>E$46</f>
        <v>S4</v>
      </c>
      <c r="F1639" s="552"/>
      <c r="G1639" s="751"/>
      <c r="H1639" s="751"/>
      <c r="I1639" s="501"/>
      <c r="J1639" s="465"/>
    </row>
    <row r="1640" spans="1:10" s="466" customFormat="1">
      <c r="A1640" s="466">
        <v>923</v>
      </c>
      <c r="C1640" s="558"/>
      <c r="D1640" s="559"/>
      <c r="E1640" s="558"/>
      <c r="F1640" s="519"/>
      <c r="G1640" s="751"/>
      <c r="H1640" s="751"/>
      <c r="I1640" s="501"/>
      <c r="J1640" s="465"/>
    </row>
    <row r="1641" spans="1:10" s="466" customFormat="1" ht="87.6">
      <c r="A1641" s="466">
        <v>1615</v>
      </c>
      <c r="B1641" s="466" t="s">
        <v>76</v>
      </c>
      <c r="C1641" s="495" t="s">
        <v>2164</v>
      </c>
      <c r="D1641" s="496"/>
      <c r="E1641" s="495"/>
      <c r="F1641" s="560" t="s">
        <v>2165</v>
      </c>
      <c r="G1641" s="751" t="s">
        <v>2166</v>
      </c>
      <c r="H1641" s="751"/>
      <c r="I1641" s="501"/>
      <c r="J1641" s="465"/>
    </row>
    <row r="1642" spans="1:10" s="466" customFormat="1">
      <c r="A1642" s="466">
        <v>1616</v>
      </c>
      <c r="B1642" s="466" t="s">
        <v>76</v>
      </c>
      <c r="C1642" s="495"/>
      <c r="D1642" s="496"/>
      <c r="E1642" s="495" t="s">
        <v>785</v>
      </c>
      <c r="F1642" s="560"/>
      <c r="G1642" s="751"/>
      <c r="H1642" s="751"/>
      <c r="I1642" s="501"/>
      <c r="J1642" s="465"/>
    </row>
    <row r="1643" spans="1:10" s="466" customFormat="1" ht="37.5">
      <c r="A1643" s="466">
        <v>1617</v>
      </c>
      <c r="B1643" s="466" t="s">
        <v>76</v>
      </c>
      <c r="C1643" s="495"/>
      <c r="D1643" s="496"/>
      <c r="E1643" s="497" t="str">
        <f>E$42</f>
        <v>RA</v>
      </c>
      <c r="F1643" s="552" t="s">
        <v>2167</v>
      </c>
      <c r="G1643" s="751"/>
      <c r="H1643" s="751"/>
      <c r="I1643" s="501"/>
      <c r="J1643" s="465"/>
    </row>
    <row r="1644" spans="1:10" s="466" customFormat="1">
      <c r="A1644" s="466">
        <v>1618</v>
      </c>
      <c r="B1644" s="466" t="s">
        <v>76</v>
      </c>
      <c r="C1644" s="495"/>
      <c r="D1644" s="496"/>
      <c r="E1644" s="495" t="str">
        <f>E$43</f>
        <v>S1</v>
      </c>
      <c r="F1644" s="552"/>
      <c r="G1644" s="751"/>
      <c r="H1644" s="751"/>
      <c r="I1644" s="501"/>
      <c r="J1644" s="465"/>
    </row>
    <row r="1645" spans="1:10" s="466" customFormat="1">
      <c r="A1645" s="466">
        <v>1619</v>
      </c>
      <c r="B1645" s="466" t="s">
        <v>76</v>
      </c>
      <c r="C1645" s="495"/>
      <c r="D1645" s="496"/>
      <c r="E1645" s="495" t="str">
        <f>E$44</f>
        <v>S2</v>
      </c>
      <c r="F1645" s="552"/>
      <c r="G1645" s="751"/>
      <c r="H1645" s="751"/>
      <c r="I1645" s="501"/>
      <c r="J1645" s="465"/>
    </row>
    <row r="1646" spans="1:10" s="466" customFormat="1">
      <c r="A1646" s="466">
        <v>1620</v>
      </c>
      <c r="B1646" s="466" t="s">
        <v>76</v>
      </c>
      <c r="C1646" s="495"/>
      <c r="D1646" s="496"/>
      <c r="E1646" s="495" t="str">
        <f>E$45</f>
        <v>S3</v>
      </c>
      <c r="F1646" s="552"/>
      <c r="G1646" s="751"/>
      <c r="H1646" s="751"/>
      <c r="I1646" s="501"/>
      <c r="J1646" s="465"/>
    </row>
    <row r="1647" spans="1:10" s="466" customFormat="1">
      <c r="A1647" s="466">
        <v>1621</v>
      </c>
      <c r="B1647" s="466" t="s">
        <v>76</v>
      </c>
      <c r="C1647" s="495"/>
      <c r="D1647" s="496"/>
      <c r="E1647" s="495" t="str">
        <f>E$46</f>
        <v>S4</v>
      </c>
      <c r="F1647" s="552"/>
      <c r="G1647" s="751"/>
      <c r="H1647" s="751"/>
      <c r="I1647" s="501"/>
      <c r="J1647" s="465"/>
    </row>
    <row r="1648" spans="1:10" s="466" customFormat="1" ht="24.95">
      <c r="B1648" s="466" t="s">
        <v>70</v>
      </c>
      <c r="C1648" s="457"/>
      <c r="D1648" s="471"/>
      <c r="E1648" s="566" t="s">
        <v>788</v>
      </c>
      <c r="F1648" s="468" t="s">
        <v>797</v>
      </c>
      <c r="G1648" s="751"/>
      <c r="H1648" s="751"/>
      <c r="I1648" s="501"/>
      <c r="J1648" s="465"/>
    </row>
    <row r="1649" spans="1:10" s="466" customFormat="1" ht="24.95">
      <c r="A1649" s="466">
        <v>1623</v>
      </c>
      <c r="B1649" s="466" t="s">
        <v>76</v>
      </c>
      <c r="C1649" s="464" t="s">
        <v>2168</v>
      </c>
      <c r="D1649" s="676"/>
      <c r="E1649" s="464"/>
      <c r="F1649" s="694" t="s">
        <v>2169</v>
      </c>
      <c r="G1649" s="755"/>
      <c r="H1649" s="755"/>
      <c r="I1649" s="462"/>
      <c r="J1649" s="465"/>
    </row>
    <row r="1650" spans="1:10" s="466" customFormat="1" ht="50.1">
      <c r="A1650" s="466">
        <v>1624</v>
      </c>
      <c r="B1650" s="466" t="s">
        <v>76</v>
      </c>
      <c r="C1650" s="495" t="s">
        <v>2170</v>
      </c>
      <c r="D1650" s="496"/>
      <c r="E1650" s="495"/>
      <c r="F1650" s="560" t="s">
        <v>2171</v>
      </c>
      <c r="G1650" s="751" t="s">
        <v>2172</v>
      </c>
      <c r="H1650" s="751"/>
      <c r="I1650" s="501"/>
      <c r="J1650" s="465"/>
    </row>
    <row r="1651" spans="1:10" s="466" customFormat="1">
      <c r="A1651" s="466">
        <v>1625</v>
      </c>
      <c r="B1651" s="466" t="s">
        <v>76</v>
      </c>
      <c r="C1651" s="495"/>
      <c r="D1651" s="496"/>
      <c r="E1651" s="495" t="s">
        <v>785</v>
      </c>
      <c r="F1651" s="560"/>
      <c r="G1651" s="751"/>
      <c r="H1651" s="751"/>
      <c r="I1651" s="501"/>
      <c r="J1651" s="465"/>
    </row>
    <row r="1652" spans="1:10" s="466" customFormat="1" ht="24.95">
      <c r="A1652" s="466">
        <v>1626</v>
      </c>
      <c r="B1652" s="466" t="s">
        <v>76</v>
      </c>
      <c r="C1652" s="495"/>
      <c r="D1652" s="496"/>
      <c r="E1652" s="495" t="str">
        <f>E$42</f>
        <v>RA</v>
      </c>
      <c r="F1652" s="552" t="s">
        <v>2173</v>
      </c>
      <c r="G1652" s="751"/>
      <c r="H1652" s="751"/>
      <c r="I1652" s="501"/>
      <c r="J1652" s="465"/>
    </row>
    <row r="1653" spans="1:10" s="466" customFormat="1">
      <c r="A1653" s="466">
        <v>1627</v>
      </c>
      <c r="B1653" s="466" t="s">
        <v>76</v>
      </c>
      <c r="C1653" s="495"/>
      <c r="D1653" s="496"/>
      <c r="E1653" s="495" t="str">
        <f>E$43</f>
        <v>S1</v>
      </c>
      <c r="F1653" s="552"/>
      <c r="G1653" s="751"/>
      <c r="H1653" s="751"/>
      <c r="I1653" s="501"/>
      <c r="J1653" s="465"/>
    </row>
    <row r="1654" spans="1:10" s="466" customFormat="1">
      <c r="A1654" s="466">
        <v>1628</v>
      </c>
      <c r="B1654" s="466" t="s">
        <v>76</v>
      </c>
      <c r="C1654" s="495"/>
      <c r="D1654" s="496"/>
      <c r="E1654" s="495" t="str">
        <f>E$44</f>
        <v>S2</v>
      </c>
      <c r="F1654" s="552"/>
      <c r="G1654" s="751"/>
      <c r="H1654" s="751"/>
      <c r="I1654" s="501"/>
      <c r="J1654" s="465"/>
    </row>
    <row r="1655" spans="1:10" s="466" customFormat="1">
      <c r="A1655" s="466">
        <v>1629</v>
      </c>
      <c r="B1655" s="466" t="s">
        <v>76</v>
      </c>
      <c r="C1655" s="495"/>
      <c r="D1655" s="496"/>
      <c r="E1655" s="495" t="str">
        <f>E$45</f>
        <v>S3</v>
      </c>
      <c r="F1655" s="552"/>
      <c r="G1655" s="751"/>
      <c r="H1655" s="751"/>
      <c r="I1655" s="501"/>
      <c r="J1655" s="465"/>
    </row>
    <row r="1656" spans="1:10" s="466" customFormat="1">
      <c r="A1656" s="466">
        <v>1630</v>
      </c>
      <c r="B1656" s="466" t="s">
        <v>76</v>
      </c>
      <c r="C1656" s="495"/>
      <c r="D1656" s="496"/>
      <c r="E1656" s="495" t="str">
        <f>E$46</f>
        <v>S4</v>
      </c>
      <c r="F1656" s="552"/>
      <c r="G1656" s="751"/>
      <c r="H1656" s="751"/>
      <c r="I1656" s="501"/>
      <c r="J1656" s="465"/>
    </row>
    <row r="1657" spans="1:10" s="466" customFormat="1">
      <c r="A1657" s="466">
        <v>939</v>
      </c>
      <c r="C1657" s="457"/>
      <c r="D1657" s="467"/>
      <c r="E1657" s="457"/>
      <c r="F1657" s="468"/>
      <c r="G1657" s="751"/>
      <c r="H1657" s="751"/>
      <c r="I1657" s="501"/>
      <c r="J1657" s="465"/>
    </row>
    <row r="1658" spans="1:10" s="466" customFormat="1" ht="37.5">
      <c r="A1658" s="466">
        <v>1632</v>
      </c>
      <c r="B1658" s="466" t="s">
        <v>76</v>
      </c>
      <c r="C1658" s="495" t="s">
        <v>2174</v>
      </c>
      <c r="D1658" s="496"/>
      <c r="E1658" s="495"/>
      <c r="F1658" s="560" t="s">
        <v>2175</v>
      </c>
      <c r="G1658" s="751" t="s">
        <v>2176</v>
      </c>
      <c r="H1658" s="751"/>
      <c r="I1658" s="501"/>
      <c r="J1658" s="465"/>
    </row>
    <row r="1659" spans="1:10" s="466" customFormat="1">
      <c r="A1659" s="466">
        <v>1633</v>
      </c>
      <c r="B1659" s="466" t="s">
        <v>76</v>
      </c>
      <c r="C1659" s="495"/>
      <c r="D1659" s="496"/>
      <c r="E1659" s="495" t="s">
        <v>785</v>
      </c>
      <c r="F1659" s="560"/>
      <c r="G1659" s="751"/>
      <c r="H1659" s="751"/>
      <c r="I1659" s="501"/>
      <c r="J1659" s="465"/>
    </row>
    <row r="1660" spans="1:10" s="466" customFormat="1" ht="37.5">
      <c r="A1660" s="466">
        <v>1634</v>
      </c>
      <c r="B1660" s="466" t="s">
        <v>76</v>
      </c>
      <c r="C1660" s="495"/>
      <c r="D1660" s="496"/>
      <c r="E1660" s="495" t="str">
        <f>E$42</f>
        <v>RA</v>
      </c>
      <c r="F1660" s="552" t="s">
        <v>2177</v>
      </c>
      <c r="G1660" s="751"/>
      <c r="H1660" s="751"/>
      <c r="I1660" s="501"/>
      <c r="J1660" s="465"/>
    </row>
    <row r="1661" spans="1:10" s="466" customFormat="1">
      <c r="A1661" s="466">
        <v>1635</v>
      </c>
      <c r="B1661" s="466" t="s">
        <v>76</v>
      </c>
      <c r="C1661" s="495"/>
      <c r="D1661" s="496"/>
      <c r="E1661" s="495" t="str">
        <f>E$43</f>
        <v>S1</v>
      </c>
      <c r="F1661" s="552"/>
      <c r="G1661" s="751"/>
      <c r="H1661" s="751"/>
      <c r="I1661" s="501"/>
      <c r="J1661" s="465"/>
    </row>
    <row r="1662" spans="1:10" s="466" customFormat="1">
      <c r="A1662" s="466">
        <v>1636</v>
      </c>
      <c r="B1662" s="466" t="s">
        <v>76</v>
      </c>
      <c r="C1662" s="495"/>
      <c r="D1662" s="496"/>
      <c r="E1662" s="495" t="str">
        <f>E$44</f>
        <v>S2</v>
      </c>
      <c r="F1662" s="552"/>
      <c r="G1662" s="751"/>
      <c r="H1662" s="751"/>
      <c r="I1662" s="501"/>
      <c r="J1662" s="465"/>
    </row>
    <row r="1663" spans="1:10" s="466" customFormat="1">
      <c r="A1663" s="466">
        <v>1637</v>
      </c>
      <c r="B1663" s="466" t="s">
        <v>76</v>
      </c>
      <c r="C1663" s="495"/>
      <c r="D1663" s="496"/>
      <c r="E1663" s="495" t="str">
        <f>E$45</f>
        <v>S3</v>
      </c>
      <c r="F1663" s="552"/>
      <c r="G1663" s="751"/>
      <c r="H1663" s="751"/>
      <c r="I1663" s="501"/>
      <c r="J1663" s="465"/>
    </row>
    <row r="1664" spans="1:10" s="466" customFormat="1">
      <c r="A1664" s="466">
        <v>1638</v>
      </c>
      <c r="B1664" s="466" t="s">
        <v>76</v>
      </c>
      <c r="C1664" s="495"/>
      <c r="D1664" s="496"/>
      <c r="E1664" s="495" t="str">
        <f>E$46</f>
        <v>S4</v>
      </c>
      <c r="F1664" s="552"/>
      <c r="G1664" s="751"/>
      <c r="H1664" s="751"/>
      <c r="I1664" s="501"/>
      <c r="J1664" s="465"/>
    </row>
    <row r="1665" spans="1:10" s="466" customFormat="1">
      <c r="A1665" s="466">
        <v>947</v>
      </c>
      <c r="C1665" s="457"/>
      <c r="D1665" s="467"/>
      <c r="E1665" s="457"/>
      <c r="F1665" s="468"/>
      <c r="G1665" s="751"/>
      <c r="H1665" s="751"/>
      <c r="I1665" s="501"/>
      <c r="J1665" s="465"/>
    </row>
    <row r="1666" spans="1:10" s="466" customFormat="1" ht="150">
      <c r="A1666" s="466">
        <v>1640</v>
      </c>
      <c r="B1666" s="466" t="s">
        <v>76</v>
      </c>
      <c r="C1666" s="495" t="s">
        <v>2178</v>
      </c>
      <c r="D1666" s="496"/>
      <c r="E1666" s="495"/>
      <c r="F1666" s="560" t="s">
        <v>2179</v>
      </c>
      <c r="G1666" s="751" t="s">
        <v>2180</v>
      </c>
      <c r="H1666" s="751"/>
      <c r="I1666" s="501"/>
      <c r="J1666" s="465"/>
    </row>
    <row r="1667" spans="1:10" s="466" customFormat="1">
      <c r="A1667" s="466">
        <v>1641</v>
      </c>
      <c r="B1667" s="466" t="s">
        <v>76</v>
      </c>
      <c r="C1667" s="495"/>
      <c r="D1667" s="496"/>
      <c r="E1667" s="495" t="s">
        <v>785</v>
      </c>
      <c r="F1667" s="560"/>
      <c r="G1667" s="751"/>
      <c r="H1667" s="751"/>
      <c r="I1667" s="501"/>
      <c r="J1667" s="465"/>
    </row>
    <row r="1668" spans="1:10" s="466" customFormat="1" ht="54" customHeight="1">
      <c r="A1668" s="466">
        <v>1642</v>
      </c>
      <c r="B1668" s="466" t="s">
        <v>76</v>
      </c>
      <c r="C1668" s="495"/>
      <c r="D1668" s="496"/>
      <c r="E1668" s="495" t="str">
        <f>E$42</f>
        <v>RA</v>
      </c>
      <c r="F1668" s="552" t="s">
        <v>2181</v>
      </c>
      <c r="G1668" s="751"/>
      <c r="H1668" s="751"/>
      <c r="I1668" s="501"/>
      <c r="J1668" s="465"/>
    </row>
    <row r="1669" spans="1:10" s="466" customFormat="1">
      <c r="A1669" s="466">
        <v>1643</v>
      </c>
      <c r="B1669" s="466" t="s">
        <v>76</v>
      </c>
      <c r="C1669" s="495"/>
      <c r="D1669" s="496"/>
      <c r="E1669" s="495" t="str">
        <f>E$43</f>
        <v>S1</v>
      </c>
      <c r="F1669" s="552"/>
      <c r="G1669" s="751"/>
      <c r="H1669" s="751"/>
      <c r="I1669" s="501"/>
      <c r="J1669" s="465"/>
    </row>
    <row r="1670" spans="1:10" s="466" customFormat="1">
      <c r="A1670" s="466">
        <v>1644</v>
      </c>
      <c r="B1670" s="466" t="s">
        <v>76</v>
      </c>
      <c r="C1670" s="495"/>
      <c r="D1670" s="496"/>
      <c r="E1670" s="495" t="str">
        <f>E$44</f>
        <v>S2</v>
      </c>
      <c r="F1670" s="552"/>
      <c r="G1670" s="751"/>
      <c r="H1670" s="751"/>
      <c r="I1670" s="501"/>
      <c r="J1670" s="465"/>
    </row>
    <row r="1671" spans="1:10" s="466" customFormat="1">
      <c r="A1671" s="466">
        <v>1645</v>
      </c>
      <c r="B1671" s="466" t="s">
        <v>76</v>
      </c>
      <c r="C1671" s="495"/>
      <c r="D1671" s="496"/>
      <c r="E1671" s="495" t="str">
        <f>E$45</f>
        <v>S3</v>
      </c>
      <c r="F1671" s="552"/>
      <c r="G1671" s="751"/>
      <c r="H1671" s="751"/>
      <c r="I1671" s="501"/>
      <c r="J1671" s="465"/>
    </row>
    <row r="1672" spans="1:10" s="466" customFormat="1">
      <c r="A1672" s="466">
        <v>1646</v>
      </c>
      <c r="B1672" s="466" t="s">
        <v>76</v>
      </c>
      <c r="C1672" s="495"/>
      <c r="D1672" s="496"/>
      <c r="E1672" s="495" t="str">
        <f>E$46</f>
        <v>S4</v>
      </c>
      <c r="F1672" s="552"/>
      <c r="G1672" s="751"/>
      <c r="H1672" s="751"/>
      <c r="I1672" s="501"/>
      <c r="J1672" s="465"/>
    </row>
    <row r="1673" spans="1:10" s="466" customFormat="1" ht="24.95">
      <c r="B1673" s="466" t="s">
        <v>70</v>
      </c>
      <c r="C1673" s="457"/>
      <c r="D1673" s="471"/>
      <c r="E1673" s="566" t="s">
        <v>788</v>
      </c>
      <c r="F1673" s="468" t="s">
        <v>797</v>
      </c>
      <c r="G1673" s="751"/>
      <c r="H1673" s="751"/>
      <c r="I1673" s="501"/>
      <c r="J1673" s="465"/>
    </row>
    <row r="1674" spans="1:10" s="466" customFormat="1" ht="37.5">
      <c r="A1674" s="466">
        <v>1648</v>
      </c>
      <c r="B1674" s="466" t="s">
        <v>76</v>
      </c>
      <c r="C1674" s="464">
        <v>9</v>
      </c>
      <c r="D1674" s="676"/>
      <c r="E1674" s="464"/>
      <c r="F1674" s="694" t="s">
        <v>2182</v>
      </c>
      <c r="G1674" s="755"/>
      <c r="H1674" s="755"/>
      <c r="I1674" s="462"/>
      <c r="J1674" s="465"/>
    </row>
    <row r="1675" spans="1:10" s="466" customFormat="1" ht="409.5">
      <c r="A1675" s="466">
        <v>1649</v>
      </c>
      <c r="B1675" s="466" t="s">
        <v>76</v>
      </c>
      <c r="C1675" s="755">
        <v>9</v>
      </c>
      <c r="D1675" s="780"/>
      <c r="E1675" s="755"/>
      <c r="F1675" s="694" t="s">
        <v>2183</v>
      </c>
      <c r="G1675" s="755"/>
      <c r="H1675" s="755"/>
      <c r="I1675" s="755"/>
      <c r="J1675" s="465"/>
    </row>
    <row r="1676" spans="1:10" s="466" customFormat="1" ht="30.6" customHeight="1">
      <c r="A1676" s="466">
        <v>1650</v>
      </c>
      <c r="B1676" s="466" t="s">
        <v>76</v>
      </c>
      <c r="C1676" s="464" t="s">
        <v>2184</v>
      </c>
      <c r="D1676" s="676"/>
      <c r="E1676" s="464"/>
      <c r="F1676" s="694" t="s">
        <v>2185</v>
      </c>
      <c r="G1676" s="755"/>
      <c r="H1676" s="755"/>
      <c r="I1676" s="462"/>
      <c r="J1676" s="465"/>
    </row>
    <row r="1677" spans="1:10" s="466" customFormat="1" ht="50.1">
      <c r="A1677" s="466">
        <v>1651</v>
      </c>
      <c r="B1677" s="466" t="s">
        <v>76</v>
      </c>
      <c r="C1677" s="495" t="s">
        <v>2186</v>
      </c>
      <c r="D1677" s="496"/>
      <c r="E1677" s="495"/>
      <c r="F1677" s="560" t="s">
        <v>2187</v>
      </c>
      <c r="G1677" s="751" t="s">
        <v>2188</v>
      </c>
      <c r="H1677" s="751" t="s">
        <v>2189</v>
      </c>
      <c r="I1677" s="501"/>
      <c r="J1677" s="465"/>
    </row>
    <row r="1678" spans="1:10" s="466" customFormat="1">
      <c r="A1678" s="466">
        <v>1652</v>
      </c>
      <c r="B1678" s="466" t="s">
        <v>76</v>
      </c>
      <c r="C1678" s="495"/>
      <c r="D1678" s="496"/>
      <c r="E1678" s="495" t="s">
        <v>785</v>
      </c>
      <c r="F1678" s="560"/>
      <c r="G1678" s="751"/>
      <c r="H1678" s="751"/>
      <c r="I1678" s="501"/>
      <c r="J1678" s="465"/>
    </row>
    <row r="1679" spans="1:10" s="466" customFormat="1" ht="87.6">
      <c r="A1679" s="466">
        <v>1653</v>
      </c>
      <c r="B1679" s="466" t="s">
        <v>76</v>
      </c>
      <c r="C1679" s="495"/>
      <c r="D1679" s="496"/>
      <c r="E1679" s="495" t="str">
        <f>E$42</f>
        <v>RA</v>
      </c>
      <c r="F1679" s="501" t="s">
        <v>2190</v>
      </c>
      <c r="G1679" s="751"/>
      <c r="H1679" s="751"/>
      <c r="I1679" s="501"/>
      <c r="J1679" s="465"/>
    </row>
    <row r="1680" spans="1:10" s="466" customFormat="1" ht="54" customHeight="1">
      <c r="A1680" s="466">
        <v>1654</v>
      </c>
      <c r="B1680" s="466" t="s">
        <v>76</v>
      </c>
      <c r="C1680" s="495"/>
      <c r="D1680" s="496"/>
      <c r="E1680" s="495" t="str">
        <f>E$43</f>
        <v>S1</v>
      </c>
      <c r="F1680" s="552" t="s">
        <v>1259</v>
      </c>
      <c r="G1680" s="751"/>
      <c r="H1680" s="751"/>
      <c r="I1680" s="501"/>
      <c r="J1680" s="465"/>
    </row>
    <row r="1681" spans="1:10" s="466" customFormat="1">
      <c r="A1681" s="466">
        <v>1655</v>
      </c>
      <c r="B1681" s="466" t="s">
        <v>76</v>
      </c>
      <c r="C1681" s="495"/>
      <c r="D1681" s="496"/>
      <c r="E1681" s="495" t="str">
        <f>E$44</f>
        <v>S2</v>
      </c>
      <c r="F1681" s="552"/>
      <c r="G1681" s="751"/>
      <c r="H1681" s="751"/>
      <c r="I1681" s="501"/>
      <c r="J1681" s="465"/>
    </row>
    <row r="1682" spans="1:10" s="466" customFormat="1">
      <c r="A1682" s="466">
        <v>1656</v>
      </c>
      <c r="B1682" s="466" t="s">
        <v>76</v>
      </c>
      <c r="C1682" s="495"/>
      <c r="D1682" s="496"/>
      <c r="E1682" s="495" t="str">
        <f>E$45</f>
        <v>S3</v>
      </c>
      <c r="F1682" s="552"/>
      <c r="G1682" s="751"/>
      <c r="H1682" s="751"/>
      <c r="I1682" s="501"/>
      <c r="J1682" s="465"/>
    </row>
    <row r="1683" spans="1:10" s="466" customFormat="1">
      <c r="A1683" s="466">
        <v>1657</v>
      </c>
      <c r="B1683" s="466" t="s">
        <v>76</v>
      </c>
      <c r="C1683" s="495"/>
      <c r="D1683" s="496"/>
      <c r="E1683" s="495" t="str">
        <f>E$46</f>
        <v>S4</v>
      </c>
      <c r="F1683" s="552"/>
      <c r="G1683" s="751"/>
      <c r="H1683" s="751"/>
      <c r="I1683" s="501"/>
      <c r="J1683" s="465"/>
    </row>
    <row r="1684" spans="1:10" s="466" customFormat="1">
      <c r="A1684" s="466">
        <v>963</v>
      </c>
      <c r="C1684" s="457"/>
      <c r="D1684" s="467"/>
      <c r="E1684" s="457"/>
      <c r="F1684" s="468"/>
      <c r="G1684" s="751"/>
      <c r="H1684" s="751"/>
      <c r="I1684" s="501"/>
      <c r="J1684" s="465"/>
    </row>
    <row r="1685" spans="1:10" s="466" customFormat="1" ht="50.1">
      <c r="A1685" s="466">
        <v>1659</v>
      </c>
      <c r="B1685" s="466" t="s">
        <v>76</v>
      </c>
      <c r="C1685" s="495" t="s">
        <v>2191</v>
      </c>
      <c r="D1685" s="496"/>
      <c r="E1685" s="495"/>
      <c r="F1685" s="560" t="s">
        <v>2192</v>
      </c>
      <c r="G1685" s="751" t="s">
        <v>2193</v>
      </c>
      <c r="H1685" s="751"/>
      <c r="I1685" s="501"/>
      <c r="J1685" s="465"/>
    </row>
    <row r="1686" spans="1:10" s="466" customFormat="1">
      <c r="A1686" s="466">
        <v>1660</v>
      </c>
      <c r="B1686" s="466" t="s">
        <v>76</v>
      </c>
      <c r="C1686" s="495"/>
      <c r="D1686" s="496"/>
      <c r="E1686" s="495" t="s">
        <v>785</v>
      </c>
      <c r="F1686" s="560"/>
      <c r="G1686" s="751"/>
      <c r="H1686" s="751"/>
      <c r="I1686" s="501"/>
      <c r="J1686" s="465"/>
    </row>
    <row r="1687" spans="1:10" s="466" customFormat="1" ht="50.1">
      <c r="A1687" s="466">
        <v>1661</v>
      </c>
      <c r="B1687" s="466" t="s">
        <v>76</v>
      </c>
      <c r="C1687" s="495"/>
      <c r="D1687" s="496"/>
      <c r="E1687" s="495" t="str">
        <f>E$42</f>
        <v>RA</v>
      </c>
      <c r="F1687" s="501" t="s">
        <v>2194</v>
      </c>
      <c r="G1687" s="751"/>
      <c r="H1687" s="751"/>
      <c r="I1687" s="501"/>
      <c r="J1687" s="465"/>
    </row>
    <row r="1688" spans="1:10" s="466" customFormat="1" ht="24.95">
      <c r="A1688" s="466">
        <v>1662</v>
      </c>
      <c r="B1688" s="466" t="s">
        <v>76</v>
      </c>
      <c r="C1688" s="495"/>
      <c r="D1688" s="496"/>
      <c r="E1688" s="495" t="str">
        <f>E$43</f>
        <v>S1</v>
      </c>
      <c r="F1688" s="552" t="s">
        <v>2195</v>
      </c>
      <c r="G1688" s="751"/>
      <c r="H1688" s="751"/>
      <c r="I1688" s="501"/>
      <c r="J1688" s="465"/>
    </row>
    <row r="1689" spans="1:10" s="466" customFormat="1">
      <c r="A1689" s="466">
        <v>1663</v>
      </c>
      <c r="B1689" s="466" t="s">
        <v>76</v>
      </c>
      <c r="C1689" s="495"/>
      <c r="D1689" s="496"/>
      <c r="E1689" s="495" t="str">
        <f>E$44</f>
        <v>S2</v>
      </c>
      <c r="F1689" s="552"/>
      <c r="G1689" s="751"/>
      <c r="H1689" s="751"/>
      <c r="I1689" s="501"/>
      <c r="J1689" s="465"/>
    </row>
    <row r="1690" spans="1:10" s="466" customFormat="1">
      <c r="A1690" s="466">
        <v>1664</v>
      </c>
      <c r="B1690" s="466" t="s">
        <v>76</v>
      </c>
      <c r="C1690" s="495"/>
      <c r="D1690" s="496"/>
      <c r="E1690" s="495" t="str">
        <f>E$45</f>
        <v>S3</v>
      </c>
      <c r="F1690" s="552"/>
      <c r="G1690" s="751"/>
      <c r="H1690" s="751"/>
      <c r="I1690" s="501"/>
      <c r="J1690" s="465"/>
    </row>
    <row r="1691" spans="1:10" s="466" customFormat="1">
      <c r="A1691" s="466">
        <v>1665</v>
      </c>
      <c r="B1691" s="466" t="s">
        <v>76</v>
      </c>
      <c r="C1691" s="495"/>
      <c r="D1691" s="496"/>
      <c r="E1691" s="495" t="str">
        <f>E$46</f>
        <v>S4</v>
      </c>
      <c r="F1691" s="552"/>
      <c r="G1691" s="751"/>
      <c r="H1691" s="751"/>
      <c r="I1691" s="501"/>
      <c r="J1691" s="465"/>
    </row>
    <row r="1692" spans="1:10" s="466" customFormat="1" ht="350.1">
      <c r="B1692" s="466" t="s">
        <v>70</v>
      </c>
      <c r="C1692" s="495"/>
      <c r="D1692" s="500"/>
      <c r="E1692" s="497" t="s">
        <v>788</v>
      </c>
      <c r="F1692" s="552" t="s">
        <v>1072</v>
      </c>
      <c r="G1692" s="751"/>
      <c r="H1692" s="751"/>
      <c r="I1692" s="501" t="s">
        <v>1073</v>
      </c>
      <c r="J1692" s="465"/>
    </row>
    <row r="1693" spans="1:10" s="466" customFormat="1">
      <c r="A1693" s="466">
        <v>980</v>
      </c>
      <c r="C1693" s="495"/>
      <c r="D1693" s="496"/>
      <c r="E1693" s="495"/>
      <c r="F1693" s="552"/>
      <c r="G1693" s="751"/>
      <c r="H1693" s="751"/>
      <c r="I1693" s="501"/>
      <c r="J1693" s="465"/>
    </row>
    <row r="1694" spans="1:10" s="466" customFormat="1" ht="150">
      <c r="A1694" s="466">
        <v>991</v>
      </c>
      <c r="B1694" s="466" t="s">
        <v>70</v>
      </c>
      <c r="C1694" s="526"/>
      <c r="D1694" s="548"/>
      <c r="E1694" s="526" t="str">
        <f>E$43</f>
        <v>S1</v>
      </c>
      <c r="F1694" s="695" t="s">
        <v>1078</v>
      </c>
      <c r="G1694" s="771"/>
      <c r="H1694" s="771"/>
      <c r="I1694" s="529" t="s">
        <v>1079</v>
      </c>
      <c r="J1694" s="465"/>
    </row>
    <row r="1695" spans="1:10" s="466" customFormat="1" ht="24.95">
      <c r="B1695" s="466" t="s">
        <v>70</v>
      </c>
      <c r="C1695" s="495"/>
      <c r="D1695" s="500"/>
      <c r="E1695" s="497" t="s">
        <v>788</v>
      </c>
      <c r="F1695" s="501" t="s">
        <v>797</v>
      </c>
      <c r="G1695" s="751"/>
      <c r="H1695" s="751"/>
      <c r="I1695" s="501"/>
      <c r="J1695" s="465"/>
    </row>
    <row r="1696" spans="1:10" s="466" customFormat="1">
      <c r="A1696" s="466">
        <v>995</v>
      </c>
      <c r="C1696" s="495"/>
      <c r="D1696" s="496"/>
      <c r="E1696" s="495"/>
      <c r="F1696" s="501"/>
      <c r="G1696" s="751"/>
      <c r="H1696" s="507"/>
      <c r="I1696" s="501"/>
      <c r="J1696" s="465"/>
    </row>
    <row r="1697" spans="1:10" s="466" customFormat="1" ht="24.95">
      <c r="B1697" s="466" t="s">
        <v>70</v>
      </c>
      <c r="C1697" s="495"/>
      <c r="D1697" s="500"/>
      <c r="E1697" s="497" t="s">
        <v>788</v>
      </c>
      <c r="F1697" s="552" t="s">
        <v>797</v>
      </c>
      <c r="G1697" s="751"/>
      <c r="H1697" s="751"/>
      <c r="I1697" s="501"/>
      <c r="J1697" s="465"/>
    </row>
    <row r="1698" spans="1:10" s="466" customFormat="1">
      <c r="A1698" s="466">
        <v>1011</v>
      </c>
      <c r="C1698" s="495"/>
      <c r="D1698" s="496"/>
      <c r="E1698" s="495"/>
      <c r="F1698" s="501"/>
      <c r="G1698" s="751"/>
      <c r="H1698" s="751"/>
      <c r="I1698" s="501"/>
      <c r="J1698" s="465"/>
    </row>
    <row r="1699" spans="1:10" s="466" customFormat="1" ht="24.95">
      <c r="B1699" s="466" t="s">
        <v>70</v>
      </c>
      <c r="C1699" s="495"/>
      <c r="D1699" s="500"/>
      <c r="E1699" s="497" t="s">
        <v>788</v>
      </c>
      <c r="F1699" s="501" t="s">
        <v>797</v>
      </c>
      <c r="G1699" s="751"/>
      <c r="H1699" s="751"/>
      <c r="I1699" s="501"/>
      <c r="J1699" s="465"/>
    </row>
    <row r="1700" spans="1:10" s="466" customFormat="1" ht="24.95">
      <c r="B1700" s="466" t="s">
        <v>70</v>
      </c>
      <c r="C1700" s="495"/>
      <c r="D1700" s="500"/>
      <c r="E1700" s="497" t="s">
        <v>788</v>
      </c>
      <c r="F1700" s="501" t="s">
        <v>797</v>
      </c>
      <c r="G1700" s="751"/>
      <c r="H1700" s="751"/>
      <c r="I1700" s="501"/>
      <c r="J1700" s="465"/>
    </row>
    <row r="1701" spans="1:10" s="466" customFormat="1">
      <c r="A1701" s="466">
        <v>1037</v>
      </c>
      <c r="C1701" s="495"/>
      <c r="D1701" s="496"/>
      <c r="E1701" s="495"/>
      <c r="F1701" s="501"/>
      <c r="G1701" s="751"/>
      <c r="H1701" s="751"/>
      <c r="I1701" s="501"/>
      <c r="J1701" s="465"/>
    </row>
    <row r="1702" spans="1:10" s="466" customFormat="1" ht="24.95">
      <c r="B1702" s="466" t="s">
        <v>70</v>
      </c>
      <c r="C1702" s="457"/>
      <c r="D1702" s="471"/>
      <c r="E1702" s="566" t="s">
        <v>788</v>
      </c>
      <c r="F1702" s="468" t="s">
        <v>797</v>
      </c>
      <c r="G1702" s="762"/>
      <c r="H1702" s="751"/>
      <c r="I1702" s="501"/>
      <c r="J1702" s="465"/>
    </row>
    <row r="1703" spans="1:10" s="466" customFormat="1" ht="50.1">
      <c r="A1703" s="466">
        <v>1676</v>
      </c>
      <c r="B1703" s="466" t="s">
        <v>76</v>
      </c>
      <c r="C1703" s="495" t="s">
        <v>2196</v>
      </c>
      <c r="D1703" s="496"/>
      <c r="E1703" s="495"/>
      <c r="F1703" s="560" t="s">
        <v>2197</v>
      </c>
      <c r="G1703" s="751" t="s">
        <v>2198</v>
      </c>
      <c r="H1703" s="751"/>
      <c r="I1703" s="501"/>
      <c r="J1703" s="465"/>
    </row>
    <row r="1704" spans="1:10" s="466" customFormat="1">
      <c r="A1704" s="466">
        <v>1677</v>
      </c>
      <c r="B1704" s="466" t="s">
        <v>76</v>
      </c>
      <c r="C1704" s="495"/>
      <c r="D1704" s="496"/>
      <c r="E1704" s="495" t="s">
        <v>785</v>
      </c>
      <c r="F1704" s="560"/>
      <c r="G1704" s="751"/>
      <c r="H1704" s="751"/>
      <c r="I1704" s="501"/>
      <c r="J1704" s="465"/>
    </row>
    <row r="1705" spans="1:10" s="466" customFormat="1" ht="81.95" customHeight="1">
      <c r="A1705" s="466">
        <v>1678</v>
      </c>
      <c r="B1705" s="466" t="s">
        <v>76</v>
      </c>
      <c r="C1705" s="495"/>
      <c r="D1705" s="496"/>
      <c r="E1705" s="495" t="str">
        <f>E$42</f>
        <v>RA</v>
      </c>
      <c r="F1705" s="501" t="s">
        <v>2199</v>
      </c>
      <c r="G1705" s="751"/>
      <c r="H1705" s="751"/>
      <c r="I1705" s="501"/>
      <c r="J1705" s="465"/>
    </row>
    <row r="1706" spans="1:10" s="466" customFormat="1" ht="24.95">
      <c r="A1706" s="466">
        <v>1679</v>
      </c>
      <c r="B1706" s="466" t="s">
        <v>76</v>
      </c>
      <c r="C1706" s="495"/>
      <c r="D1706" s="496"/>
      <c r="E1706" s="495" t="str">
        <f>E$43</f>
        <v>S1</v>
      </c>
      <c r="F1706" s="552" t="s">
        <v>2195</v>
      </c>
      <c r="G1706" s="751"/>
      <c r="H1706" s="751"/>
      <c r="I1706" s="501"/>
      <c r="J1706" s="465"/>
    </row>
    <row r="1707" spans="1:10" s="466" customFormat="1">
      <c r="A1707" s="466">
        <v>1680</v>
      </c>
      <c r="B1707" s="466" t="s">
        <v>76</v>
      </c>
      <c r="C1707" s="495"/>
      <c r="D1707" s="496"/>
      <c r="E1707" s="495" t="str">
        <f>E$44</f>
        <v>S2</v>
      </c>
      <c r="F1707" s="552"/>
      <c r="G1707" s="751"/>
      <c r="H1707" s="751"/>
      <c r="I1707" s="501"/>
      <c r="J1707" s="465"/>
    </row>
    <row r="1708" spans="1:10" s="466" customFormat="1">
      <c r="A1708" s="466">
        <v>1681</v>
      </c>
      <c r="B1708" s="466" t="s">
        <v>76</v>
      </c>
      <c r="C1708" s="495"/>
      <c r="D1708" s="496"/>
      <c r="E1708" s="495" t="str">
        <f>E$45</f>
        <v>S3</v>
      </c>
      <c r="F1708" s="552"/>
      <c r="G1708" s="751"/>
      <c r="H1708" s="751"/>
      <c r="I1708" s="501"/>
      <c r="J1708" s="465"/>
    </row>
    <row r="1709" spans="1:10" s="466" customFormat="1">
      <c r="A1709" s="466">
        <v>1682</v>
      </c>
      <c r="B1709" s="466" t="s">
        <v>76</v>
      </c>
      <c r="C1709" s="495"/>
      <c r="D1709" s="496"/>
      <c r="E1709" s="495" t="str">
        <f>E$46</f>
        <v>S4</v>
      </c>
      <c r="F1709" s="552"/>
      <c r="G1709" s="751"/>
      <c r="H1709" s="751"/>
      <c r="I1709" s="501"/>
      <c r="J1709" s="465"/>
    </row>
    <row r="1710" spans="1:10" s="466" customFormat="1">
      <c r="A1710" s="466">
        <v>1052</v>
      </c>
      <c r="C1710" s="457"/>
      <c r="D1710" s="467"/>
      <c r="E1710" s="457"/>
      <c r="F1710" s="468"/>
      <c r="G1710" s="751"/>
      <c r="H1710" s="751"/>
      <c r="I1710" s="501"/>
      <c r="J1710" s="465"/>
    </row>
    <row r="1711" spans="1:10" s="466" customFormat="1" ht="24.95">
      <c r="A1711" s="466">
        <v>1684</v>
      </c>
      <c r="B1711" s="466" t="s">
        <v>76</v>
      </c>
      <c r="C1711" s="464" t="s">
        <v>2200</v>
      </c>
      <c r="D1711" s="676"/>
      <c r="E1711" s="464"/>
      <c r="F1711" s="694" t="s">
        <v>2201</v>
      </c>
      <c r="G1711" s="755"/>
      <c r="H1711" s="755"/>
      <c r="I1711" s="462"/>
      <c r="J1711" s="465"/>
    </row>
    <row r="1712" spans="1:10" s="466" customFormat="1" ht="112.5">
      <c r="A1712" s="466">
        <v>1685</v>
      </c>
      <c r="B1712" s="466" t="s">
        <v>76</v>
      </c>
      <c r="C1712" s="495" t="s">
        <v>2202</v>
      </c>
      <c r="D1712" s="496"/>
      <c r="E1712" s="495"/>
      <c r="F1712" s="560" t="s">
        <v>2203</v>
      </c>
      <c r="G1712" s="751" t="s">
        <v>2204</v>
      </c>
      <c r="H1712" s="751" t="s">
        <v>2205</v>
      </c>
      <c r="I1712" s="501"/>
      <c r="J1712" s="465"/>
    </row>
    <row r="1713" spans="1:10" s="466" customFormat="1">
      <c r="A1713" s="466">
        <v>1686</v>
      </c>
      <c r="B1713" s="466" t="s">
        <v>76</v>
      </c>
      <c r="C1713" s="495"/>
      <c r="D1713" s="496"/>
      <c r="E1713" s="495" t="s">
        <v>785</v>
      </c>
      <c r="F1713" s="560"/>
      <c r="G1713" s="751"/>
      <c r="H1713" s="751"/>
      <c r="I1713" s="501"/>
      <c r="J1713" s="465"/>
    </row>
    <row r="1714" spans="1:10" s="466" customFormat="1" ht="32.450000000000003" customHeight="1">
      <c r="A1714" s="466">
        <v>1687</v>
      </c>
      <c r="B1714" s="466" t="s">
        <v>76</v>
      </c>
      <c r="C1714" s="495"/>
      <c r="D1714" s="496"/>
      <c r="E1714" s="495" t="str">
        <f>E$42</f>
        <v>RA</v>
      </c>
      <c r="F1714" s="696" t="s">
        <v>2206</v>
      </c>
      <c r="G1714" s="751"/>
      <c r="H1714" s="751"/>
      <c r="I1714" s="501"/>
      <c r="J1714" s="465"/>
    </row>
    <row r="1715" spans="1:10" s="466" customFormat="1" ht="62.45">
      <c r="A1715" s="466">
        <v>1688</v>
      </c>
      <c r="B1715" s="466" t="s">
        <v>76</v>
      </c>
      <c r="C1715" s="495"/>
      <c r="D1715" s="496"/>
      <c r="E1715" s="495" t="str">
        <f>E$43</f>
        <v>S1</v>
      </c>
      <c r="F1715" s="552" t="s">
        <v>2207</v>
      </c>
      <c r="G1715" s="751"/>
      <c r="H1715" s="751"/>
      <c r="I1715" s="501"/>
      <c r="J1715" s="465"/>
    </row>
    <row r="1716" spans="1:10" s="466" customFormat="1">
      <c r="A1716" s="466">
        <v>1689</v>
      </c>
      <c r="B1716" s="466" t="s">
        <v>76</v>
      </c>
      <c r="C1716" s="495"/>
      <c r="D1716" s="496"/>
      <c r="E1716" s="495" t="str">
        <f>E$44</f>
        <v>S2</v>
      </c>
      <c r="F1716" s="552"/>
      <c r="G1716" s="751"/>
      <c r="H1716" s="751"/>
      <c r="I1716" s="501"/>
      <c r="J1716" s="465"/>
    </row>
    <row r="1717" spans="1:10" s="466" customFormat="1">
      <c r="A1717" s="466">
        <v>1690</v>
      </c>
      <c r="B1717" s="466" t="s">
        <v>76</v>
      </c>
      <c r="C1717" s="495"/>
      <c r="D1717" s="496"/>
      <c r="E1717" s="495" t="str">
        <f>E$45</f>
        <v>S3</v>
      </c>
      <c r="F1717" s="552"/>
      <c r="G1717" s="751"/>
      <c r="H1717" s="751"/>
      <c r="I1717" s="501"/>
      <c r="J1717" s="465"/>
    </row>
    <row r="1718" spans="1:10" s="466" customFormat="1">
      <c r="A1718" s="466">
        <v>1691</v>
      </c>
      <c r="B1718" s="466" t="s">
        <v>76</v>
      </c>
      <c r="C1718" s="495"/>
      <c r="D1718" s="496"/>
      <c r="E1718" s="495" t="str">
        <f>E$46</f>
        <v>S4</v>
      </c>
      <c r="F1718" s="552"/>
      <c r="G1718" s="751"/>
      <c r="H1718" s="751"/>
      <c r="I1718" s="501"/>
      <c r="J1718" s="465"/>
    </row>
    <row r="1719" spans="1:10" s="466" customFormat="1" ht="24.95">
      <c r="B1719" s="466" t="s">
        <v>70</v>
      </c>
      <c r="C1719" s="457"/>
      <c r="D1719" s="471"/>
      <c r="E1719" s="566" t="s">
        <v>788</v>
      </c>
      <c r="F1719" s="468" t="s">
        <v>797</v>
      </c>
      <c r="G1719" s="751"/>
      <c r="H1719" s="751"/>
      <c r="I1719" s="501"/>
      <c r="J1719" s="465"/>
    </row>
    <row r="1720" spans="1:10" s="466" customFormat="1" ht="112.5">
      <c r="A1720" s="466">
        <v>1693</v>
      </c>
      <c r="B1720" s="466" t="s">
        <v>76</v>
      </c>
      <c r="C1720" s="495" t="s">
        <v>2208</v>
      </c>
      <c r="D1720" s="496"/>
      <c r="E1720" s="495"/>
      <c r="F1720" s="560" t="s">
        <v>2209</v>
      </c>
      <c r="G1720" s="751" t="s">
        <v>2210</v>
      </c>
      <c r="H1720" s="751" t="s">
        <v>2205</v>
      </c>
      <c r="I1720" s="501"/>
      <c r="J1720" s="465"/>
    </row>
    <row r="1721" spans="1:10" s="466" customFormat="1">
      <c r="A1721" s="466">
        <v>1694</v>
      </c>
      <c r="B1721" s="466" t="s">
        <v>76</v>
      </c>
      <c r="C1721" s="495"/>
      <c r="D1721" s="496"/>
      <c r="E1721" s="495" t="s">
        <v>785</v>
      </c>
      <c r="F1721" s="560"/>
      <c r="G1721" s="751"/>
      <c r="H1721" s="751"/>
      <c r="I1721" s="501"/>
      <c r="J1721" s="465"/>
    </row>
    <row r="1722" spans="1:10" s="466" customFormat="1" ht="32.1" customHeight="1">
      <c r="A1722" s="466">
        <v>1695</v>
      </c>
      <c r="B1722" s="466" t="s">
        <v>76</v>
      </c>
      <c r="C1722" s="495"/>
      <c r="D1722" s="496"/>
      <c r="E1722" s="495" t="str">
        <f>E$42</f>
        <v>RA</v>
      </c>
      <c r="F1722" s="697" t="s">
        <v>2211</v>
      </c>
      <c r="G1722" s="751"/>
      <c r="H1722" s="751"/>
      <c r="I1722" s="501"/>
      <c r="J1722" s="465"/>
    </row>
    <row r="1723" spans="1:10" s="466" customFormat="1" ht="54.6" customHeight="1">
      <c r="A1723" s="466">
        <v>1696</v>
      </c>
      <c r="B1723" s="466" t="s">
        <v>76</v>
      </c>
      <c r="C1723" s="495"/>
      <c r="D1723" s="496"/>
      <c r="E1723" s="509" t="str">
        <f>E$43</f>
        <v>S1</v>
      </c>
      <c r="F1723" s="733" t="s">
        <v>2212</v>
      </c>
      <c r="G1723" s="754"/>
      <c r="H1723" s="751"/>
      <c r="I1723" s="501"/>
      <c r="J1723" s="465"/>
    </row>
    <row r="1724" spans="1:10" s="466" customFormat="1">
      <c r="A1724" s="466">
        <v>1697</v>
      </c>
      <c r="B1724" s="466" t="s">
        <v>76</v>
      </c>
      <c r="C1724" s="495"/>
      <c r="D1724" s="496"/>
      <c r="E1724" s="495" t="str">
        <f>E$44</f>
        <v>S2</v>
      </c>
      <c r="F1724" s="687"/>
      <c r="G1724" s="751"/>
      <c r="H1724" s="751"/>
      <c r="I1724" s="501"/>
      <c r="J1724" s="465"/>
    </row>
    <row r="1725" spans="1:10" s="466" customFormat="1">
      <c r="A1725" s="466">
        <v>1698</v>
      </c>
      <c r="B1725" s="466" t="s">
        <v>76</v>
      </c>
      <c r="C1725" s="495"/>
      <c r="D1725" s="496"/>
      <c r="E1725" s="495" t="str">
        <f>E$45</f>
        <v>S3</v>
      </c>
      <c r="F1725" s="552"/>
      <c r="G1725" s="751"/>
      <c r="H1725" s="751"/>
      <c r="I1725" s="501"/>
      <c r="J1725" s="465"/>
    </row>
    <row r="1726" spans="1:10" s="466" customFormat="1">
      <c r="A1726" s="466">
        <v>1699</v>
      </c>
      <c r="B1726" s="466" t="s">
        <v>76</v>
      </c>
      <c r="C1726" s="495"/>
      <c r="D1726" s="496"/>
      <c r="E1726" s="495" t="str">
        <f>E$46</f>
        <v>S4</v>
      </c>
      <c r="F1726" s="552"/>
      <c r="G1726" s="751"/>
      <c r="H1726" s="751"/>
      <c r="I1726" s="501"/>
      <c r="J1726" s="465"/>
    </row>
    <row r="1727" spans="1:10" s="466" customFormat="1">
      <c r="A1727" s="466">
        <v>1067</v>
      </c>
      <c r="C1727" s="457"/>
      <c r="D1727" s="467"/>
      <c r="E1727" s="457"/>
      <c r="F1727" s="468"/>
      <c r="G1727" s="751"/>
      <c r="H1727" s="751"/>
      <c r="I1727" s="501"/>
      <c r="J1727" s="465"/>
    </row>
    <row r="1728" spans="1:10" s="466" customFormat="1" ht="40.5" customHeight="1">
      <c r="A1728" s="466">
        <v>1701</v>
      </c>
      <c r="B1728" s="466" t="s">
        <v>76</v>
      </c>
      <c r="C1728" s="464" t="s">
        <v>2213</v>
      </c>
      <c r="D1728" s="676"/>
      <c r="E1728" s="464"/>
      <c r="F1728" s="694" t="s">
        <v>2214</v>
      </c>
      <c r="G1728" s="755"/>
      <c r="H1728" s="755"/>
      <c r="I1728" s="462"/>
      <c r="J1728" s="465"/>
    </row>
    <row r="1729" spans="1:10" s="466" customFormat="1" ht="37.5">
      <c r="A1729" s="466">
        <v>1702</v>
      </c>
      <c r="B1729" s="466" t="s">
        <v>76</v>
      </c>
      <c r="C1729" s="495" t="s">
        <v>2215</v>
      </c>
      <c r="D1729" s="496"/>
      <c r="E1729" s="495"/>
      <c r="F1729" s="560" t="s">
        <v>2216</v>
      </c>
      <c r="G1729" s="751" t="s">
        <v>2217</v>
      </c>
      <c r="H1729" s="751"/>
      <c r="I1729" s="501"/>
      <c r="J1729" s="465"/>
    </row>
    <row r="1730" spans="1:10" s="466" customFormat="1">
      <c r="A1730" s="466">
        <v>1703</v>
      </c>
      <c r="B1730" s="466" t="s">
        <v>76</v>
      </c>
      <c r="C1730" s="495"/>
      <c r="D1730" s="496"/>
      <c r="E1730" s="495" t="s">
        <v>785</v>
      </c>
      <c r="F1730" s="560"/>
      <c r="G1730" s="751"/>
      <c r="H1730" s="751"/>
      <c r="I1730" s="501"/>
      <c r="J1730" s="465"/>
    </row>
    <row r="1731" spans="1:10" s="466" customFormat="1" ht="187.5">
      <c r="A1731" s="466">
        <v>1704</v>
      </c>
      <c r="B1731" s="466" t="s">
        <v>76</v>
      </c>
      <c r="C1731" s="495"/>
      <c r="D1731" s="496"/>
      <c r="E1731" s="495" t="str">
        <f>E$42</f>
        <v>RA</v>
      </c>
      <c r="F1731" s="532" t="s">
        <v>2218</v>
      </c>
      <c r="G1731" s="751"/>
      <c r="H1731" s="751"/>
      <c r="I1731" s="501" t="s">
        <v>2219</v>
      </c>
      <c r="J1731" s="465"/>
    </row>
    <row r="1732" spans="1:10" s="466" customFormat="1" ht="136.5" customHeight="1">
      <c r="A1732" s="466">
        <v>1705</v>
      </c>
      <c r="B1732" s="466" t="s">
        <v>76</v>
      </c>
      <c r="C1732" s="495"/>
      <c r="D1732" s="496"/>
      <c r="E1732" s="495" t="str">
        <f>E$43</f>
        <v>S1</v>
      </c>
      <c r="F1732" s="552" t="s">
        <v>2220</v>
      </c>
      <c r="G1732" s="751"/>
      <c r="H1732" s="751"/>
      <c r="I1732" s="501"/>
      <c r="J1732" s="465"/>
    </row>
    <row r="1733" spans="1:10" s="466" customFormat="1">
      <c r="A1733" s="466">
        <v>1706</v>
      </c>
      <c r="B1733" s="466" t="s">
        <v>76</v>
      </c>
      <c r="C1733" s="495"/>
      <c r="D1733" s="496"/>
      <c r="E1733" s="495" t="str">
        <f>E$44</f>
        <v>S2</v>
      </c>
      <c r="F1733" s="552"/>
      <c r="G1733" s="751"/>
      <c r="H1733" s="751"/>
      <c r="I1733" s="501"/>
      <c r="J1733" s="465"/>
    </row>
    <row r="1734" spans="1:10" s="466" customFormat="1">
      <c r="A1734" s="466">
        <v>1707</v>
      </c>
      <c r="B1734" s="466" t="s">
        <v>76</v>
      </c>
      <c r="C1734" s="495"/>
      <c r="D1734" s="496"/>
      <c r="E1734" s="495" t="str">
        <f>E$45</f>
        <v>S3</v>
      </c>
      <c r="F1734" s="552"/>
      <c r="G1734" s="751"/>
      <c r="H1734" s="751"/>
      <c r="I1734" s="501"/>
      <c r="J1734" s="465"/>
    </row>
    <row r="1735" spans="1:10" s="466" customFormat="1">
      <c r="A1735" s="466">
        <v>1708</v>
      </c>
      <c r="B1735" s="466" t="s">
        <v>76</v>
      </c>
      <c r="C1735" s="495"/>
      <c r="D1735" s="496"/>
      <c r="E1735" s="495" t="str">
        <f>E$46</f>
        <v>S4</v>
      </c>
      <c r="F1735" s="552"/>
      <c r="G1735" s="751"/>
      <c r="H1735" s="751"/>
      <c r="I1735" s="501"/>
      <c r="J1735" s="465"/>
    </row>
    <row r="1736" spans="1:10" s="466" customFormat="1" ht="24.95">
      <c r="B1736" s="466" t="s">
        <v>70</v>
      </c>
      <c r="C1736" s="495"/>
      <c r="D1736" s="500"/>
      <c r="E1736" s="497" t="s">
        <v>788</v>
      </c>
      <c r="F1736" s="552" t="s">
        <v>797</v>
      </c>
      <c r="G1736" s="751"/>
      <c r="H1736" s="751"/>
      <c r="I1736" s="501"/>
      <c r="J1736" s="465"/>
    </row>
    <row r="1737" spans="1:10" s="466" customFormat="1" ht="24.95">
      <c r="B1737" s="466" t="s">
        <v>70</v>
      </c>
      <c r="C1737" s="495"/>
      <c r="D1737" s="500"/>
      <c r="E1737" s="497" t="s">
        <v>788</v>
      </c>
      <c r="F1737" s="552" t="s">
        <v>797</v>
      </c>
      <c r="G1737" s="751"/>
      <c r="H1737" s="751"/>
      <c r="I1737" s="501"/>
      <c r="J1737" s="465"/>
    </row>
    <row r="1738" spans="1:10" s="466" customFormat="1">
      <c r="A1738" s="466">
        <v>1089</v>
      </c>
      <c r="C1738" s="495"/>
      <c r="D1738" s="496"/>
      <c r="E1738" s="495"/>
      <c r="F1738" s="501"/>
      <c r="G1738" s="751"/>
      <c r="H1738" s="751"/>
      <c r="I1738" s="501"/>
      <c r="J1738" s="465"/>
    </row>
    <row r="1739" spans="1:10" s="466" customFormat="1" ht="24.95">
      <c r="B1739" s="466" t="s">
        <v>70</v>
      </c>
      <c r="C1739" s="495"/>
      <c r="D1739" s="500"/>
      <c r="E1739" s="497" t="s">
        <v>788</v>
      </c>
      <c r="F1739" s="468" t="s">
        <v>797</v>
      </c>
      <c r="G1739" s="751"/>
      <c r="H1739" s="751"/>
      <c r="I1739" s="501"/>
      <c r="J1739" s="465"/>
    </row>
    <row r="1740" spans="1:10" s="466" customFormat="1">
      <c r="A1740" s="466">
        <v>1098</v>
      </c>
      <c r="C1740" s="495" t="s">
        <v>1144</v>
      </c>
      <c r="D1740" s="496"/>
      <c r="E1740" s="495"/>
      <c r="F1740" s="557"/>
      <c r="G1740" s="751"/>
      <c r="H1740" s="751"/>
      <c r="I1740" s="501"/>
      <c r="J1740" s="465"/>
    </row>
    <row r="1741" spans="1:10" s="466" customFormat="1">
      <c r="A1741" s="466">
        <v>1106</v>
      </c>
      <c r="C1741" s="495"/>
      <c r="D1741" s="496"/>
      <c r="E1741" s="495"/>
      <c r="F1741" s="552"/>
      <c r="G1741" s="751"/>
      <c r="H1741" s="751"/>
      <c r="I1741" s="501"/>
      <c r="J1741" s="465"/>
    </row>
    <row r="1742" spans="1:10" s="466" customFormat="1">
      <c r="A1742" s="466">
        <v>1114</v>
      </c>
      <c r="C1742" s="495"/>
      <c r="D1742" s="496"/>
      <c r="E1742" s="495"/>
      <c r="F1742" s="552"/>
      <c r="G1742" s="751"/>
      <c r="H1742" s="751"/>
      <c r="I1742" s="501"/>
      <c r="J1742" s="465"/>
    </row>
    <row r="1743" spans="1:10" s="466" customFormat="1">
      <c r="A1743" s="466">
        <v>1122</v>
      </c>
      <c r="C1743" s="495"/>
      <c r="D1743" s="496"/>
      <c r="E1743" s="495"/>
      <c r="F1743" s="552"/>
      <c r="G1743" s="751"/>
      <c r="H1743" s="751"/>
      <c r="I1743" s="501"/>
      <c r="J1743" s="465"/>
    </row>
    <row r="1744" spans="1:10" s="466" customFormat="1">
      <c r="A1744" s="466">
        <v>1130</v>
      </c>
      <c r="C1744" s="558"/>
      <c r="D1744" s="559"/>
      <c r="E1744" s="558"/>
      <c r="F1744" s="519"/>
      <c r="G1744" s="751"/>
      <c r="H1744" s="751"/>
      <c r="I1744" s="501"/>
      <c r="J1744" s="465"/>
    </row>
    <row r="1745" spans="1:10" s="466" customFormat="1" ht="24.95">
      <c r="A1745" s="466">
        <v>1717</v>
      </c>
      <c r="B1745" s="466" t="s">
        <v>76</v>
      </c>
      <c r="C1745" s="495" t="s">
        <v>2221</v>
      </c>
      <c r="D1745" s="496"/>
      <c r="E1745" s="495"/>
      <c r="F1745" s="560" t="s">
        <v>2222</v>
      </c>
      <c r="G1745" s="751" t="s">
        <v>2223</v>
      </c>
      <c r="H1745" s="751"/>
      <c r="I1745" s="501"/>
      <c r="J1745" s="465"/>
    </row>
    <row r="1746" spans="1:10" s="466" customFormat="1">
      <c r="A1746" s="466">
        <v>1718</v>
      </c>
      <c r="B1746" s="466" t="s">
        <v>76</v>
      </c>
      <c r="C1746" s="495"/>
      <c r="D1746" s="496"/>
      <c r="E1746" s="495" t="s">
        <v>785</v>
      </c>
      <c r="F1746" s="560"/>
      <c r="G1746" s="751"/>
      <c r="H1746" s="751"/>
      <c r="I1746" s="501"/>
      <c r="J1746" s="465"/>
    </row>
    <row r="1747" spans="1:10" s="466" customFormat="1" ht="92.1" customHeight="1">
      <c r="A1747" s="466">
        <v>1719</v>
      </c>
      <c r="B1747" s="466" t="s">
        <v>76</v>
      </c>
      <c r="C1747" s="495"/>
      <c r="D1747" s="496"/>
      <c r="E1747" s="495" t="str">
        <f>E$42</f>
        <v>RA</v>
      </c>
      <c r="F1747" s="501" t="s">
        <v>2224</v>
      </c>
      <c r="G1747" s="751"/>
      <c r="H1747" s="751"/>
      <c r="I1747" s="501"/>
      <c r="J1747" s="465"/>
    </row>
    <row r="1748" spans="1:10" s="466" customFormat="1" ht="42" customHeight="1">
      <c r="A1748" s="466">
        <v>1720</v>
      </c>
      <c r="B1748" s="466" t="s">
        <v>76</v>
      </c>
      <c r="C1748" s="495"/>
      <c r="D1748" s="496"/>
      <c r="E1748" s="495" t="str">
        <f>E$43</f>
        <v>S1</v>
      </c>
      <c r="F1748" s="501" t="s">
        <v>2225</v>
      </c>
      <c r="G1748" s="751"/>
      <c r="H1748" s="751"/>
      <c r="I1748" s="501"/>
      <c r="J1748" s="465"/>
    </row>
    <row r="1749" spans="1:10" s="466" customFormat="1">
      <c r="A1749" s="466">
        <v>1721</v>
      </c>
      <c r="B1749" s="466" t="s">
        <v>76</v>
      </c>
      <c r="C1749" s="495"/>
      <c r="D1749" s="496"/>
      <c r="E1749" s="495" t="str">
        <f>E$44</f>
        <v>S2</v>
      </c>
      <c r="F1749" s="552"/>
      <c r="G1749" s="751"/>
      <c r="H1749" s="751"/>
      <c r="I1749" s="501"/>
      <c r="J1749" s="465"/>
    </row>
    <row r="1750" spans="1:10" s="466" customFormat="1">
      <c r="A1750" s="466">
        <v>1722</v>
      </c>
      <c r="B1750" s="466" t="s">
        <v>76</v>
      </c>
      <c r="C1750" s="495"/>
      <c r="D1750" s="496"/>
      <c r="E1750" s="495" t="str">
        <f>E$45</f>
        <v>S3</v>
      </c>
      <c r="F1750" s="552"/>
      <c r="G1750" s="751"/>
      <c r="H1750" s="751"/>
      <c r="I1750" s="501"/>
      <c r="J1750" s="465"/>
    </row>
    <row r="1751" spans="1:10" s="466" customFormat="1">
      <c r="A1751" s="466">
        <v>1723</v>
      </c>
      <c r="B1751" s="466" t="s">
        <v>76</v>
      </c>
      <c r="C1751" s="495"/>
      <c r="D1751" s="496"/>
      <c r="E1751" s="495" t="str">
        <f>E$46</f>
        <v>S4</v>
      </c>
      <c r="F1751" s="552"/>
      <c r="G1751" s="751"/>
      <c r="H1751" s="751"/>
      <c r="I1751" s="501"/>
      <c r="J1751" s="465"/>
    </row>
    <row r="1752" spans="1:10" s="466" customFormat="1">
      <c r="A1752" s="466">
        <v>1138</v>
      </c>
      <c r="C1752" s="558"/>
      <c r="D1752" s="559"/>
      <c r="E1752" s="558"/>
      <c r="F1752" s="519"/>
      <c r="G1752" s="751"/>
      <c r="H1752" s="751"/>
      <c r="I1752" s="501"/>
      <c r="J1752" s="465"/>
    </row>
    <row r="1753" spans="1:10" s="466" customFormat="1" ht="24.95">
      <c r="A1753" s="466">
        <v>1725</v>
      </c>
      <c r="B1753" s="466" t="s">
        <v>76</v>
      </c>
      <c r="C1753" s="464" t="s">
        <v>2226</v>
      </c>
      <c r="D1753" s="676"/>
      <c r="E1753" s="464"/>
      <c r="F1753" s="694" t="s">
        <v>2227</v>
      </c>
      <c r="G1753" s="755"/>
      <c r="H1753" s="755"/>
      <c r="I1753" s="462"/>
      <c r="J1753" s="465"/>
    </row>
    <row r="1754" spans="1:10" s="466" customFormat="1" ht="37.5">
      <c r="A1754" s="466">
        <v>1726</v>
      </c>
      <c r="B1754" s="466" t="s">
        <v>76</v>
      </c>
      <c r="C1754" s="495" t="s">
        <v>1380</v>
      </c>
      <c r="D1754" s="496"/>
      <c r="E1754" s="495"/>
      <c r="F1754" s="560" t="s">
        <v>2228</v>
      </c>
      <c r="G1754" s="751" t="s">
        <v>2229</v>
      </c>
      <c r="H1754" s="751"/>
      <c r="I1754" s="501"/>
      <c r="J1754" s="465"/>
    </row>
    <row r="1755" spans="1:10" s="466" customFormat="1">
      <c r="A1755" s="466">
        <v>1727</v>
      </c>
      <c r="B1755" s="466" t="s">
        <v>76</v>
      </c>
      <c r="C1755" s="495"/>
      <c r="D1755" s="496"/>
      <c r="E1755" s="495" t="s">
        <v>785</v>
      </c>
      <c r="F1755" s="560"/>
      <c r="G1755" s="751"/>
      <c r="H1755" s="751"/>
      <c r="I1755" s="501"/>
      <c r="J1755" s="465"/>
    </row>
    <row r="1756" spans="1:10" s="466" customFormat="1" ht="125.1">
      <c r="A1756" s="466">
        <v>1728</v>
      </c>
      <c r="B1756" s="466" t="s">
        <v>76</v>
      </c>
      <c r="C1756" s="495"/>
      <c r="D1756" s="496"/>
      <c r="E1756" s="495" t="str">
        <f>E$42</f>
        <v>RA</v>
      </c>
      <c r="F1756" s="532" t="s">
        <v>2230</v>
      </c>
      <c r="G1756" s="751"/>
      <c r="H1756" s="751"/>
      <c r="I1756" s="501" t="s">
        <v>2231</v>
      </c>
      <c r="J1756" s="465"/>
    </row>
    <row r="1757" spans="1:10" s="466" customFormat="1" ht="168" customHeight="1">
      <c r="A1757" s="466">
        <v>1729</v>
      </c>
      <c r="B1757" s="466" t="s">
        <v>76</v>
      </c>
      <c r="C1757" s="495"/>
      <c r="D1757" s="496"/>
      <c r="E1757" s="495" t="str">
        <f>E$43</f>
        <v>S1</v>
      </c>
      <c r="F1757" s="552" t="s">
        <v>2232</v>
      </c>
      <c r="G1757" s="751"/>
      <c r="H1757" s="751"/>
      <c r="I1757" s="501"/>
      <c r="J1757" s="465"/>
    </row>
    <row r="1758" spans="1:10" s="466" customFormat="1">
      <c r="A1758" s="466">
        <v>1730</v>
      </c>
      <c r="B1758" s="466" t="s">
        <v>76</v>
      </c>
      <c r="C1758" s="495"/>
      <c r="D1758" s="496"/>
      <c r="E1758" s="495" t="str">
        <f>E$44</f>
        <v>S2</v>
      </c>
      <c r="F1758" s="552"/>
      <c r="G1758" s="751"/>
      <c r="H1758" s="751"/>
      <c r="I1758" s="501"/>
      <c r="J1758" s="465"/>
    </row>
    <row r="1759" spans="1:10" s="466" customFormat="1">
      <c r="A1759" s="466">
        <v>1731</v>
      </c>
      <c r="B1759" s="466" t="s">
        <v>76</v>
      </c>
      <c r="C1759" s="495"/>
      <c r="D1759" s="496"/>
      <c r="E1759" s="495" t="str">
        <f>E$45</f>
        <v>S3</v>
      </c>
      <c r="F1759" s="552"/>
      <c r="G1759" s="751"/>
      <c r="H1759" s="751"/>
      <c r="I1759" s="501"/>
      <c r="J1759" s="465"/>
    </row>
    <row r="1760" spans="1:10" s="466" customFormat="1">
      <c r="A1760" s="466">
        <v>1732</v>
      </c>
      <c r="B1760" s="466" t="s">
        <v>76</v>
      </c>
      <c r="C1760" s="495"/>
      <c r="D1760" s="496"/>
      <c r="E1760" s="495" t="str">
        <f>E$46</f>
        <v>S4</v>
      </c>
      <c r="F1760" s="552"/>
      <c r="G1760" s="751"/>
      <c r="H1760" s="751"/>
      <c r="I1760" s="501"/>
      <c r="J1760" s="465"/>
    </row>
    <row r="1761" spans="1:10" s="466" customFormat="1">
      <c r="A1761" s="466">
        <v>1146</v>
      </c>
      <c r="C1761" s="457"/>
      <c r="D1761" s="467"/>
      <c r="E1761" s="457"/>
      <c r="F1761" s="468"/>
      <c r="G1761" s="751"/>
      <c r="H1761" s="751"/>
      <c r="I1761" s="501"/>
      <c r="J1761" s="465"/>
    </row>
    <row r="1762" spans="1:10" s="466" customFormat="1" ht="50.1">
      <c r="A1762" s="466">
        <v>1734</v>
      </c>
      <c r="B1762" s="466" t="s">
        <v>76</v>
      </c>
      <c r="C1762" s="495" t="s">
        <v>1381</v>
      </c>
      <c r="D1762" s="496"/>
      <c r="E1762" s="495"/>
      <c r="F1762" s="560" t="s">
        <v>2233</v>
      </c>
      <c r="G1762" s="751" t="s">
        <v>2234</v>
      </c>
      <c r="H1762" s="751"/>
      <c r="I1762" s="501"/>
      <c r="J1762" s="465"/>
    </row>
    <row r="1763" spans="1:10" s="466" customFormat="1">
      <c r="A1763" s="466">
        <v>1735</v>
      </c>
      <c r="B1763" s="466" t="s">
        <v>76</v>
      </c>
      <c r="C1763" s="495"/>
      <c r="D1763" s="496"/>
      <c r="E1763" s="495" t="s">
        <v>785</v>
      </c>
      <c r="F1763" s="560"/>
      <c r="G1763" s="751"/>
      <c r="H1763" s="751"/>
      <c r="I1763" s="501"/>
      <c r="J1763" s="465"/>
    </row>
    <row r="1764" spans="1:10" s="466" customFormat="1" ht="62.45">
      <c r="A1764" s="466">
        <v>1736</v>
      </c>
      <c r="B1764" s="466" t="s">
        <v>76</v>
      </c>
      <c r="C1764" s="495"/>
      <c r="D1764" s="496"/>
      <c r="E1764" s="495" t="str">
        <f>E$42</f>
        <v>RA</v>
      </c>
      <c r="F1764" s="501" t="s">
        <v>2235</v>
      </c>
      <c r="G1764" s="751"/>
      <c r="H1764" s="751"/>
      <c r="I1764" s="501"/>
      <c r="J1764" s="465"/>
    </row>
    <row r="1765" spans="1:10" s="466" customFormat="1" ht="50.1">
      <c r="A1765" s="466">
        <v>1737</v>
      </c>
      <c r="B1765" s="466" t="s">
        <v>76</v>
      </c>
      <c r="C1765" s="495"/>
      <c r="D1765" s="496"/>
      <c r="E1765" s="495" t="str">
        <f>E$43</f>
        <v>S1</v>
      </c>
      <c r="F1765" s="552" t="s">
        <v>2236</v>
      </c>
      <c r="G1765" s="751"/>
      <c r="H1765" s="751"/>
      <c r="I1765" s="501"/>
      <c r="J1765" s="465"/>
    </row>
    <row r="1766" spans="1:10" s="466" customFormat="1">
      <c r="A1766" s="466">
        <v>1738</v>
      </c>
      <c r="B1766" s="466" t="s">
        <v>76</v>
      </c>
      <c r="C1766" s="495"/>
      <c r="D1766" s="496"/>
      <c r="E1766" s="495" t="str">
        <f>E$44</f>
        <v>S2</v>
      </c>
      <c r="F1766" s="552"/>
      <c r="G1766" s="751"/>
      <c r="H1766" s="751"/>
      <c r="I1766" s="501"/>
      <c r="J1766" s="465"/>
    </row>
    <row r="1767" spans="1:10" s="466" customFormat="1">
      <c r="A1767" s="466">
        <v>1739</v>
      </c>
      <c r="B1767" s="466" t="s">
        <v>76</v>
      </c>
      <c r="C1767" s="495"/>
      <c r="D1767" s="496"/>
      <c r="E1767" s="495" t="str">
        <f>E$45</f>
        <v>S3</v>
      </c>
      <c r="F1767" s="552"/>
      <c r="G1767" s="751"/>
      <c r="H1767" s="751"/>
      <c r="I1767" s="501"/>
      <c r="J1767" s="465"/>
    </row>
    <row r="1768" spans="1:10" s="466" customFormat="1">
      <c r="A1768" s="466">
        <v>1740</v>
      </c>
      <c r="B1768" s="466" t="s">
        <v>76</v>
      </c>
      <c r="C1768" s="495"/>
      <c r="D1768" s="496"/>
      <c r="E1768" s="495" t="str">
        <f>E$46</f>
        <v>S4</v>
      </c>
      <c r="F1768" s="552"/>
      <c r="G1768" s="751"/>
      <c r="H1768" s="751"/>
      <c r="I1768" s="501"/>
      <c r="J1768" s="465"/>
    </row>
    <row r="1769" spans="1:10" s="466" customFormat="1">
      <c r="A1769" s="466">
        <v>1154</v>
      </c>
      <c r="C1769" s="457"/>
      <c r="D1769" s="467"/>
      <c r="E1769" s="457"/>
      <c r="F1769" s="468"/>
      <c r="G1769" s="751"/>
      <c r="H1769" s="751"/>
      <c r="I1769" s="501"/>
      <c r="J1769" s="465"/>
    </row>
    <row r="1770" spans="1:10" s="466" customFormat="1" ht="37.5">
      <c r="A1770" s="466">
        <v>1742</v>
      </c>
      <c r="B1770" s="466" t="s">
        <v>76</v>
      </c>
      <c r="C1770" s="495" t="s">
        <v>2237</v>
      </c>
      <c r="D1770" s="496"/>
      <c r="E1770" s="495"/>
      <c r="F1770" s="560" t="s">
        <v>2238</v>
      </c>
      <c r="G1770" s="751" t="s">
        <v>2239</v>
      </c>
      <c r="H1770" s="751"/>
      <c r="I1770" s="501"/>
      <c r="J1770" s="465"/>
    </row>
    <row r="1771" spans="1:10" s="466" customFormat="1">
      <c r="A1771" s="466">
        <v>1743</v>
      </c>
      <c r="B1771" s="466" t="s">
        <v>76</v>
      </c>
      <c r="C1771" s="495"/>
      <c r="D1771" s="496"/>
      <c r="E1771" s="495" t="s">
        <v>785</v>
      </c>
      <c r="F1771" s="560"/>
      <c r="G1771" s="751"/>
      <c r="H1771" s="751"/>
      <c r="I1771" s="501"/>
      <c r="J1771" s="465"/>
    </row>
    <row r="1772" spans="1:10" s="466" customFormat="1" ht="65.45" customHeight="1">
      <c r="A1772" s="466">
        <v>1744</v>
      </c>
      <c r="B1772" s="466" t="s">
        <v>76</v>
      </c>
      <c r="C1772" s="495"/>
      <c r="D1772" s="496"/>
      <c r="E1772" s="495" t="str">
        <f>E$42</f>
        <v>RA</v>
      </c>
      <c r="F1772" s="501" t="s">
        <v>2240</v>
      </c>
      <c r="G1772" s="751"/>
      <c r="H1772" s="751"/>
      <c r="I1772" s="501"/>
      <c r="J1772" s="465"/>
    </row>
    <row r="1773" spans="1:10" s="466" customFormat="1" ht="65.45" customHeight="1">
      <c r="A1773" s="466">
        <v>1745</v>
      </c>
      <c r="B1773" s="466" t="s">
        <v>76</v>
      </c>
      <c r="C1773" s="495"/>
      <c r="D1773" s="496"/>
      <c r="E1773" s="495" t="str">
        <f>E$43</f>
        <v>S1</v>
      </c>
      <c r="F1773" s="552" t="s">
        <v>2241</v>
      </c>
      <c r="G1773" s="751"/>
      <c r="H1773" s="751"/>
      <c r="I1773" s="501"/>
      <c r="J1773" s="465"/>
    </row>
    <row r="1774" spans="1:10" s="466" customFormat="1">
      <c r="A1774" s="466">
        <v>1746</v>
      </c>
      <c r="B1774" s="466" t="s">
        <v>76</v>
      </c>
      <c r="C1774" s="495"/>
      <c r="D1774" s="496"/>
      <c r="E1774" s="495" t="str">
        <f>E$44</f>
        <v>S2</v>
      </c>
      <c r="F1774" s="552"/>
      <c r="G1774" s="751"/>
      <c r="H1774" s="751"/>
      <c r="I1774" s="501"/>
      <c r="J1774" s="465"/>
    </row>
    <row r="1775" spans="1:10" s="466" customFormat="1">
      <c r="A1775" s="466">
        <v>1747</v>
      </c>
      <c r="B1775" s="466" t="s">
        <v>76</v>
      </c>
      <c r="C1775" s="495"/>
      <c r="D1775" s="496"/>
      <c r="E1775" s="495" t="str">
        <f>E$45</f>
        <v>S3</v>
      </c>
      <c r="F1775" s="552"/>
      <c r="G1775" s="751"/>
      <c r="H1775" s="751"/>
      <c r="I1775" s="501"/>
      <c r="J1775" s="465"/>
    </row>
    <row r="1776" spans="1:10" s="466" customFormat="1">
      <c r="A1776" s="466">
        <v>1748</v>
      </c>
      <c r="B1776" s="466" t="s">
        <v>76</v>
      </c>
      <c r="C1776" s="495"/>
      <c r="D1776" s="496"/>
      <c r="E1776" s="495" t="str">
        <f>E$46</f>
        <v>S4</v>
      </c>
      <c r="F1776" s="552"/>
      <c r="G1776" s="751"/>
      <c r="H1776" s="751"/>
      <c r="I1776" s="501"/>
      <c r="J1776" s="465"/>
    </row>
    <row r="1777" spans="1:10" s="466" customFormat="1">
      <c r="A1777" s="466">
        <v>1162</v>
      </c>
      <c r="C1777" s="457"/>
      <c r="D1777" s="467"/>
      <c r="E1777" s="457"/>
      <c r="F1777" s="468"/>
      <c r="G1777" s="751"/>
      <c r="H1777" s="751"/>
      <c r="I1777" s="501"/>
      <c r="J1777" s="465"/>
    </row>
    <row r="1778" spans="1:10" s="466" customFormat="1" ht="62.45">
      <c r="A1778" s="466">
        <v>1750</v>
      </c>
      <c r="B1778" s="466" t="s">
        <v>76</v>
      </c>
      <c r="C1778" s="464">
        <v>10</v>
      </c>
      <c r="D1778" s="676"/>
      <c r="E1778" s="464"/>
      <c r="F1778" s="694" t="s">
        <v>2242</v>
      </c>
      <c r="G1778" s="755"/>
      <c r="H1778" s="755"/>
      <c r="I1778" s="462"/>
      <c r="J1778" s="465"/>
    </row>
    <row r="1779" spans="1:10" s="466" customFormat="1" ht="50.1">
      <c r="A1779" s="466">
        <v>1751</v>
      </c>
      <c r="B1779" s="466" t="s">
        <v>76</v>
      </c>
      <c r="C1779" s="464">
        <v>10</v>
      </c>
      <c r="D1779" s="676"/>
      <c r="E1779" s="464"/>
      <c r="F1779" s="694" t="s">
        <v>2243</v>
      </c>
      <c r="G1779" s="755"/>
      <c r="H1779" s="755"/>
      <c r="I1779" s="462"/>
      <c r="J1779" s="465"/>
    </row>
    <row r="1780" spans="1:10" s="466" customFormat="1" ht="29.1" customHeight="1">
      <c r="A1780" s="466">
        <v>1752</v>
      </c>
      <c r="B1780" s="466" t="s">
        <v>76</v>
      </c>
      <c r="C1780" s="464" t="s">
        <v>2244</v>
      </c>
      <c r="D1780" s="676"/>
      <c r="E1780" s="464"/>
      <c r="F1780" s="694" t="s">
        <v>2245</v>
      </c>
      <c r="G1780" s="755"/>
      <c r="H1780" s="755"/>
      <c r="I1780" s="462"/>
      <c r="J1780" s="465"/>
    </row>
    <row r="1781" spans="1:10" s="466" customFormat="1" ht="174.95">
      <c r="A1781" s="466">
        <v>1753</v>
      </c>
      <c r="B1781" s="466" t="s">
        <v>76</v>
      </c>
      <c r="C1781" s="495" t="s">
        <v>2246</v>
      </c>
      <c r="D1781" s="496"/>
      <c r="E1781" s="495"/>
      <c r="F1781" s="560" t="s">
        <v>2247</v>
      </c>
      <c r="G1781" s="751" t="s">
        <v>2248</v>
      </c>
      <c r="H1781" s="751"/>
      <c r="I1781" s="501"/>
      <c r="J1781" s="465"/>
    </row>
    <row r="1782" spans="1:10" s="466" customFormat="1">
      <c r="A1782" s="466">
        <v>1754</v>
      </c>
      <c r="B1782" s="466" t="s">
        <v>76</v>
      </c>
      <c r="C1782" s="495"/>
      <c r="D1782" s="496"/>
      <c r="E1782" s="495" t="s">
        <v>785</v>
      </c>
      <c r="F1782" s="560"/>
      <c r="G1782" s="751"/>
      <c r="H1782" s="751"/>
      <c r="I1782" s="501"/>
      <c r="J1782" s="465"/>
    </row>
    <row r="1783" spans="1:10" s="466" customFormat="1" ht="24.95">
      <c r="A1783" s="466">
        <v>1755</v>
      </c>
      <c r="B1783" s="466" t="s">
        <v>76</v>
      </c>
      <c r="C1783" s="495"/>
      <c r="D1783" s="496"/>
      <c r="E1783" s="495" t="str">
        <f>E$42</f>
        <v>RA</v>
      </c>
      <c r="F1783" s="501" t="s">
        <v>2249</v>
      </c>
      <c r="G1783" s="751"/>
      <c r="H1783" s="751"/>
      <c r="I1783" s="501"/>
      <c r="J1783" s="465"/>
    </row>
    <row r="1784" spans="1:10" s="466" customFormat="1">
      <c r="A1784" s="466">
        <v>1756</v>
      </c>
      <c r="B1784" s="466" t="s">
        <v>76</v>
      </c>
      <c r="C1784" s="495"/>
      <c r="D1784" s="496"/>
      <c r="E1784" s="495" t="str">
        <f>E$43</f>
        <v>S1</v>
      </c>
      <c r="F1784" s="552"/>
      <c r="G1784" s="751"/>
      <c r="H1784" s="751"/>
      <c r="I1784" s="501"/>
      <c r="J1784" s="465"/>
    </row>
    <row r="1785" spans="1:10" s="466" customFormat="1">
      <c r="A1785" s="466">
        <v>1757</v>
      </c>
      <c r="B1785" s="466" t="s">
        <v>76</v>
      </c>
      <c r="C1785" s="495"/>
      <c r="D1785" s="496"/>
      <c r="E1785" s="495" t="str">
        <f>E$44</f>
        <v>S2</v>
      </c>
      <c r="F1785" s="552"/>
      <c r="G1785" s="751"/>
      <c r="H1785" s="751"/>
      <c r="I1785" s="501"/>
      <c r="J1785" s="465"/>
    </row>
    <row r="1786" spans="1:10" s="466" customFormat="1">
      <c r="A1786" s="466">
        <v>1758</v>
      </c>
      <c r="B1786" s="466" t="s">
        <v>76</v>
      </c>
      <c r="C1786" s="495"/>
      <c r="D1786" s="496"/>
      <c r="E1786" s="495" t="str">
        <f>E$45</f>
        <v>S3</v>
      </c>
      <c r="F1786" s="552"/>
      <c r="G1786" s="751"/>
      <c r="H1786" s="751"/>
      <c r="I1786" s="501"/>
      <c r="J1786" s="465"/>
    </row>
    <row r="1787" spans="1:10" s="466" customFormat="1">
      <c r="A1787" s="466">
        <v>1759</v>
      </c>
      <c r="B1787" s="466" t="s">
        <v>76</v>
      </c>
      <c r="C1787" s="495"/>
      <c r="D1787" s="496"/>
      <c r="E1787" s="495" t="str">
        <f>E$46</f>
        <v>S4</v>
      </c>
      <c r="F1787" s="552"/>
      <c r="G1787" s="751"/>
      <c r="H1787" s="751"/>
      <c r="I1787" s="501"/>
      <c r="J1787" s="465"/>
    </row>
    <row r="1788" spans="1:10" s="466" customFormat="1">
      <c r="A1788" s="466">
        <v>1170</v>
      </c>
      <c r="C1788" s="457"/>
      <c r="D1788" s="467"/>
      <c r="E1788" s="457"/>
      <c r="F1788" s="468"/>
      <c r="G1788" s="751"/>
      <c r="H1788" s="751"/>
      <c r="I1788" s="501"/>
      <c r="J1788" s="465"/>
    </row>
    <row r="1789" spans="1:10" s="466" customFormat="1" ht="50.1">
      <c r="A1789" s="466">
        <v>1761</v>
      </c>
      <c r="B1789" s="466" t="s">
        <v>76</v>
      </c>
      <c r="C1789" s="464">
        <v>10.199999999999999</v>
      </c>
      <c r="D1789" s="676"/>
      <c r="E1789" s="464"/>
      <c r="F1789" s="694" t="s">
        <v>2250</v>
      </c>
      <c r="G1789" s="755"/>
      <c r="H1789" s="755"/>
      <c r="I1789" s="462"/>
      <c r="J1789" s="465"/>
    </row>
    <row r="1790" spans="1:10" s="466" customFormat="1" ht="62.45">
      <c r="A1790" s="466">
        <v>1762</v>
      </c>
      <c r="B1790" s="466" t="s">
        <v>76</v>
      </c>
      <c r="C1790" s="495" t="s">
        <v>2251</v>
      </c>
      <c r="D1790" s="496"/>
      <c r="E1790" s="495"/>
      <c r="F1790" s="560" t="s">
        <v>2252</v>
      </c>
      <c r="G1790" s="751" t="s">
        <v>2253</v>
      </c>
      <c r="H1790" s="751" t="s">
        <v>2254</v>
      </c>
      <c r="I1790" s="501"/>
      <c r="J1790" s="465"/>
    </row>
    <row r="1791" spans="1:10" s="466" customFormat="1">
      <c r="A1791" s="466">
        <v>1763</v>
      </c>
      <c r="B1791" s="466" t="s">
        <v>76</v>
      </c>
      <c r="C1791" s="495"/>
      <c r="D1791" s="496"/>
      <c r="E1791" s="495" t="s">
        <v>785</v>
      </c>
      <c r="F1791" s="560"/>
      <c r="G1791" s="751"/>
      <c r="H1791" s="751"/>
      <c r="I1791" s="501"/>
      <c r="J1791" s="465"/>
    </row>
    <row r="1792" spans="1:10" s="466" customFormat="1" ht="159.94999999999999" customHeight="1">
      <c r="A1792" s="466">
        <v>1764</v>
      </c>
      <c r="B1792" s="466" t="s">
        <v>76</v>
      </c>
      <c r="C1792" s="495"/>
      <c r="D1792" s="496"/>
      <c r="E1792" s="495" t="str">
        <f>E$42</f>
        <v>RA</v>
      </c>
      <c r="F1792" s="552" t="s">
        <v>2255</v>
      </c>
      <c r="G1792" s="751"/>
      <c r="H1792" s="751"/>
      <c r="I1792" s="501"/>
      <c r="J1792" s="465"/>
    </row>
    <row r="1793" spans="1:10" s="466" customFormat="1">
      <c r="A1793" s="466">
        <v>1765</v>
      </c>
      <c r="B1793" s="466" t="s">
        <v>76</v>
      </c>
      <c r="C1793" s="495"/>
      <c r="D1793" s="496"/>
      <c r="E1793" s="495" t="str">
        <f>E$43</f>
        <v>S1</v>
      </c>
      <c r="F1793" s="552"/>
      <c r="G1793" s="751"/>
      <c r="H1793" s="751"/>
      <c r="I1793" s="501"/>
      <c r="J1793" s="465"/>
    </row>
    <row r="1794" spans="1:10" s="466" customFormat="1">
      <c r="A1794" s="466">
        <v>1766</v>
      </c>
      <c r="B1794" s="466" t="s">
        <v>76</v>
      </c>
      <c r="C1794" s="495"/>
      <c r="D1794" s="496"/>
      <c r="E1794" s="495" t="str">
        <f>E$44</f>
        <v>S2</v>
      </c>
      <c r="F1794" s="552"/>
      <c r="G1794" s="751"/>
      <c r="H1794" s="751"/>
      <c r="I1794" s="501"/>
      <c r="J1794" s="465"/>
    </row>
    <row r="1795" spans="1:10" s="466" customFormat="1">
      <c r="A1795" s="466">
        <v>1767</v>
      </c>
      <c r="B1795" s="466" t="s">
        <v>76</v>
      </c>
      <c r="C1795" s="495"/>
      <c r="D1795" s="496"/>
      <c r="E1795" s="495" t="str">
        <f>E$45</f>
        <v>S3</v>
      </c>
      <c r="F1795" s="552"/>
      <c r="G1795" s="751"/>
      <c r="H1795" s="751"/>
      <c r="I1795" s="501"/>
      <c r="J1795" s="465"/>
    </row>
    <row r="1796" spans="1:10" s="466" customFormat="1">
      <c r="A1796" s="466">
        <v>1768</v>
      </c>
      <c r="B1796" s="466" t="s">
        <v>76</v>
      </c>
      <c r="C1796" s="495"/>
      <c r="D1796" s="496"/>
      <c r="E1796" s="495" t="str">
        <f>E$46</f>
        <v>S4</v>
      </c>
      <c r="F1796" s="552"/>
      <c r="G1796" s="751"/>
      <c r="H1796" s="751"/>
      <c r="I1796" s="501"/>
      <c r="J1796" s="465"/>
    </row>
    <row r="1797" spans="1:10" s="466" customFormat="1" ht="99.95">
      <c r="B1797" s="466" t="s">
        <v>70</v>
      </c>
      <c r="C1797" s="457"/>
      <c r="D1797" s="471"/>
      <c r="E1797" s="566" t="s">
        <v>788</v>
      </c>
      <c r="F1797" s="468" t="s">
        <v>1151</v>
      </c>
      <c r="G1797" s="751"/>
      <c r="H1797" s="751"/>
      <c r="I1797" s="501"/>
      <c r="J1797" s="465"/>
    </row>
    <row r="1798" spans="1:10" s="466" customFormat="1" ht="87.6">
      <c r="A1798" s="466">
        <v>1770</v>
      </c>
      <c r="B1798" s="466" t="s">
        <v>76</v>
      </c>
      <c r="C1798" s="495" t="s">
        <v>2256</v>
      </c>
      <c r="D1798" s="496"/>
      <c r="E1798" s="495"/>
      <c r="F1798" s="560" t="s">
        <v>2257</v>
      </c>
      <c r="G1798" s="751" t="s">
        <v>2258</v>
      </c>
      <c r="H1798" s="751" t="s">
        <v>2254</v>
      </c>
      <c r="I1798" s="501"/>
      <c r="J1798" s="465"/>
    </row>
    <row r="1799" spans="1:10" s="466" customFormat="1">
      <c r="A1799" s="466">
        <v>1771</v>
      </c>
      <c r="B1799" s="466" t="s">
        <v>76</v>
      </c>
      <c r="C1799" s="495"/>
      <c r="D1799" s="496"/>
      <c r="E1799" s="495" t="s">
        <v>785</v>
      </c>
      <c r="F1799" s="560"/>
      <c r="G1799" s="751"/>
      <c r="H1799" s="751"/>
      <c r="I1799" s="501"/>
      <c r="J1799" s="465"/>
    </row>
    <row r="1800" spans="1:10" s="466" customFormat="1" ht="24.95">
      <c r="A1800" s="466">
        <v>1772</v>
      </c>
      <c r="B1800" s="466" t="s">
        <v>76</v>
      </c>
      <c r="C1800" s="495"/>
      <c r="D1800" s="496"/>
      <c r="E1800" s="495" t="str">
        <f>E$42</f>
        <v>RA</v>
      </c>
      <c r="F1800" s="552" t="s">
        <v>2259</v>
      </c>
      <c r="G1800" s="751"/>
      <c r="H1800" s="751"/>
      <c r="I1800" s="501"/>
      <c r="J1800" s="465"/>
    </row>
    <row r="1801" spans="1:10" s="466" customFormat="1">
      <c r="A1801" s="466">
        <v>1773</v>
      </c>
      <c r="B1801" s="466" t="s">
        <v>76</v>
      </c>
      <c r="C1801" s="495"/>
      <c r="D1801" s="496"/>
      <c r="E1801" s="495" t="str">
        <f>E$43</f>
        <v>S1</v>
      </c>
      <c r="F1801" s="552"/>
      <c r="G1801" s="751"/>
      <c r="H1801" s="751"/>
      <c r="I1801" s="501"/>
      <c r="J1801" s="465"/>
    </row>
    <row r="1802" spans="1:10" s="466" customFormat="1">
      <c r="A1802" s="466">
        <v>1774</v>
      </c>
      <c r="B1802" s="466" t="s">
        <v>76</v>
      </c>
      <c r="C1802" s="495"/>
      <c r="D1802" s="496"/>
      <c r="E1802" s="495" t="str">
        <f>E$44</f>
        <v>S2</v>
      </c>
      <c r="F1802" s="552"/>
      <c r="G1802" s="751"/>
      <c r="H1802" s="751"/>
      <c r="I1802" s="501"/>
      <c r="J1802" s="465"/>
    </row>
    <row r="1803" spans="1:10" s="466" customFormat="1">
      <c r="A1803" s="466">
        <v>1775</v>
      </c>
      <c r="B1803" s="466" t="s">
        <v>76</v>
      </c>
      <c r="C1803" s="495"/>
      <c r="D1803" s="496"/>
      <c r="E1803" s="495" t="str">
        <f>E$45</f>
        <v>S3</v>
      </c>
      <c r="F1803" s="552"/>
      <c r="G1803" s="751"/>
      <c r="H1803" s="751"/>
      <c r="I1803" s="501"/>
      <c r="J1803" s="465"/>
    </row>
    <row r="1804" spans="1:10" s="466" customFormat="1">
      <c r="A1804" s="466">
        <v>1776</v>
      </c>
      <c r="B1804" s="466" t="s">
        <v>76</v>
      </c>
      <c r="C1804" s="495"/>
      <c r="D1804" s="496"/>
      <c r="E1804" s="495" t="str">
        <f>E$46</f>
        <v>S4</v>
      </c>
      <c r="F1804" s="552"/>
      <c r="G1804" s="751"/>
      <c r="H1804" s="751"/>
      <c r="I1804" s="501"/>
      <c r="J1804" s="465"/>
    </row>
    <row r="1805" spans="1:10" s="466" customFormat="1">
      <c r="A1805" s="466">
        <v>1187</v>
      </c>
      <c r="C1805" s="495"/>
      <c r="D1805" s="496"/>
      <c r="E1805" s="495"/>
      <c r="F1805" s="552"/>
      <c r="G1805" s="751"/>
      <c r="H1805" s="751"/>
      <c r="I1805" s="501"/>
      <c r="J1805" s="465"/>
    </row>
    <row r="1806" spans="1:10" s="466" customFormat="1" ht="50.1">
      <c r="B1806" s="466" t="s">
        <v>70</v>
      </c>
      <c r="C1806" s="495"/>
      <c r="D1806" s="500"/>
      <c r="E1806" s="497" t="s">
        <v>788</v>
      </c>
      <c r="F1806" s="552" t="s">
        <v>1158</v>
      </c>
      <c r="G1806" s="751"/>
      <c r="H1806" s="751"/>
      <c r="I1806" s="501"/>
      <c r="J1806" s="465"/>
    </row>
    <row r="1807" spans="1:10" s="466" customFormat="1">
      <c r="A1807" s="466">
        <v>1202</v>
      </c>
      <c r="C1807" s="495"/>
      <c r="D1807" s="496"/>
      <c r="E1807" s="495"/>
      <c r="F1807" s="552"/>
      <c r="G1807" s="751"/>
      <c r="H1807" s="751"/>
      <c r="I1807" s="501"/>
      <c r="J1807" s="465"/>
    </row>
    <row r="1808" spans="1:10" s="466" customFormat="1">
      <c r="A1808" s="466">
        <v>1210</v>
      </c>
      <c r="C1808" s="495"/>
      <c r="D1808" s="496"/>
      <c r="E1808" s="495"/>
      <c r="F1808" s="552"/>
      <c r="G1808" s="751"/>
      <c r="H1808" s="751"/>
      <c r="I1808" s="501"/>
      <c r="J1808" s="465"/>
    </row>
    <row r="1809" spans="1:10" s="466" customFormat="1">
      <c r="A1809" s="466">
        <v>1219</v>
      </c>
      <c r="C1809" s="495"/>
      <c r="D1809" s="496"/>
      <c r="E1809" s="495"/>
      <c r="F1809" s="552"/>
      <c r="G1809" s="751"/>
      <c r="H1809" s="751"/>
      <c r="I1809" s="501"/>
      <c r="J1809" s="465"/>
    </row>
    <row r="1810" spans="1:10" s="466" customFormat="1">
      <c r="A1810" s="466">
        <v>1227</v>
      </c>
      <c r="C1810" s="495"/>
      <c r="D1810" s="496"/>
      <c r="E1810" s="495"/>
      <c r="F1810" s="501"/>
      <c r="G1810" s="751"/>
      <c r="H1810" s="751"/>
      <c r="I1810" s="501"/>
      <c r="J1810" s="465"/>
    </row>
    <row r="1811" spans="1:10" s="466" customFormat="1">
      <c r="A1811" s="466">
        <v>1235</v>
      </c>
      <c r="C1811" s="495"/>
      <c r="D1811" s="496"/>
      <c r="E1811" s="495"/>
      <c r="F1811" s="552"/>
      <c r="G1811" s="751"/>
      <c r="H1811" s="751"/>
      <c r="I1811" s="501"/>
      <c r="J1811" s="465"/>
    </row>
    <row r="1812" spans="1:10" s="466" customFormat="1" ht="24.95">
      <c r="B1812" s="466" t="s">
        <v>70</v>
      </c>
      <c r="C1812" s="495"/>
      <c r="D1812" s="500"/>
      <c r="E1812" s="497" t="s">
        <v>788</v>
      </c>
      <c r="F1812" s="552" t="s">
        <v>797</v>
      </c>
      <c r="G1812" s="751"/>
      <c r="H1812" s="751"/>
      <c r="I1812" s="501"/>
      <c r="J1812" s="465"/>
    </row>
    <row r="1813" spans="1:10" s="466" customFormat="1">
      <c r="A1813" s="466">
        <v>1251</v>
      </c>
      <c r="C1813" s="495"/>
      <c r="D1813" s="496"/>
      <c r="E1813" s="495"/>
      <c r="F1813" s="552"/>
      <c r="G1813" s="751"/>
      <c r="H1813" s="751"/>
      <c r="I1813" s="501"/>
      <c r="J1813" s="465"/>
    </row>
    <row r="1814" spans="1:10" s="466" customFormat="1">
      <c r="A1814" s="466">
        <v>1259</v>
      </c>
      <c r="C1814" s="495"/>
      <c r="D1814" s="496"/>
      <c r="E1814" s="495"/>
      <c r="F1814" s="552"/>
      <c r="G1814" s="751"/>
      <c r="H1814" s="751"/>
      <c r="I1814" s="501"/>
      <c r="J1814" s="465"/>
    </row>
    <row r="1815" spans="1:10" s="466" customFormat="1">
      <c r="A1815" s="466">
        <v>1268</v>
      </c>
      <c r="C1815" s="495"/>
      <c r="D1815" s="496"/>
      <c r="E1815" s="495"/>
      <c r="F1815" s="552"/>
      <c r="G1815" s="751"/>
      <c r="H1815" s="751"/>
      <c r="I1815" s="501"/>
      <c r="J1815" s="465"/>
    </row>
    <row r="1816" spans="1:10" s="466" customFormat="1" ht="24.95">
      <c r="B1816" s="466" t="s">
        <v>70</v>
      </c>
      <c r="C1816" s="495"/>
      <c r="D1816" s="500"/>
      <c r="E1816" s="497" t="s">
        <v>788</v>
      </c>
      <c r="F1816" s="552" t="s">
        <v>797</v>
      </c>
      <c r="G1816" s="751"/>
      <c r="H1816" s="751"/>
      <c r="I1816" s="501"/>
      <c r="J1816" s="465"/>
    </row>
    <row r="1817" spans="1:10" s="466" customFormat="1">
      <c r="A1817" s="466">
        <v>1284</v>
      </c>
      <c r="C1817" s="495"/>
      <c r="D1817" s="496"/>
      <c r="E1817" s="495"/>
      <c r="F1817" s="552"/>
      <c r="G1817" s="751"/>
      <c r="H1817" s="751"/>
      <c r="I1817" s="501"/>
      <c r="J1817" s="465"/>
    </row>
    <row r="1818" spans="1:10" s="466" customFormat="1" ht="24.95">
      <c r="B1818" s="466" t="s">
        <v>70</v>
      </c>
      <c r="C1818" s="495"/>
      <c r="D1818" s="500"/>
      <c r="E1818" s="497" t="s">
        <v>788</v>
      </c>
      <c r="F1818" s="501" t="s">
        <v>797</v>
      </c>
      <c r="G1818" s="751"/>
      <c r="H1818" s="751"/>
      <c r="I1818" s="501"/>
      <c r="J1818" s="465"/>
    </row>
    <row r="1819" spans="1:10" s="466" customFormat="1">
      <c r="A1819" s="466">
        <v>1301</v>
      </c>
      <c r="C1819" s="495"/>
      <c r="D1819" s="496"/>
      <c r="E1819" s="495"/>
      <c r="F1819" s="552"/>
      <c r="G1819" s="751"/>
      <c r="H1819" s="751"/>
      <c r="I1819" s="501"/>
      <c r="J1819" s="465"/>
    </row>
    <row r="1820" spans="1:10" s="466" customFormat="1" ht="24.95">
      <c r="B1820" s="466" t="s">
        <v>70</v>
      </c>
      <c r="C1820" s="495"/>
      <c r="D1820" s="500"/>
      <c r="E1820" s="497" t="s">
        <v>788</v>
      </c>
      <c r="F1820" s="552" t="s">
        <v>797</v>
      </c>
      <c r="G1820" s="751"/>
      <c r="H1820" s="751"/>
      <c r="I1820" s="501"/>
      <c r="J1820" s="465"/>
    </row>
    <row r="1821" spans="1:10" s="466" customFormat="1">
      <c r="A1821" s="466">
        <v>1316</v>
      </c>
      <c r="C1821" s="495"/>
      <c r="D1821" s="496"/>
      <c r="E1821" s="495"/>
      <c r="F1821" s="552"/>
      <c r="G1821" s="751"/>
      <c r="H1821" s="751"/>
      <c r="I1821" s="501"/>
      <c r="J1821" s="465"/>
    </row>
    <row r="1822" spans="1:10" s="466" customFormat="1">
      <c r="A1822" s="466">
        <v>1324</v>
      </c>
      <c r="C1822" s="495"/>
      <c r="D1822" s="496"/>
      <c r="E1822" s="495"/>
      <c r="F1822" s="552"/>
      <c r="G1822" s="751"/>
      <c r="H1822" s="751"/>
      <c r="I1822" s="501"/>
      <c r="J1822" s="465"/>
    </row>
    <row r="1823" spans="1:10" s="466" customFormat="1">
      <c r="A1823" s="466">
        <v>1332</v>
      </c>
      <c r="C1823" s="495"/>
      <c r="D1823" s="496"/>
      <c r="E1823" s="495"/>
      <c r="F1823" s="552"/>
      <c r="G1823" s="751"/>
      <c r="H1823" s="751"/>
      <c r="I1823" s="501"/>
      <c r="J1823" s="465"/>
    </row>
    <row r="1824" spans="1:10" s="466" customFormat="1">
      <c r="A1824" s="466">
        <v>1340</v>
      </c>
      <c r="C1824" s="495"/>
      <c r="D1824" s="496"/>
      <c r="E1824" s="495"/>
      <c r="F1824" s="552"/>
      <c r="G1824" s="751"/>
      <c r="H1824" s="751"/>
      <c r="I1824" s="501"/>
      <c r="J1824" s="465"/>
    </row>
    <row r="1825" spans="1:10" s="466" customFormat="1">
      <c r="A1825" s="466">
        <v>1348</v>
      </c>
      <c r="C1825" s="495"/>
      <c r="D1825" s="496"/>
      <c r="E1825" s="495"/>
      <c r="F1825" s="552"/>
      <c r="G1825" s="751"/>
      <c r="H1825" s="751"/>
      <c r="I1825" s="501"/>
      <c r="J1825" s="465"/>
    </row>
    <row r="1826" spans="1:10" s="466" customFormat="1">
      <c r="A1826" s="466">
        <v>1356</v>
      </c>
      <c r="C1826" s="495"/>
      <c r="D1826" s="496"/>
      <c r="E1826" s="495"/>
      <c r="F1826" s="501"/>
      <c r="G1826" s="751"/>
      <c r="H1826" s="751"/>
      <c r="I1826" s="501"/>
      <c r="J1826" s="465"/>
    </row>
    <row r="1827" spans="1:10" s="466" customFormat="1">
      <c r="A1827" s="466">
        <v>1364</v>
      </c>
      <c r="C1827" s="495"/>
      <c r="D1827" s="496"/>
      <c r="E1827" s="495"/>
      <c r="F1827" s="552"/>
      <c r="G1827" s="751"/>
      <c r="H1827" s="751"/>
      <c r="I1827" s="501"/>
      <c r="J1827" s="465"/>
    </row>
    <row r="1828" spans="1:10" s="466" customFormat="1">
      <c r="A1828" s="466">
        <v>1372</v>
      </c>
      <c r="C1828" s="495"/>
      <c r="D1828" s="496"/>
      <c r="E1828" s="495"/>
      <c r="F1828" s="552"/>
      <c r="G1828" s="751"/>
      <c r="H1828" s="751"/>
      <c r="I1828" s="501"/>
      <c r="J1828" s="465"/>
    </row>
    <row r="1829" spans="1:10" s="466" customFormat="1">
      <c r="A1829" s="466">
        <v>1380</v>
      </c>
      <c r="C1829" s="495"/>
      <c r="D1829" s="496"/>
      <c r="E1829" s="495"/>
      <c r="F1829" s="552"/>
      <c r="G1829" s="751"/>
      <c r="H1829" s="751"/>
      <c r="I1829" s="501"/>
      <c r="J1829" s="465"/>
    </row>
    <row r="1830" spans="1:10" s="466" customFormat="1" ht="24.95">
      <c r="B1830" s="466" t="s">
        <v>70</v>
      </c>
      <c r="C1830" s="457"/>
      <c r="D1830" s="471"/>
      <c r="E1830" s="566" t="s">
        <v>788</v>
      </c>
      <c r="F1830" s="468" t="s">
        <v>797</v>
      </c>
      <c r="G1830" s="751"/>
      <c r="H1830" s="751"/>
      <c r="I1830" s="501"/>
      <c r="J1830" s="465"/>
    </row>
    <row r="1831" spans="1:10" s="466" customFormat="1" ht="75">
      <c r="A1831" s="466">
        <v>1800</v>
      </c>
      <c r="B1831" s="466" t="s">
        <v>76</v>
      </c>
      <c r="C1831" s="495" t="s">
        <v>2260</v>
      </c>
      <c r="D1831" s="496"/>
      <c r="E1831" s="495"/>
      <c r="F1831" s="560" t="s">
        <v>2261</v>
      </c>
      <c r="G1831" s="751" t="s">
        <v>2262</v>
      </c>
      <c r="H1831" s="751" t="s">
        <v>2254</v>
      </c>
      <c r="I1831" s="501"/>
      <c r="J1831" s="465"/>
    </row>
    <row r="1832" spans="1:10" s="466" customFormat="1">
      <c r="A1832" s="466">
        <v>1801</v>
      </c>
      <c r="B1832" s="466" t="s">
        <v>76</v>
      </c>
      <c r="C1832" s="495"/>
      <c r="D1832" s="496"/>
      <c r="E1832" s="495" t="s">
        <v>785</v>
      </c>
      <c r="F1832" s="560"/>
      <c r="G1832" s="751"/>
      <c r="H1832" s="751"/>
      <c r="I1832" s="501"/>
      <c r="J1832" s="465"/>
    </row>
    <row r="1833" spans="1:10" s="466" customFormat="1" ht="50.1">
      <c r="A1833" s="466">
        <v>1802</v>
      </c>
      <c r="B1833" s="466" t="s">
        <v>76</v>
      </c>
      <c r="C1833" s="495"/>
      <c r="D1833" s="496"/>
      <c r="E1833" s="495" t="str">
        <f>E$42</f>
        <v>RA</v>
      </c>
      <c r="F1833" s="552" t="s">
        <v>2263</v>
      </c>
      <c r="G1833" s="751"/>
      <c r="H1833" s="751"/>
      <c r="I1833" s="501"/>
      <c r="J1833" s="465"/>
    </row>
    <row r="1834" spans="1:10" s="466" customFormat="1">
      <c r="A1834" s="466">
        <v>1803</v>
      </c>
      <c r="B1834" s="466" t="s">
        <v>76</v>
      </c>
      <c r="C1834" s="495"/>
      <c r="D1834" s="496"/>
      <c r="E1834" s="495" t="str">
        <f>E$43</f>
        <v>S1</v>
      </c>
      <c r="F1834" s="552"/>
      <c r="G1834" s="751"/>
      <c r="H1834" s="751"/>
      <c r="I1834" s="501"/>
      <c r="J1834" s="465"/>
    </row>
    <row r="1835" spans="1:10" s="466" customFormat="1">
      <c r="A1835" s="466">
        <v>1804</v>
      </c>
      <c r="B1835" s="466" t="s">
        <v>76</v>
      </c>
      <c r="C1835" s="495"/>
      <c r="D1835" s="496"/>
      <c r="E1835" s="495" t="str">
        <f>E$44</f>
        <v>S2</v>
      </c>
      <c r="F1835" s="552"/>
      <c r="G1835" s="751"/>
      <c r="H1835" s="751"/>
      <c r="I1835" s="501"/>
      <c r="J1835" s="465"/>
    </row>
    <row r="1836" spans="1:10" s="466" customFormat="1">
      <c r="A1836" s="466">
        <v>1805</v>
      </c>
      <c r="B1836" s="466" t="s">
        <v>76</v>
      </c>
      <c r="C1836" s="495"/>
      <c r="D1836" s="496"/>
      <c r="E1836" s="495" t="str">
        <f>E$45</f>
        <v>S3</v>
      </c>
      <c r="F1836" s="552"/>
      <c r="G1836" s="751"/>
      <c r="H1836" s="751"/>
      <c r="I1836" s="501"/>
      <c r="J1836" s="465"/>
    </row>
    <row r="1837" spans="1:10" s="466" customFormat="1">
      <c r="A1837" s="466">
        <v>1806</v>
      </c>
      <c r="B1837" s="466" t="s">
        <v>76</v>
      </c>
      <c r="C1837" s="495"/>
      <c r="D1837" s="496"/>
      <c r="E1837" s="495" t="str">
        <f>E$46</f>
        <v>S4</v>
      </c>
      <c r="F1837" s="552"/>
      <c r="G1837" s="751"/>
      <c r="H1837" s="751"/>
      <c r="I1837" s="501"/>
      <c r="J1837" s="465"/>
    </row>
    <row r="1838" spans="1:10" s="466" customFormat="1">
      <c r="A1838" s="466">
        <v>1396</v>
      </c>
      <c r="C1838" s="495"/>
      <c r="D1838" s="496"/>
      <c r="E1838" s="495"/>
      <c r="F1838" s="552"/>
      <c r="G1838" s="751"/>
      <c r="H1838" s="751"/>
      <c r="I1838" s="501"/>
      <c r="J1838" s="465"/>
    </row>
    <row r="1839" spans="1:10" s="466" customFormat="1" ht="24.95">
      <c r="B1839" s="466" t="s">
        <v>70</v>
      </c>
      <c r="C1839" s="495"/>
      <c r="D1839" s="500"/>
      <c r="E1839" s="497" t="s">
        <v>788</v>
      </c>
      <c r="F1839" s="552" t="s">
        <v>797</v>
      </c>
      <c r="G1839" s="751"/>
      <c r="H1839" s="751"/>
      <c r="I1839" s="501"/>
      <c r="J1839" s="465"/>
    </row>
    <row r="1840" spans="1:10" s="466" customFormat="1">
      <c r="A1840" s="466">
        <v>1412</v>
      </c>
      <c r="C1840" s="495"/>
      <c r="D1840" s="496"/>
      <c r="E1840" s="495"/>
      <c r="F1840" s="552"/>
      <c r="G1840" s="751"/>
      <c r="H1840" s="751"/>
      <c r="I1840" s="501"/>
      <c r="J1840" s="465"/>
    </row>
    <row r="1841" spans="1:10" s="466" customFormat="1" ht="24.95">
      <c r="B1841" s="466" t="s">
        <v>70</v>
      </c>
      <c r="C1841" s="495"/>
      <c r="D1841" s="500"/>
      <c r="E1841" s="497" t="s">
        <v>788</v>
      </c>
      <c r="F1841" s="552" t="s">
        <v>797</v>
      </c>
      <c r="G1841" s="751"/>
      <c r="H1841" s="751"/>
      <c r="I1841" s="501"/>
      <c r="J1841" s="465"/>
    </row>
    <row r="1842" spans="1:10" s="466" customFormat="1">
      <c r="A1842" s="466">
        <v>1427</v>
      </c>
      <c r="C1842" s="495"/>
      <c r="D1842" s="496"/>
      <c r="E1842" s="495"/>
      <c r="F1842" s="501"/>
      <c r="G1842" s="751"/>
      <c r="H1842" s="751"/>
      <c r="I1842" s="501"/>
      <c r="J1842" s="465"/>
    </row>
    <row r="1843" spans="1:10" s="466" customFormat="1">
      <c r="A1843" s="466">
        <v>1435</v>
      </c>
      <c r="C1843" s="495"/>
      <c r="D1843" s="496"/>
      <c r="E1843" s="495"/>
      <c r="F1843" s="552"/>
      <c r="G1843" s="751"/>
      <c r="H1843" s="751"/>
      <c r="I1843" s="501"/>
      <c r="J1843" s="465"/>
    </row>
    <row r="1844" spans="1:10" s="466" customFormat="1">
      <c r="A1844" s="466">
        <v>1443</v>
      </c>
      <c r="C1844" s="495"/>
      <c r="D1844" s="496"/>
      <c r="E1844" s="495"/>
      <c r="F1844" s="552"/>
      <c r="G1844" s="751"/>
      <c r="H1844" s="751"/>
      <c r="I1844" s="501"/>
      <c r="J1844" s="465"/>
    </row>
    <row r="1845" spans="1:10" s="466" customFormat="1">
      <c r="A1845" s="466">
        <v>1451</v>
      </c>
      <c r="C1845" s="495"/>
      <c r="D1845" s="496"/>
      <c r="E1845" s="495"/>
      <c r="F1845" s="552"/>
      <c r="G1845" s="751"/>
      <c r="H1845" s="751"/>
      <c r="I1845" s="501"/>
      <c r="J1845" s="465"/>
    </row>
    <row r="1846" spans="1:10" s="466" customFormat="1">
      <c r="A1846" s="466">
        <v>1459</v>
      </c>
      <c r="C1846" s="457"/>
      <c r="D1846" s="467"/>
      <c r="E1846" s="457"/>
      <c r="F1846" s="468"/>
      <c r="G1846" s="751"/>
      <c r="H1846" s="751"/>
      <c r="I1846" s="501"/>
      <c r="J1846" s="465"/>
    </row>
    <row r="1847" spans="1:10" s="466" customFormat="1" ht="37.5">
      <c r="A1847" s="466">
        <v>1815</v>
      </c>
      <c r="B1847" s="466" t="s">
        <v>76</v>
      </c>
      <c r="C1847" s="464" t="s">
        <v>2264</v>
      </c>
      <c r="D1847" s="676"/>
      <c r="E1847" s="464"/>
      <c r="F1847" s="694" t="s">
        <v>2265</v>
      </c>
      <c r="G1847" s="755"/>
      <c r="H1847" s="755"/>
      <c r="I1847" s="462"/>
      <c r="J1847" s="465"/>
    </row>
    <row r="1848" spans="1:10" s="466" customFormat="1" ht="50.1">
      <c r="A1848" s="466">
        <v>1816</v>
      </c>
      <c r="B1848" s="466" t="s">
        <v>76</v>
      </c>
      <c r="C1848" s="495" t="s">
        <v>2266</v>
      </c>
      <c r="D1848" s="496"/>
      <c r="E1848" s="507"/>
      <c r="F1848" s="560" t="s">
        <v>2267</v>
      </c>
      <c r="G1848" s="751" t="s">
        <v>2268</v>
      </c>
      <c r="H1848" s="751"/>
      <c r="I1848" s="501"/>
      <c r="J1848" s="465"/>
    </row>
    <row r="1849" spans="1:10" s="466" customFormat="1">
      <c r="A1849" s="466">
        <v>1817</v>
      </c>
      <c r="B1849" s="466" t="s">
        <v>76</v>
      </c>
      <c r="C1849" s="495"/>
      <c r="D1849" s="496"/>
      <c r="E1849" s="495" t="s">
        <v>785</v>
      </c>
      <c r="F1849" s="560"/>
      <c r="G1849" s="751"/>
      <c r="H1849" s="751"/>
      <c r="I1849" s="501"/>
      <c r="J1849" s="465"/>
    </row>
    <row r="1850" spans="1:10" s="466" customFormat="1">
      <c r="A1850" s="466">
        <v>1818</v>
      </c>
      <c r="B1850" s="466" t="s">
        <v>76</v>
      </c>
      <c r="C1850" s="495"/>
      <c r="D1850" s="496"/>
      <c r="E1850" s="495" t="str">
        <f>E$42</f>
        <v>RA</v>
      </c>
      <c r="F1850" s="552" t="s">
        <v>2269</v>
      </c>
      <c r="G1850" s="751"/>
      <c r="H1850" s="751"/>
      <c r="I1850" s="501"/>
      <c r="J1850" s="465"/>
    </row>
    <row r="1851" spans="1:10" s="466" customFormat="1" ht="75">
      <c r="A1851" s="466">
        <v>1819</v>
      </c>
      <c r="B1851" s="466" t="s">
        <v>76</v>
      </c>
      <c r="C1851" s="495"/>
      <c r="D1851" s="496"/>
      <c r="E1851" s="495" t="str">
        <f>E$43</f>
        <v>S1</v>
      </c>
      <c r="F1851" s="734" t="s">
        <v>2270</v>
      </c>
      <c r="G1851" s="751"/>
      <c r="H1851" s="751"/>
      <c r="I1851" s="501"/>
      <c r="J1851" s="465"/>
    </row>
    <row r="1852" spans="1:10" s="466" customFormat="1">
      <c r="A1852" s="466">
        <v>1820</v>
      </c>
      <c r="B1852" s="466" t="s">
        <v>76</v>
      </c>
      <c r="C1852" s="495"/>
      <c r="D1852" s="496"/>
      <c r="E1852" s="495" t="str">
        <f>E$44</f>
        <v>S2</v>
      </c>
      <c r="F1852" s="552"/>
      <c r="G1852" s="751"/>
      <c r="H1852" s="751"/>
      <c r="I1852" s="501"/>
      <c r="J1852" s="465"/>
    </row>
    <row r="1853" spans="1:10" s="466" customFormat="1">
      <c r="A1853" s="466">
        <v>1821</v>
      </c>
      <c r="B1853" s="466" t="s">
        <v>76</v>
      </c>
      <c r="C1853" s="495"/>
      <c r="D1853" s="496"/>
      <c r="E1853" s="495" t="str">
        <f>E$45</f>
        <v>S3</v>
      </c>
      <c r="F1853" s="552"/>
      <c r="G1853" s="751"/>
      <c r="H1853" s="751"/>
      <c r="I1853" s="501"/>
      <c r="J1853" s="465"/>
    </row>
    <row r="1854" spans="1:10" s="466" customFormat="1">
      <c r="A1854" s="466">
        <v>1822</v>
      </c>
      <c r="B1854" s="466" t="s">
        <v>76</v>
      </c>
      <c r="C1854" s="495"/>
      <c r="D1854" s="496"/>
      <c r="E1854" s="495" t="str">
        <f>E$46</f>
        <v>S4</v>
      </c>
      <c r="F1854" s="552"/>
      <c r="G1854" s="751"/>
      <c r="H1854" s="751"/>
      <c r="I1854" s="501"/>
      <c r="J1854" s="465"/>
    </row>
    <row r="1855" spans="1:10" s="466" customFormat="1" ht="249.95">
      <c r="B1855" s="466" t="s">
        <v>70</v>
      </c>
      <c r="C1855" s="495"/>
      <c r="D1855" s="500"/>
      <c r="E1855" s="497" t="s">
        <v>788</v>
      </c>
      <c r="F1855" s="552" t="s">
        <v>1211</v>
      </c>
      <c r="G1855" s="751"/>
      <c r="H1855" s="751"/>
      <c r="I1855" s="501" t="s">
        <v>1212</v>
      </c>
      <c r="J1855" s="465"/>
    </row>
    <row r="1856" spans="1:10" s="466" customFormat="1">
      <c r="A1856" s="466">
        <v>1476</v>
      </c>
      <c r="C1856" s="495"/>
      <c r="D1856" s="496"/>
      <c r="E1856" s="495"/>
      <c r="F1856" s="552"/>
      <c r="G1856" s="751"/>
      <c r="H1856" s="751"/>
      <c r="I1856" s="501"/>
      <c r="J1856" s="465"/>
    </row>
    <row r="1857" spans="1:10" s="466" customFormat="1" ht="66.599999999999994" customHeight="1">
      <c r="B1857" s="466" t="s">
        <v>70</v>
      </c>
      <c r="C1857" s="495"/>
      <c r="D1857" s="500"/>
      <c r="E1857" s="497" t="s">
        <v>788</v>
      </c>
      <c r="F1857" s="552" t="s">
        <v>1218</v>
      </c>
      <c r="G1857" s="751"/>
      <c r="H1857" s="751"/>
      <c r="I1857" s="501"/>
      <c r="J1857" s="465"/>
    </row>
    <row r="1858" spans="1:10" s="466" customFormat="1">
      <c r="A1858" s="466">
        <v>1491</v>
      </c>
      <c r="C1858" s="495"/>
      <c r="D1858" s="496"/>
      <c r="E1858" s="495"/>
      <c r="F1858" s="501"/>
      <c r="G1858" s="751"/>
      <c r="H1858" s="751"/>
      <c r="I1858" s="501"/>
      <c r="J1858" s="465"/>
    </row>
    <row r="1859" spans="1:10" s="466" customFormat="1">
      <c r="A1859" s="466">
        <v>1499</v>
      </c>
      <c r="C1859" s="495"/>
      <c r="D1859" s="496"/>
      <c r="E1859" s="495"/>
      <c r="F1859" s="552"/>
      <c r="G1859" s="751"/>
      <c r="H1859" s="751"/>
      <c r="I1859" s="501"/>
      <c r="J1859" s="465"/>
    </row>
    <row r="1860" spans="1:10" s="466" customFormat="1">
      <c r="A1860" s="466">
        <v>1507</v>
      </c>
      <c r="C1860" s="495"/>
      <c r="D1860" s="496"/>
      <c r="E1860" s="495"/>
      <c r="F1860" s="552"/>
      <c r="G1860" s="751"/>
      <c r="H1860" s="751"/>
      <c r="I1860" s="501"/>
      <c r="J1860" s="465"/>
    </row>
    <row r="1861" spans="1:10" s="466" customFormat="1" ht="24.95">
      <c r="B1861" s="466" t="s">
        <v>70</v>
      </c>
      <c r="C1861" s="495"/>
      <c r="D1861" s="500"/>
      <c r="E1861" s="497" t="s">
        <v>788</v>
      </c>
      <c r="F1861" s="552" t="s">
        <v>1224</v>
      </c>
      <c r="G1861" s="751"/>
      <c r="H1861" s="751"/>
      <c r="I1861" s="501"/>
      <c r="J1861" s="465"/>
    </row>
    <row r="1862" spans="1:10" s="466" customFormat="1">
      <c r="A1862" s="466">
        <v>1523</v>
      </c>
      <c r="C1862" s="495"/>
      <c r="D1862" s="496"/>
      <c r="E1862" s="495"/>
      <c r="F1862" s="552"/>
      <c r="G1862" s="751"/>
      <c r="H1862" s="751"/>
      <c r="I1862" s="501"/>
      <c r="J1862" s="465"/>
    </row>
    <row r="1863" spans="1:10" s="466" customFormat="1">
      <c r="A1863" s="466">
        <v>1531</v>
      </c>
      <c r="C1863" s="457"/>
      <c r="D1863" s="467"/>
      <c r="E1863" s="457"/>
      <c r="F1863" s="468"/>
      <c r="G1863" s="751"/>
      <c r="H1863" s="751"/>
      <c r="I1863" s="501"/>
      <c r="J1863" s="465"/>
    </row>
    <row r="1864" spans="1:10" s="466" customFormat="1" ht="137.44999999999999">
      <c r="A1864" s="466">
        <v>1831</v>
      </c>
      <c r="B1864" s="466" t="s">
        <v>76</v>
      </c>
      <c r="C1864" s="495" t="s">
        <v>2271</v>
      </c>
      <c r="D1864" s="496"/>
      <c r="E1864" s="507"/>
      <c r="F1864" s="560" t="s">
        <v>2272</v>
      </c>
      <c r="G1864" s="751" t="s">
        <v>2273</v>
      </c>
      <c r="H1864" s="751"/>
      <c r="I1864" s="501"/>
      <c r="J1864" s="465"/>
    </row>
    <row r="1865" spans="1:10" s="466" customFormat="1">
      <c r="A1865" s="466">
        <v>1832</v>
      </c>
      <c r="B1865" s="466" t="s">
        <v>76</v>
      </c>
      <c r="C1865" s="495"/>
      <c r="D1865" s="496"/>
      <c r="E1865" s="495" t="s">
        <v>785</v>
      </c>
      <c r="F1865" s="560"/>
      <c r="G1865" s="751"/>
      <c r="H1865" s="751"/>
      <c r="I1865" s="501"/>
      <c r="J1865" s="465"/>
    </row>
    <row r="1866" spans="1:10" s="466" customFormat="1" ht="37.5">
      <c r="A1866" s="466">
        <v>1833</v>
      </c>
      <c r="B1866" s="466" t="s">
        <v>76</v>
      </c>
      <c r="C1866" s="495"/>
      <c r="D1866" s="496"/>
      <c r="E1866" s="495" t="str">
        <f>E$42</f>
        <v>RA</v>
      </c>
      <c r="F1866" s="552" t="s">
        <v>2274</v>
      </c>
      <c r="G1866" s="751"/>
      <c r="H1866" s="751"/>
      <c r="I1866" s="501"/>
      <c r="J1866" s="465"/>
    </row>
    <row r="1867" spans="1:10" s="466" customFormat="1">
      <c r="A1867" s="466">
        <v>1834</v>
      </c>
      <c r="B1867" s="466" t="s">
        <v>76</v>
      </c>
      <c r="C1867" s="495"/>
      <c r="D1867" s="496"/>
      <c r="E1867" s="495" t="str">
        <f>E$43</f>
        <v>S1</v>
      </c>
      <c r="F1867" s="552"/>
      <c r="G1867" s="751"/>
      <c r="H1867" s="751"/>
      <c r="I1867" s="501"/>
      <c r="J1867" s="465"/>
    </row>
    <row r="1868" spans="1:10" s="466" customFormat="1">
      <c r="A1868" s="466">
        <v>1835</v>
      </c>
      <c r="B1868" s="466" t="s">
        <v>76</v>
      </c>
      <c r="C1868" s="495"/>
      <c r="D1868" s="496"/>
      <c r="E1868" s="495" t="str">
        <f>E$44</f>
        <v>S2</v>
      </c>
      <c r="F1868" s="552"/>
      <c r="G1868" s="751"/>
      <c r="H1868" s="751"/>
      <c r="I1868" s="501"/>
      <c r="J1868" s="465"/>
    </row>
    <row r="1869" spans="1:10" s="466" customFormat="1">
      <c r="A1869" s="466">
        <v>1836</v>
      </c>
      <c r="B1869" s="466" t="s">
        <v>76</v>
      </c>
      <c r="C1869" s="495"/>
      <c r="D1869" s="496"/>
      <c r="E1869" s="495" t="str">
        <f>E$45</f>
        <v>S3</v>
      </c>
      <c r="F1869" s="552"/>
      <c r="G1869" s="751"/>
      <c r="H1869" s="751"/>
      <c r="I1869" s="501"/>
      <c r="J1869" s="465"/>
    </row>
    <row r="1870" spans="1:10" s="466" customFormat="1">
      <c r="A1870" s="466">
        <v>1837</v>
      </c>
      <c r="B1870" s="466" t="s">
        <v>76</v>
      </c>
      <c r="C1870" s="495"/>
      <c r="D1870" s="496"/>
      <c r="E1870" s="495" t="str">
        <f>E$46</f>
        <v>S4</v>
      </c>
      <c r="F1870" s="552"/>
      <c r="G1870" s="751"/>
      <c r="H1870" s="751"/>
      <c r="I1870" s="501"/>
      <c r="J1870" s="465"/>
    </row>
    <row r="1871" spans="1:10" s="466" customFormat="1">
      <c r="A1871" s="466">
        <v>1539</v>
      </c>
      <c r="C1871" s="495"/>
      <c r="D1871" s="496"/>
      <c r="E1871" s="495"/>
      <c r="F1871" s="552"/>
      <c r="G1871" s="751"/>
      <c r="H1871" s="751"/>
      <c r="I1871" s="501"/>
      <c r="J1871" s="465"/>
    </row>
    <row r="1872" spans="1:10" s="466" customFormat="1">
      <c r="A1872" s="466">
        <v>1549</v>
      </c>
      <c r="C1872" s="495"/>
      <c r="D1872" s="496"/>
      <c r="E1872" s="495"/>
      <c r="F1872" s="552"/>
      <c r="G1872" s="751"/>
      <c r="H1872" s="751"/>
      <c r="I1872" s="501"/>
      <c r="J1872" s="465"/>
    </row>
    <row r="1873" spans="1:10" s="466" customFormat="1">
      <c r="A1873" s="466">
        <v>1557</v>
      </c>
      <c r="C1873" s="495"/>
      <c r="D1873" s="496"/>
      <c r="E1873" s="495"/>
      <c r="F1873" s="552"/>
      <c r="G1873" s="751"/>
      <c r="H1873" s="751"/>
      <c r="I1873" s="501"/>
      <c r="J1873" s="465"/>
    </row>
    <row r="1874" spans="1:10" s="466" customFormat="1" ht="24.95">
      <c r="B1874" s="466" t="s">
        <v>70</v>
      </c>
      <c r="C1874" s="495"/>
      <c r="D1874" s="500"/>
      <c r="E1874" s="497" t="s">
        <v>788</v>
      </c>
      <c r="F1874" s="552" t="s">
        <v>797</v>
      </c>
      <c r="G1874" s="751"/>
      <c r="H1874" s="751"/>
      <c r="I1874" s="501"/>
      <c r="J1874" s="465"/>
    </row>
    <row r="1875" spans="1:10" s="466" customFormat="1" ht="24.95">
      <c r="B1875" s="466" t="s">
        <v>70</v>
      </c>
      <c r="C1875" s="495"/>
      <c r="D1875" s="500"/>
      <c r="E1875" s="497" t="s">
        <v>788</v>
      </c>
      <c r="F1875" s="552" t="s">
        <v>797</v>
      </c>
      <c r="G1875" s="751"/>
      <c r="H1875" s="751"/>
      <c r="I1875" s="501"/>
      <c r="J1875" s="465"/>
    </row>
    <row r="1876" spans="1:10" s="466" customFormat="1">
      <c r="A1876" s="466">
        <v>1581</v>
      </c>
      <c r="C1876" s="495"/>
      <c r="D1876" s="496"/>
      <c r="E1876" s="495"/>
      <c r="F1876" s="501"/>
      <c r="G1876" s="751"/>
      <c r="H1876" s="751"/>
      <c r="I1876" s="501"/>
      <c r="J1876" s="465"/>
    </row>
    <row r="1877" spans="1:10" s="466" customFormat="1" ht="24.95">
      <c r="B1877" s="466" t="s">
        <v>70</v>
      </c>
      <c r="C1877" s="495"/>
      <c r="D1877" s="500"/>
      <c r="E1877" s="497" t="s">
        <v>788</v>
      </c>
      <c r="F1877" s="552" t="s">
        <v>797</v>
      </c>
      <c r="G1877" s="751"/>
      <c r="H1877" s="751"/>
      <c r="I1877" s="501"/>
      <c r="J1877" s="465"/>
    </row>
    <row r="1878" spans="1:10" s="466" customFormat="1">
      <c r="A1878" s="466">
        <v>1597</v>
      </c>
      <c r="C1878" s="495"/>
      <c r="D1878" s="496"/>
      <c r="E1878" s="495"/>
      <c r="F1878" s="552"/>
      <c r="G1878" s="751"/>
      <c r="H1878" s="751"/>
      <c r="I1878" s="501"/>
      <c r="J1878" s="465"/>
    </row>
    <row r="1879" spans="1:10" s="466" customFormat="1">
      <c r="A1879" s="466">
        <v>1605</v>
      </c>
      <c r="C1879" s="495"/>
      <c r="D1879" s="496"/>
      <c r="E1879" s="495"/>
      <c r="F1879" s="552"/>
      <c r="G1879" s="751"/>
      <c r="H1879" s="751"/>
      <c r="I1879" s="501"/>
      <c r="J1879" s="465"/>
    </row>
    <row r="1880" spans="1:10" s="466" customFormat="1">
      <c r="A1880" s="466">
        <v>1614</v>
      </c>
      <c r="C1880" s="457"/>
      <c r="D1880" s="467"/>
      <c r="E1880" s="457"/>
      <c r="F1880" s="468"/>
      <c r="G1880" s="751"/>
      <c r="H1880" s="751"/>
      <c r="I1880" s="501"/>
      <c r="J1880" s="465"/>
    </row>
    <row r="1881" spans="1:10" s="466" customFormat="1" ht="62.45">
      <c r="A1881" s="466">
        <v>1847</v>
      </c>
      <c r="B1881" s="466" t="s">
        <v>76</v>
      </c>
      <c r="C1881" s="464" t="s">
        <v>2275</v>
      </c>
      <c r="D1881" s="676"/>
      <c r="E1881" s="464"/>
      <c r="F1881" s="694" t="s">
        <v>2276</v>
      </c>
      <c r="G1881" s="755"/>
      <c r="H1881" s="755"/>
      <c r="I1881" s="462"/>
      <c r="J1881" s="465"/>
    </row>
    <row r="1882" spans="1:10" s="466" customFormat="1" ht="24.95">
      <c r="A1882" s="466">
        <v>1848</v>
      </c>
      <c r="B1882" s="466" t="s">
        <v>76</v>
      </c>
      <c r="C1882" s="495" t="s">
        <v>2277</v>
      </c>
      <c r="D1882" s="496"/>
      <c r="E1882" s="507"/>
      <c r="F1882" s="560" t="s">
        <v>2278</v>
      </c>
      <c r="G1882" s="751" t="s">
        <v>2279</v>
      </c>
      <c r="H1882" s="751"/>
      <c r="I1882" s="501"/>
      <c r="J1882" s="465"/>
    </row>
    <row r="1883" spans="1:10" s="466" customFormat="1">
      <c r="A1883" s="466">
        <v>1849</v>
      </c>
      <c r="B1883" s="466" t="s">
        <v>76</v>
      </c>
      <c r="C1883" s="495"/>
      <c r="D1883" s="496"/>
      <c r="E1883" s="495" t="s">
        <v>785</v>
      </c>
      <c r="F1883" s="560"/>
      <c r="G1883" s="751"/>
      <c r="H1883" s="751"/>
      <c r="I1883" s="501"/>
      <c r="J1883" s="465"/>
    </row>
    <row r="1884" spans="1:10" s="466" customFormat="1" ht="50.1">
      <c r="A1884" s="466">
        <v>1850</v>
      </c>
      <c r="B1884" s="466" t="s">
        <v>76</v>
      </c>
      <c r="C1884" s="495"/>
      <c r="D1884" s="496"/>
      <c r="E1884" s="495" t="str">
        <f>E$42</f>
        <v>RA</v>
      </c>
      <c r="F1884" s="552" t="s">
        <v>2280</v>
      </c>
      <c r="G1884" s="751"/>
      <c r="H1884" s="751"/>
      <c r="I1884" s="501"/>
      <c r="J1884" s="465"/>
    </row>
    <row r="1885" spans="1:10" s="466" customFormat="1" ht="112.5">
      <c r="A1885" s="466">
        <v>1851</v>
      </c>
      <c r="B1885" s="466" t="s">
        <v>76</v>
      </c>
      <c r="C1885" s="495"/>
      <c r="D1885" s="496"/>
      <c r="E1885" s="495" t="str">
        <f>E$43</f>
        <v>S1</v>
      </c>
      <c r="F1885" s="734" t="s">
        <v>2281</v>
      </c>
      <c r="G1885" s="751"/>
      <c r="H1885" s="751"/>
      <c r="I1885" s="501"/>
      <c r="J1885" s="465"/>
    </row>
    <row r="1886" spans="1:10" s="466" customFormat="1">
      <c r="A1886" s="466">
        <v>1852</v>
      </c>
      <c r="B1886" s="466" t="s">
        <v>76</v>
      </c>
      <c r="C1886" s="495"/>
      <c r="D1886" s="496"/>
      <c r="E1886" s="495" t="str">
        <f>E$44</f>
        <v>S2</v>
      </c>
      <c r="F1886" s="552"/>
      <c r="G1886" s="751"/>
      <c r="H1886" s="751"/>
      <c r="I1886" s="501"/>
      <c r="J1886" s="465"/>
    </row>
    <row r="1887" spans="1:10" s="466" customFormat="1">
      <c r="A1887" s="466">
        <v>1853</v>
      </c>
      <c r="B1887" s="466" t="s">
        <v>76</v>
      </c>
      <c r="C1887" s="495"/>
      <c r="D1887" s="496"/>
      <c r="E1887" s="495" t="str">
        <f>E$45</f>
        <v>S3</v>
      </c>
      <c r="F1887" s="552"/>
      <c r="G1887" s="751"/>
      <c r="H1887" s="751"/>
      <c r="I1887" s="501"/>
      <c r="J1887" s="465"/>
    </row>
    <row r="1888" spans="1:10" s="466" customFormat="1">
      <c r="A1888" s="466">
        <v>1854</v>
      </c>
      <c r="B1888" s="466" t="s">
        <v>76</v>
      </c>
      <c r="C1888" s="495"/>
      <c r="D1888" s="496"/>
      <c r="E1888" s="495" t="str">
        <f>E$46</f>
        <v>S4</v>
      </c>
      <c r="F1888" s="552"/>
      <c r="G1888" s="751"/>
      <c r="H1888" s="751"/>
      <c r="I1888" s="501"/>
      <c r="J1888" s="465"/>
    </row>
    <row r="1889" spans="1:10" s="466" customFormat="1">
      <c r="A1889" s="466">
        <v>1622</v>
      </c>
      <c r="C1889" s="457"/>
      <c r="D1889" s="467"/>
      <c r="E1889" s="457"/>
      <c r="F1889" s="468"/>
      <c r="G1889" s="751"/>
      <c r="H1889" s="751"/>
      <c r="I1889" s="501"/>
      <c r="J1889" s="465"/>
    </row>
    <row r="1890" spans="1:10" s="466" customFormat="1" ht="37.5">
      <c r="A1890" s="466">
        <v>1856</v>
      </c>
      <c r="B1890" s="466" t="s">
        <v>76</v>
      </c>
      <c r="C1890" s="495" t="s">
        <v>2282</v>
      </c>
      <c r="D1890" s="496"/>
      <c r="E1890" s="495"/>
      <c r="F1890" s="560" t="s">
        <v>2283</v>
      </c>
      <c r="G1890" s="751" t="s">
        <v>2284</v>
      </c>
      <c r="H1890" s="751"/>
      <c r="I1890" s="501"/>
      <c r="J1890" s="465"/>
    </row>
    <row r="1891" spans="1:10" s="466" customFormat="1">
      <c r="A1891" s="466">
        <v>1857</v>
      </c>
      <c r="B1891" s="466" t="s">
        <v>76</v>
      </c>
      <c r="C1891" s="495"/>
      <c r="D1891" s="496"/>
      <c r="E1891" s="495" t="s">
        <v>785</v>
      </c>
      <c r="F1891" s="560"/>
      <c r="G1891" s="751"/>
      <c r="H1891" s="751"/>
      <c r="I1891" s="501"/>
      <c r="J1891" s="465"/>
    </row>
    <row r="1892" spans="1:10" s="466" customFormat="1" ht="37.5">
      <c r="A1892" s="466">
        <v>1858</v>
      </c>
      <c r="B1892" s="466" t="s">
        <v>76</v>
      </c>
      <c r="C1892" s="495"/>
      <c r="D1892" s="496"/>
      <c r="E1892" s="495" t="str">
        <f>E$42</f>
        <v>RA</v>
      </c>
      <c r="F1892" s="552" t="s">
        <v>2285</v>
      </c>
      <c r="G1892" s="751"/>
      <c r="H1892" s="751"/>
      <c r="I1892" s="501"/>
      <c r="J1892" s="465"/>
    </row>
    <row r="1893" spans="1:10" s="466" customFormat="1">
      <c r="A1893" s="466">
        <v>1859</v>
      </c>
      <c r="B1893" s="466" t="s">
        <v>76</v>
      </c>
      <c r="C1893" s="495"/>
      <c r="D1893" s="496"/>
      <c r="E1893" s="495" t="str">
        <f>E$43</f>
        <v>S1</v>
      </c>
      <c r="F1893" s="552"/>
      <c r="G1893" s="751"/>
      <c r="H1893" s="751"/>
      <c r="I1893" s="501"/>
      <c r="J1893" s="465"/>
    </row>
    <row r="1894" spans="1:10" s="466" customFormat="1">
      <c r="A1894" s="466">
        <v>1860</v>
      </c>
      <c r="B1894" s="466" t="s">
        <v>76</v>
      </c>
      <c r="C1894" s="495"/>
      <c r="D1894" s="496"/>
      <c r="E1894" s="495" t="str">
        <f>E$44</f>
        <v>S2</v>
      </c>
      <c r="F1894" s="552"/>
      <c r="G1894" s="751"/>
      <c r="H1894" s="751"/>
      <c r="I1894" s="501"/>
      <c r="J1894" s="465"/>
    </row>
    <row r="1895" spans="1:10" s="466" customFormat="1">
      <c r="A1895" s="466">
        <v>1861</v>
      </c>
      <c r="B1895" s="466" t="s">
        <v>76</v>
      </c>
      <c r="C1895" s="495"/>
      <c r="D1895" s="496"/>
      <c r="E1895" s="495" t="str">
        <f>E$45</f>
        <v>S3</v>
      </c>
      <c r="F1895" s="552"/>
      <c r="G1895" s="751"/>
      <c r="H1895" s="751"/>
      <c r="I1895" s="501"/>
      <c r="J1895" s="465"/>
    </row>
    <row r="1896" spans="1:10" s="466" customFormat="1">
      <c r="A1896" s="466">
        <v>1862</v>
      </c>
      <c r="B1896" s="466" t="s">
        <v>76</v>
      </c>
      <c r="C1896" s="495"/>
      <c r="D1896" s="496"/>
      <c r="E1896" s="495" t="str">
        <f>E$46</f>
        <v>S4</v>
      </c>
      <c r="F1896" s="552"/>
      <c r="G1896" s="751"/>
      <c r="H1896" s="751"/>
      <c r="I1896" s="501"/>
      <c r="J1896" s="465"/>
    </row>
    <row r="1897" spans="1:10" s="466" customFormat="1">
      <c r="A1897" s="466">
        <v>1631</v>
      </c>
      <c r="C1897" s="457"/>
      <c r="D1897" s="467"/>
      <c r="E1897" s="457"/>
      <c r="F1897" s="468"/>
      <c r="G1897" s="751"/>
      <c r="H1897" s="751"/>
      <c r="I1897" s="501"/>
      <c r="J1897" s="465"/>
    </row>
    <row r="1898" spans="1:10" s="466" customFormat="1" ht="24.95">
      <c r="A1898" s="466">
        <v>1864</v>
      </c>
      <c r="B1898" s="466" t="s">
        <v>76</v>
      </c>
      <c r="C1898" s="495" t="s">
        <v>2286</v>
      </c>
      <c r="D1898" s="496"/>
      <c r="E1898" s="495"/>
      <c r="F1898" s="560" t="s">
        <v>2287</v>
      </c>
      <c r="G1898" s="751" t="s">
        <v>2288</v>
      </c>
      <c r="H1898" s="751" t="s">
        <v>2289</v>
      </c>
      <c r="I1898" s="501"/>
      <c r="J1898" s="465"/>
    </row>
    <row r="1899" spans="1:10" s="466" customFormat="1">
      <c r="A1899" s="466">
        <v>1865</v>
      </c>
      <c r="B1899" s="466" t="s">
        <v>76</v>
      </c>
      <c r="C1899" s="495"/>
      <c r="D1899" s="496"/>
      <c r="E1899" s="495" t="s">
        <v>785</v>
      </c>
      <c r="F1899" s="560"/>
      <c r="G1899" s="751"/>
      <c r="H1899" s="751"/>
      <c r="I1899" s="501"/>
      <c r="J1899" s="465"/>
    </row>
    <row r="1900" spans="1:10" s="466" customFormat="1" ht="50.1">
      <c r="A1900" s="466">
        <v>1866</v>
      </c>
      <c r="B1900" s="466" t="s">
        <v>76</v>
      </c>
      <c r="C1900" s="495"/>
      <c r="D1900" s="496"/>
      <c r="E1900" s="495" t="str">
        <f>E$42</f>
        <v>RA</v>
      </c>
      <c r="F1900" s="552" t="s">
        <v>2290</v>
      </c>
      <c r="G1900" s="751"/>
      <c r="H1900" s="751"/>
      <c r="I1900" s="501"/>
      <c r="J1900" s="465"/>
    </row>
    <row r="1901" spans="1:10" s="466" customFormat="1">
      <c r="A1901" s="466">
        <v>1867</v>
      </c>
      <c r="B1901" s="466" t="s">
        <v>76</v>
      </c>
      <c r="C1901" s="495"/>
      <c r="D1901" s="496"/>
      <c r="E1901" s="495" t="str">
        <f>E$43</f>
        <v>S1</v>
      </c>
      <c r="F1901" s="552"/>
      <c r="G1901" s="751"/>
      <c r="H1901" s="751"/>
      <c r="I1901" s="501"/>
      <c r="J1901" s="465"/>
    </row>
    <row r="1902" spans="1:10" s="466" customFormat="1">
      <c r="A1902" s="466">
        <v>1868</v>
      </c>
      <c r="B1902" s="466" t="s">
        <v>76</v>
      </c>
      <c r="C1902" s="495"/>
      <c r="D1902" s="496"/>
      <c r="E1902" s="495" t="str">
        <f>E$44</f>
        <v>S2</v>
      </c>
      <c r="F1902" s="552"/>
      <c r="G1902" s="751"/>
      <c r="H1902" s="751"/>
      <c r="I1902" s="501"/>
      <c r="J1902" s="465"/>
    </row>
    <row r="1903" spans="1:10" s="466" customFormat="1">
      <c r="A1903" s="466">
        <v>1869</v>
      </c>
      <c r="B1903" s="466" t="s">
        <v>76</v>
      </c>
      <c r="C1903" s="495"/>
      <c r="D1903" s="496"/>
      <c r="E1903" s="495" t="str">
        <f>E$45</f>
        <v>S3</v>
      </c>
      <c r="F1903" s="552"/>
      <c r="G1903" s="751"/>
      <c r="H1903" s="751"/>
      <c r="I1903" s="501"/>
      <c r="J1903" s="465"/>
    </row>
    <row r="1904" spans="1:10" s="466" customFormat="1">
      <c r="A1904" s="466">
        <v>1870</v>
      </c>
      <c r="B1904" s="466" t="s">
        <v>76</v>
      </c>
      <c r="C1904" s="495"/>
      <c r="D1904" s="496"/>
      <c r="E1904" s="495" t="str">
        <f>E$46</f>
        <v>S4</v>
      </c>
      <c r="F1904" s="552"/>
      <c r="G1904" s="751"/>
      <c r="H1904" s="751"/>
      <c r="I1904" s="501"/>
      <c r="J1904" s="465"/>
    </row>
    <row r="1905" spans="1:10" s="466" customFormat="1">
      <c r="A1905" s="466">
        <v>1639</v>
      </c>
      <c r="C1905" s="457"/>
      <c r="D1905" s="467"/>
      <c r="E1905" s="457"/>
      <c r="F1905" s="468"/>
      <c r="G1905" s="751"/>
      <c r="H1905" s="751"/>
      <c r="I1905" s="501"/>
      <c r="J1905" s="465"/>
    </row>
    <row r="1906" spans="1:10" s="466" customFormat="1" ht="24.95">
      <c r="A1906" s="466">
        <v>1872</v>
      </c>
      <c r="B1906" s="466" t="s">
        <v>76</v>
      </c>
      <c r="C1906" s="464">
        <v>10.5</v>
      </c>
      <c r="D1906" s="676"/>
      <c r="E1906" s="464"/>
      <c r="F1906" s="694" t="s">
        <v>2291</v>
      </c>
      <c r="G1906" s="755"/>
      <c r="H1906" s="755"/>
      <c r="I1906" s="462"/>
      <c r="J1906" s="465"/>
    </row>
    <row r="1907" spans="1:10" s="466" customFormat="1" ht="37.5">
      <c r="A1907" s="466">
        <v>1873</v>
      </c>
      <c r="B1907" s="466" t="s">
        <v>76</v>
      </c>
      <c r="C1907" s="495" t="s">
        <v>2292</v>
      </c>
      <c r="D1907" s="496"/>
      <c r="E1907" s="495"/>
      <c r="F1907" s="497" t="s">
        <v>2293</v>
      </c>
      <c r="G1907" s="751" t="s">
        <v>2294</v>
      </c>
      <c r="H1907" s="751" t="s">
        <v>2295</v>
      </c>
      <c r="I1907" s="501"/>
      <c r="J1907" s="465"/>
    </row>
    <row r="1908" spans="1:10" s="466" customFormat="1">
      <c r="A1908" s="466">
        <v>1874</v>
      </c>
      <c r="B1908" s="466" t="s">
        <v>76</v>
      </c>
      <c r="C1908" s="495"/>
      <c r="D1908" s="496"/>
      <c r="E1908" s="495" t="s">
        <v>785</v>
      </c>
      <c r="F1908" s="566"/>
      <c r="G1908" s="751"/>
      <c r="H1908" s="751"/>
      <c r="I1908" s="501"/>
      <c r="J1908" s="465"/>
    </row>
    <row r="1909" spans="1:10" s="466" customFormat="1" ht="57" customHeight="1">
      <c r="A1909" s="466">
        <v>1875</v>
      </c>
      <c r="B1909" s="466" t="s">
        <v>76</v>
      </c>
      <c r="C1909" s="495"/>
      <c r="D1909" s="496"/>
      <c r="E1909" s="495" t="str">
        <f>E$42</f>
        <v>RA</v>
      </c>
      <c r="F1909" s="552" t="s">
        <v>2296</v>
      </c>
      <c r="G1909" s="751"/>
      <c r="H1909" s="751"/>
      <c r="I1909" s="501"/>
      <c r="J1909" s="465"/>
    </row>
    <row r="1910" spans="1:10" s="466" customFormat="1" ht="125.1">
      <c r="A1910" s="466">
        <v>1876</v>
      </c>
      <c r="B1910" s="466" t="s">
        <v>76</v>
      </c>
      <c r="C1910" s="526"/>
      <c r="D1910" s="548"/>
      <c r="E1910" s="526" t="str">
        <f>E$43</f>
        <v>S1</v>
      </c>
      <c r="F1910" s="698" t="s">
        <v>361</v>
      </c>
      <c r="G1910" s="529" t="s">
        <v>2297</v>
      </c>
      <c r="H1910" s="771"/>
      <c r="I1910" s="529" t="s">
        <v>2298</v>
      </c>
      <c r="J1910" s="465"/>
    </row>
    <row r="1911" spans="1:10" s="466" customFormat="1">
      <c r="A1911" s="466">
        <v>1877</v>
      </c>
      <c r="B1911" s="466" t="s">
        <v>76</v>
      </c>
      <c r="C1911" s="495"/>
      <c r="D1911" s="496"/>
      <c r="E1911" s="495" t="str">
        <f>E$44</f>
        <v>S2</v>
      </c>
      <c r="F1911" s="552"/>
      <c r="G1911" s="751"/>
      <c r="H1911" s="751"/>
      <c r="I1911" s="501"/>
      <c r="J1911" s="465"/>
    </row>
    <row r="1912" spans="1:10" s="466" customFormat="1">
      <c r="A1912" s="466">
        <v>1878</v>
      </c>
      <c r="B1912" s="466" t="s">
        <v>76</v>
      </c>
      <c r="C1912" s="495"/>
      <c r="D1912" s="496"/>
      <c r="E1912" s="495" t="str">
        <f>E$45</f>
        <v>S3</v>
      </c>
      <c r="F1912" s="552"/>
      <c r="G1912" s="751"/>
      <c r="H1912" s="751"/>
      <c r="I1912" s="501"/>
      <c r="J1912" s="465"/>
    </row>
    <row r="1913" spans="1:10" s="466" customFormat="1">
      <c r="A1913" s="466">
        <v>1879</v>
      </c>
      <c r="B1913" s="466" t="s">
        <v>76</v>
      </c>
      <c r="C1913" s="495"/>
      <c r="D1913" s="496"/>
      <c r="E1913" s="495" t="str">
        <f>E$46</f>
        <v>S4</v>
      </c>
      <c r="F1913" s="552"/>
      <c r="G1913" s="751"/>
      <c r="H1913" s="751"/>
      <c r="I1913" s="501"/>
      <c r="J1913" s="465"/>
    </row>
    <row r="1914" spans="1:10" s="466" customFormat="1">
      <c r="A1914" s="466">
        <v>1647</v>
      </c>
      <c r="C1914" s="495"/>
      <c r="D1914" s="496"/>
      <c r="E1914" s="495"/>
      <c r="F1914" s="501"/>
      <c r="G1914" s="751"/>
      <c r="H1914" s="751"/>
      <c r="I1914" s="501"/>
      <c r="J1914" s="465"/>
    </row>
    <row r="1915" spans="1:10" s="466" customFormat="1">
      <c r="A1915" s="466">
        <v>1658</v>
      </c>
      <c r="C1915" s="495"/>
      <c r="D1915" s="496"/>
      <c r="E1915" s="495"/>
      <c r="F1915" s="468"/>
      <c r="G1915" s="751"/>
      <c r="H1915" s="751"/>
      <c r="I1915" s="501"/>
      <c r="J1915" s="465"/>
    </row>
    <row r="1916" spans="1:10" s="466" customFormat="1" ht="37.5">
      <c r="B1916" s="466" t="s">
        <v>70</v>
      </c>
      <c r="C1916" s="495"/>
      <c r="D1916" s="500"/>
      <c r="E1916" s="497" t="s">
        <v>788</v>
      </c>
      <c r="F1916" s="501" t="s">
        <v>1260</v>
      </c>
      <c r="G1916" s="751"/>
      <c r="H1916" s="751"/>
      <c r="I1916" s="501"/>
      <c r="J1916" s="465"/>
    </row>
    <row r="1917" spans="1:10" s="466" customFormat="1">
      <c r="A1917" s="466">
        <v>1675</v>
      </c>
      <c r="C1917" s="495"/>
      <c r="D1917" s="496"/>
      <c r="E1917" s="495"/>
      <c r="F1917" s="552"/>
      <c r="G1917" s="751"/>
      <c r="H1917" s="751"/>
      <c r="I1917" s="501"/>
      <c r="J1917" s="465"/>
    </row>
    <row r="1918" spans="1:10" s="466" customFormat="1">
      <c r="A1918" s="466">
        <v>1683</v>
      </c>
      <c r="C1918" s="495"/>
      <c r="D1918" s="496"/>
      <c r="E1918" s="495"/>
      <c r="F1918" s="501"/>
      <c r="G1918" s="751"/>
      <c r="H1918" s="751"/>
      <c r="I1918" s="501"/>
      <c r="J1918" s="465"/>
    </row>
    <row r="1919" spans="1:10" s="466" customFormat="1">
      <c r="A1919" s="466">
        <v>1692</v>
      </c>
      <c r="C1919" s="495"/>
      <c r="D1919" s="496"/>
      <c r="E1919" s="495"/>
      <c r="F1919" s="552"/>
      <c r="G1919" s="751"/>
      <c r="H1919" s="751"/>
      <c r="I1919" s="501"/>
      <c r="J1919" s="465"/>
    </row>
    <row r="1920" spans="1:10" s="466" customFormat="1">
      <c r="A1920" s="466">
        <v>1700</v>
      </c>
      <c r="C1920" s="495"/>
      <c r="D1920" s="496"/>
      <c r="E1920" s="495"/>
      <c r="F1920" s="552"/>
      <c r="G1920" s="751"/>
      <c r="H1920" s="751"/>
      <c r="I1920" s="501"/>
      <c r="J1920" s="465"/>
    </row>
    <row r="1921" spans="1:10" s="466" customFormat="1" ht="24.95">
      <c r="B1921" s="466" t="s">
        <v>70</v>
      </c>
      <c r="C1921" s="495"/>
      <c r="D1921" s="500"/>
      <c r="E1921" s="497" t="s">
        <v>788</v>
      </c>
      <c r="F1921" s="552" t="s">
        <v>797</v>
      </c>
      <c r="G1921" s="751"/>
      <c r="H1921" s="751"/>
      <c r="I1921" s="501"/>
      <c r="J1921" s="465"/>
    </row>
    <row r="1922" spans="1:10" s="466" customFormat="1">
      <c r="A1922" s="466">
        <v>1716</v>
      </c>
      <c r="C1922" s="457"/>
      <c r="D1922" s="467"/>
      <c r="E1922" s="457"/>
      <c r="F1922" s="468"/>
      <c r="G1922" s="751"/>
      <c r="H1922" s="751"/>
      <c r="I1922" s="501"/>
      <c r="J1922" s="465"/>
    </row>
    <row r="1923" spans="1:10" s="466" customFormat="1" ht="50.1">
      <c r="A1923" s="466">
        <v>1888</v>
      </c>
      <c r="B1923" s="466" t="s">
        <v>76</v>
      </c>
      <c r="C1923" s="495" t="s">
        <v>2299</v>
      </c>
      <c r="D1923" s="496"/>
      <c r="E1923" s="495"/>
      <c r="F1923" s="560" t="s">
        <v>2300</v>
      </c>
      <c r="G1923" s="751" t="s">
        <v>2294</v>
      </c>
      <c r="H1923" s="751" t="s">
        <v>2301</v>
      </c>
      <c r="I1923" s="501"/>
      <c r="J1923" s="465"/>
    </row>
    <row r="1924" spans="1:10" s="466" customFormat="1">
      <c r="A1924" s="466">
        <v>1889</v>
      </c>
      <c r="B1924" s="466" t="s">
        <v>76</v>
      </c>
      <c r="C1924" s="495"/>
      <c r="D1924" s="496"/>
      <c r="E1924" s="495" t="s">
        <v>785</v>
      </c>
      <c r="F1924" s="560"/>
      <c r="G1924" s="751"/>
      <c r="H1924" s="751"/>
      <c r="I1924" s="501"/>
      <c r="J1924" s="465"/>
    </row>
    <row r="1925" spans="1:10" s="466" customFormat="1" ht="82.5" customHeight="1">
      <c r="A1925" s="466">
        <v>1890</v>
      </c>
      <c r="B1925" s="466" t="s">
        <v>76</v>
      </c>
      <c r="C1925" s="495"/>
      <c r="D1925" s="496"/>
      <c r="E1925" s="495" t="str">
        <f>E$42</f>
        <v>RA</v>
      </c>
      <c r="F1925" s="552" t="s">
        <v>2302</v>
      </c>
      <c r="G1925" s="751"/>
      <c r="H1925" s="751"/>
      <c r="I1925" s="501" t="s">
        <v>2303</v>
      </c>
      <c r="J1925" s="465"/>
    </row>
    <row r="1926" spans="1:10" s="466" customFormat="1" ht="150">
      <c r="A1926" s="466">
        <v>1891</v>
      </c>
      <c r="B1926" s="466" t="s">
        <v>76</v>
      </c>
      <c r="C1926" s="495"/>
      <c r="D1926" s="496"/>
      <c r="E1926" s="495" t="str">
        <f>E$43</f>
        <v>S1</v>
      </c>
      <c r="F1926" s="552" t="s">
        <v>2304</v>
      </c>
      <c r="G1926" s="751"/>
      <c r="H1926" s="751"/>
      <c r="I1926" s="501"/>
      <c r="J1926" s="465"/>
    </row>
    <row r="1927" spans="1:10" s="466" customFormat="1">
      <c r="A1927" s="466">
        <v>1892</v>
      </c>
      <c r="B1927" s="466" t="s">
        <v>76</v>
      </c>
      <c r="C1927" s="495"/>
      <c r="D1927" s="496"/>
      <c r="E1927" s="495" t="str">
        <f>E$44</f>
        <v>S2</v>
      </c>
      <c r="F1927" s="552"/>
      <c r="G1927" s="751"/>
      <c r="H1927" s="751"/>
      <c r="I1927" s="501"/>
      <c r="J1927" s="465"/>
    </row>
    <row r="1928" spans="1:10" s="466" customFormat="1">
      <c r="A1928" s="466">
        <v>1893</v>
      </c>
      <c r="B1928" s="466" t="s">
        <v>76</v>
      </c>
      <c r="C1928" s="495"/>
      <c r="D1928" s="496"/>
      <c r="E1928" s="495" t="str">
        <f>E$45</f>
        <v>S3</v>
      </c>
      <c r="F1928" s="552"/>
      <c r="G1928" s="751"/>
      <c r="H1928" s="751"/>
      <c r="I1928" s="501"/>
      <c r="J1928" s="465"/>
    </row>
    <row r="1929" spans="1:10" s="466" customFormat="1">
      <c r="A1929" s="466">
        <v>1894</v>
      </c>
      <c r="B1929" s="466" t="s">
        <v>76</v>
      </c>
      <c r="C1929" s="495"/>
      <c r="D1929" s="496"/>
      <c r="E1929" s="495" t="str">
        <f>E$46</f>
        <v>S4</v>
      </c>
      <c r="F1929" s="552"/>
      <c r="G1929" s="751"/>
      <c r="H1929" s="751"/>
      <c r="I1929" s="501"/>
      <c r="J1929" s="465"/>
    </row>
    <row r="1930" spans="1:10" s="466" customFormat="1">
      <c r="A1930" s="466">
        <v>1724</v>
      </c>
      <c r="C1930" s="457"/>
      <c r="D1930" s="467"/>
      <c r="E1930" s="457"/>
      <c r="F1930" s="468"/>
      <c r="G1930" s="751"/>
      <c r="H1930" s="751"/>
      <c r="I1930" s="501"/>
      <c r="J1930" s="465"/>
    </row>
    <row r="1931" spans="1:10" s="466" customFormat="1" ht="37.5">
      <c r="A1931" s="466">
        <v>1896</v>
      </c>
      <c r="B1931" s="466" t="s">
        <v>76</v>
      </c>
      <c r="C1931" s="464" t="s">
        <v>2305</v>
      </c>
      <c r="D1931" s="676"/>
      <c r="E1931" s="464"/>
      <c r="F1931" s="694" t="s">
        <v>2306</v>
      </c>
      <c r="G1931" s="755"/>
      <c r="H1931" s="755" t="s">
        <v>2307</v>
      </c>
      <c r="I1931" s="462"/>
      <c r="J1931" s="465"/>
    </row>
    <row r="1932" spans="1:10" s="466" customFormat="1" ht="37.5">
      <c r="A1932" s="466">
        <v>1897</v>
      </c>
      <c r="B1932" s="466" t="s">
        <v>76</v>
      </c>
      <c r="C1932" s="495" t="s">
        <v>2308</v>
      </c>
      <c r="D1932" s="496"/>
      <c r="E1932" s="495"/>
      <c r="F1932" s="560" t="s">
        <v>2309</v>
      </c>
      <c r="G1932" s="751" t="s">
        <v>2310</v>
      </c>
      <c r="H1932" s="751"/>
      <c r="I1932" s="501"/>
      <c r="J1932" s="465"/>
    </row>
    <row r="1933" spans="1:10" s="466" customFormat="1">
      <c r="A1933" s="466">
        <v>1898</v>
      </c>
      <c r="B1933" s="466" t="s">
        <v>76</v>
      </c>
      <c r="C1933" s="495"/>
      <c r="D1933" s="496"/>
      <c r="E1933" s="495" t="s">
        <v>785</v>
      </c>
      <c r="F1933" s="560"/>
      <c r="G1933" s="751"/>
      <c r="H1933" s="751"/>
      <c r="I1933" s="501"/>
      <c r="J1933" s="465"/>
    </row>
    <row r="1934" spans="1:10" s="466" customFormat="1" ht="99.95" customHeight="1">
      <c r="A1934" s="466">
        <v>1899</v>
      </c>
      <c r="B1934" s="466" t="s">
        <v>76</v>
      </c>
      <c r="C1934" s="495"/>
      <c r="D1934" s="496"/>
      <c r="E1934" s="495" t="str">
        <f>E$42</f>
        <v>RA</v>
      </c>
      <c r="F1934" s="726" t="s">
        <v>2311</v>
      </c>
      <c r="G1934" s="751"/>
      <c r="H1934" s="751"/>
      <c r="I1934" s="501"/>
      <c r="J1934" s="465"/>
    </row>
    <row r="1935" spans="1:10" s="466" customFormat="1" ht="104.1" customHeight="1">
      <c r="A1935" s="466">
        <v>1900</v>
      </c>
      <c r="B1935" s="466" t="s">
        <v>76</v>
      </c>
      <c r="C1935" s="495"/>
      <c r="D1935" s="496"/>
      <c r="E1935" s="495" t="str">
        <f>E$43</f>
        <v>S1</v>
      </c>
      <c r="F1935" s="552" t="s">
        <v>2312</v>
      </c>
      <c r="G1935" s="751"/>
      <c r="H1935" s="751"/>
      <c r="I1935" s="501"/>
      <c r="J1935" s="465"/>
    </row>
    <row r="1936" spans="1:10" s="466" customFormat="1">
      <c r="A1936" s="466">
        <v>1901</v>
      </c>
      <c r="B1936" s="466" t="s">
        <v>76</v>
      </c>
      <c r="C1936" s="495"/>
      <c r="D1936" s="496"/>
      <c r="E1936" s="495" t="str">
        <f>E$44</f>
        <v>S2</v>
      </c>
      <c r="F1936" s="552"/>
      <c r="G1936" s="751"/>
      <c r="H1936" s="751"/>
      <c r="I1936" s="501"/>
      <c r="J1936" s="465"/>
    </row>
    <row r="1937" spans="1:10" s="466" customFormat="1">
      <c r="A1937" s="466">
        <v>1902</v>
      </c>
      <c r="B1937" s="466" t="s">
        <v>76</v>
      </c>
      <c r="C1937" s="495"/>
      <c r="D1937" s="496"/>
      <c r="E1937" s="495" t="str">
        <f>E$45</f>
        <v>S3</v>
      </c>
      <c r="F1937" s="552"/>
      <c r="G1937" s="751"/>
      <c r="H1937" s="751"/>
      <c r="I1937" s="501"/>
      <c r="J1937" s="465"/>
    </row>
    <row r="1938" spans="1:10" s="466" customFormat="1">
      <c r="A1938" s="466">
        <v>1903</v>
      </c>
      <c r="B1938" s="466" t="s">
        <v>76</v>
      </c>
      <c r="C1938" s="495"/>
      <c r="D1938" s="496"/>
      <c r="E1938" s="495" t="str">
        <f>E$46</f>
        <v>S4</v>
      </c>
      <c r="F1938" s="552"/>
      <c r="G1938" s="751"/>
      <c r="H1938" s="751"/>
      <c r="I1938" s="501"/>
      <c r="J1938" s="465"/>
    </row>
    <row r="1939" spans="1:10" s="466" customFormat="1">
      <c r="A1939" s="466">
        <v>1733</v>
      </c>
      <c r="C1939" s="457"/>
      <c r="D1939" s="467"/>
      <c r="E1939" s="457"/>
      <c r="F1939" s="468"/>
      <c r="G1939" s="751"/>
      <c r="H1939" s="751"/>
      <c r="I1939" s="501"/>
      <c r="J1939" s="465"/>
    </row>
    <row r="1940" spans="1:10" s="466" customFormat="1" ht="174.95">
      <c r="A1940" s="466">
        <v>1905</v>
      </c>
      <c r="B1940" s="466" t="s">
        <v>76</v>
      </c>
      <c r="C1940" s="495" t="s">
        <v>2313</v>
      </c>
      <c r="D1940" s="496"/>
      <c r="E1940" s="495"/>
      <c r="F1940" s="560" t="s">
        <v>2314</v>
      </c>
      <c r="G1940" s="751" t="s">
        <v>2315</v>
      </c>
      <c r="H1940" s="751"/>
      <c r="I1940" s="501"/>
      <c r="J1940" s="465"/>
    </row>
    <row r="1941" spans="1:10" s="466" customFormat="1">
      <c r="A1941" s="466">
        <v>1906</v>
      </c>
      <c r="B1941" s="466" t="s">
        <v>76</v>
      </c>
      <c r="C1941" s="495"/>
      <c r="D1941" s="496"/>
      <c r="E1941" s="495"/>
      <c r="F1941" s="468"/>
      <c r="G1941" s="751"/>
      <c r="H1941" s="751"/>
      <c r="I1941" s="501"/>
      <c r="J1941" s="465"/>
    </row>
    <row r="1942" spans="1:10" s="466" customFormat="1" ht="51.6" customHeight="1">
      <c r="A1942" s="466">
        <v>1907</v>
      </c>
      <c r="B1942" s="466" t="s">
        <v>76</v>
      </c>
      <c r="C1942" s="495"/>
      <c r="D1942" s="496"/>
      <c r="E1942" s="495" t="str">
        <f>E$42</f>
        <v>RA</v>
      </c>
      <c r="F1942" s="552" t="s">
        <v>2316</v>
      </c>
      <c r="G1942" s="751"/>
      <c r="H1942" s="751"/>
      <c r="I1942" s="501"/>
      <c r="J1942" s="465"/>
    </row>
    <row r="1943" spans="1:10" s="466" customFormat="1" ht="54.6" customHeight="1">
      <c r="A1943" s="466">
        <v>1908</v>
      </c>
      <c r="B1943" s="466" t="s">
        <v>76</v>
      </c>
      <c r="C1943" s="495"/>
      <c r="D1943" s="496"/>
      <c r="E1943" s="495" t="str">
        <f>E$43</f>
        <v>S1</v>
      </c>
      <c r="F1943" s="552" t="s">
        <v>2317</v>
      </c>
      <c r="G1943" s="751"/>
      <c r="H1943" s="751"/>
      <c r="I1943" s="501"/>
      <c r="J1943" s="465"/>
    </row>
    <row r="1944" spans="1:10" s="466" customFormat="1">
      <c r="A1944" s="466">
        <v>1909</v>
      </c>
      <c r="B1944" s="466" t="s">
        <v>76</v>
      </c>
      <c r="C1944" s="495"/>
      <c r="D1944" s="496"/>
      <c r="E1944" s="495" t="str">
        <f>E$44</f>
        <v>S2</v>
      </c>
      <c r="F1944" s="552"/>
      <c r="G1944" s="751"/>
      <c r="H1944" s="751"/>
      <c r="I1944" s="501"/>
      <c r="J1944" s="465"/>
    </row>
    <row r="1945" spans="1:10" s="466" customFormat="1">
      <c r="A1945" s="466">
        <v>1910</v>
      </c>
      <c r="B1945" s="466" t="s">
        <v>76</v>
      </c>
      <c r="C1945" s="495"/>
      <c r="D1945" s="496"/>
      <c r="E1945" s="495" t="str">
        <f>E$45</f>
        <v>S3</v>
      </c>
      <c r="F1945" s="552"/>
      <c r="G1945" s="751"/>
      <c r="H1945" s="751"/>
      <c r="I1945" s="501"/>
      <c r="J1945" s="465"/>
    </row>
    <row r="1946" spans="1:10" s="466" customFormat="1">
      <c r="A1946" s="466">
        <v>1911</v>
      </c>
      <c r="B1946" s="466" t="s">
        <v>76</v>
      </c>
      <c r="C1946" s="495"/>
      <c r="D1946" s="496"/>
      <c r="E1946" s="495" t="str">
        <f>E$46</f>
        <v>S4</v>
      </c>
      <c r="F1946" s="552"/>
      <c r="G1946" s="751"/>
      <c r="H1946" s="751"/>
      <c r="I1946" s="501"/>
      <c r="J1946" s="465"/>
    </row>
    <row r="1947" spans="1:10" s="466" customFormat="1">
      <c r="A1947" s="466">
        <v>1741</v>
      </c>
      <c r="C1947" s="457"/>
      <c r="D1947" s="467"/>
      <c r="E1947" s="457"/>
      <c r="F1947" s="468"/>
      <c r="G1947" s="751"/>
      <c r="H1947" s="751"/>
      <c r="I1947" s="501"/>
      <c r="J1947" s="465"/>
    </row>
    <row r="1948" spans="1:10" s="466" customFormat="1" ht="71.099999999999994" customHeight="1">
      <c r="A1948" s="466">
        <v>1913</v>
      </c>
      <c r="B1948" s="466" t="s">
        <v>76</v>
      </c>
      <c r="C1948" s="464" t="s">
        <v>2318</v>
      </c>
      <c r="D1948" s="676"/>
      <c r="E1948" s="464"/>
      <c r="F1948" s="694" t="s">
        <v>2319</v>
      </c>
      <c r="G1948" s="755"/>
      <c r="H1948" s="755"/>
      <c r="I1948" s="462"/>
      <c r="J1948" s="465"/>
    </row>
    <row r="1949" spans="1:10" s="466" customFormat="1" ht="125.1">
      <c r="A1949" s="466">
        <v>1914</v>
      </c>
      <c r="B1949" s="466" t="s">
        <v>76</v>
      </c>
      <c r="C1949" s="495" t="s">
        <v>2320</v>
      </c>
      <c r="D1949" s="496"/>
      <c r="E1949" s="495"/>
      <c r="F1949" s="560" t="s">
        <v>2321</v>
      </c>
      <c r="G1949" s="751" t="s">
        <v>1637</v>
      </c>
      <c r="H1949" s="751" t="s">
        <v>2322</v>
      </c>
      <c r="I1949" s="501"/>
      <c r="J1949" s="465"/>
    </row>
    <row r="1950" spans="1:10" s="466" customFormat="1">
      <c r="A1950" s="466">
        <v>1915</v>
      </c>
      <c r="B1950" s="466" t="s">
        <v>76</v>
      </c>
      <c r="C1950" s="495"/>
      <c r="D1950" s="496"/>
      <c r="E1950" s="495" t="s">
        <v>785</v>
      </c>
      <c r="F1950" s="560"/>
      <c r="G1950" s="751"/>
      <c r="H1950" s="751"/>
      <c r="I1950" s="501"/>
      <c r="J1950" s="465"/>
    </row>
    <row r="1951" spans="1:10" s="466" customFormat="1" ht="87.6">
      <c r="A1951" s="466">
        <v>1916</v>
      </c>
      <c r="B1951" s="466" t="s">
        <v>76</v>
      </c>
      <c r="C1951" s="495"/>
      <c r="D1951" s="496"/>
      <c r="E1951" s="495" t="str">
        <f>E$42</f>
        <v>RA</v>
      </c>
      <c r="F1951" s="699" t="s">
        <v>2323</v>
      </c>
      <c r="G1951" s="751"/>
      <c r="H1951" s="751"/>
      <c r="I1951" s="501"/>
      <c r="J1951" s="465"/>
    </row>
    <row r="1952" spans="1:10" s="466" customFormat="1" ht="112.5">
      <c r="A1952" s="466">
        <v>1917</v>
      </c>
      <c r="B1952" s="466" t="s">
        <v>76</v>
      </c>
      <c r="C1952" s="495"/>
      <c r="D1952" s="496"/>
      <c r="E1952" s="495" t="str">
        <f>E$43</f>
        <v>S1</v>
      </c>
      <c r="F1952" s="552" t="s">
        <v>2324</v>
      </c>
      <c r="G1952" s="751"/>
      <c r="H1952" s="751"/>
      <c r="I1952" s="501"/>
      <c r="J1952" s="465"/>
    </row>
    <row r="1953" spans="1:10" s="466" customFormat="1">
      <c r="A1953" s="466">
        <v>1918</v>
      </c>
      <c r="B1953" s="466" t="s">
        <v>76</v>
      </c>
      <c r="C1953" s="495"/>
      <c r="D1953" s="496"/>
      <c r="E1953" s="495" t="str">
        <f>E$44</f>
        <v>S2</v>
      </c>
      <c r="F1953" s="552"/>
      <c r="G1953" s="751"/>
      <c r="H1953" s="751"/>
      <c r="I1953" s="501"/>
      <c r="J1953" s="465"/>
    </row>
    <row r="1954" spans="1:10" s="466" customFormat="1">
      <c r="A1954" s="466">
        <v>1919</v>
      </c>
      <c r="B1954" s="466" t="s">
        <v>76</v>
      </c>
      <c r="C1954" s="495"/>
      <c r="D1954" s="496"/>
      <c r="E1954" s="495" t="str">
        <f>E$45</f>
        <v>S3</v>
      </c>
      <c r="F1954" s="552"/>
      <c r="G1954" s="751"/>
      <c r="H1954" s="751"/>
      <c r="I1954" s="501"/>
      <c r="J1954" s="465"/>
    </row>
    <row r="1955" spans="1:10" s="466" customFormat="1">
      <c r="A1955" s="466">
        <v>1920</v>
      </c>
      <c r="B1955" s="466" t="s">
        <v>76</v>
      </c>
      <c r="C1955" s="495"/>
      <c r="D1955" s="496"/>
      <c r="E1955" s="495" t="str">
        <f>E$46</f>
        <v>S4</v>
      </c>
      <c r="F1955" s="552"/>
      <c r="G1955" s="751"/>
      <c r="H1955" s="751"/>
      <c r="I1955" s="501"/>
      <c r="J1955" s="465"/>
    </row>
    <row r="1956" spans="1:10" s="466" customFormat="1">
      <c r="A1956" s="466">
        <v>1749</v>
      </c>
      <c r="C1956" s="457"/>
      <c r="D1956" s="467"/>
      <c r="E1956" s="457"/>
      <c r="F1956" s="468"/>
      <c r="G1956" s="751"/>
      <c r="H1956" s="751"/>
      <c r="I1956" s="501"/>
      <c r="J1956" s="465"/>
    </row>
    <row r="1957" spans="1:10" s="466" customFormat="1" ht="24.95">
      <c r="A1957" s="466">
        <v>1922</v>
      </c>
      <c r="B1957" s="466" t="s">
        <v>76</v>
      </c>
      <c r="C1957" s="495" t="s">
        <v>2325</v>
      </c>
      <c r="D1957" s="496"/>
      <c r="E1957" s="495"/>
      <c r="F1957" s="560" t="s">
        <v>2326</v>
      </c>
      <c r="G1957" s="751" t="s">
        <v>2327</v>
      </c>
      <c r="H1957" s="751"/>
      <c r="I1957" s="501"/>
      <c r="J1957" s="465"/>
    </row>
    <row r="1958" spans="1:10" s="466" customFormat="1">
      <c r="A1958" s="466">
        <v>1923</v>
      </c>
      <c r="B1958" s="466" t="s">
        <v>76</v>
      </c>
      <c r="C1958" s="495"/>
      <c r="D1958" s="496"/>
      <c r="E1958" s="495" t="s">
        <v>785</v>
      </c>
      <c r="F1958" s="560"/>
      <c r="G1958" s="751"/>
      <c r="H1958" s="751"/>
      <c r="I1958" s="501"/>
      <c r="J1958" s="465"/>
    </row>
    <row r="1959" spans="1:10" s="466" customFormat="1">
      <c r="A1959" s="466">
        <v>1924</v>
      </c>
      <c r="B1959" s="466" t="s">
        <v>76</v>
      </c>
      <c r="C1959" s="495"/>
      <c r="D1959" s="496"/>
      <c r="E1959" s="495" t="str">
        <f>E$42</f>
        <v>RA</v>
      </c>
      <c r="F1959" s="552" t="s">
        <v>2328</v>
      </c>
      <c r="G1959" s="751"/>
      <c r="H1959" s="751"/>
      <c r="I1959" s="501"/>
      <c r="J1959" s="465"/>
    </row>
    <row r="1960" spans="1:10" s="466" customFormat="1" ht="37.5">
      <c r="A1960" s="466">
        <v>1925</v>
      </c>
      <c r="B1960" s="466" t="s">
        <v>76</v>
      </c>
      <c r="C1960" s="495"/>
      <c r="D1960" s="496"/>
      <c r="E1960" s="495" t="str">
        <f>E$43</f>
        <v>S1</v>
      </c>
      <c r="F1960" s="552" t="s">
        <v>2329</v>
      </c>
      <c r="G1960" s="751"/>
      <c r="H1960" s="751"/>
      <c r="I1960" s="501"/>
      <c r="J1960" s="465"/>
    </row>
    <row r="1961" spans="1:10" s="466" customFormat="1">
      <c r="A1961" s="466">
        <v>1926</v>
      </c>
      <c r="B1961" s="466" t="s">
        <v>76</v>
      </c>
      <c r="C1961" s="495"/>
      <c r="D1961" s="496"/>
      <c r="E1961" s="495" t="str">
        <f>E$44</f>
        <v>S2</v>
      </c>
      <c r="F1961" s="552"/>
      <c r="G1961" s="751"/>
      <c r="H1961" s="751"/>
      <c r="I1961" s="501"/>
      <c r="J1961" s="465"/>
    </row>
    <row r="1962" spans="1:10" s="466" customFormat="1">
      <c r="A1962" s="466">
        <v>1927</v>
      </c>
      <c r="B1962" s="466" t="s">
        <v>76</v>
      </c>
      <c r="C1962" s="495"/>
      <c r="D1962" s="496"/>
      <c r="E1962" s="495" t="str">
        <f>E$45</f>
        <v>S3</v>
      </c>
      <c r="F1962" s="552"/>
      <c r="G1962" s="751"/>
      <c r="H1962" s="751"/>
      <c r="I1962" s="501"/>
      <c r="J1962" s="465"/>
    </row>
    <row r="1963" spans="1:10" s="466" customFormat="1">
      <c r="A1963" s="466">
        <v>1928</v>
      </c>
      <c r="B1963" s="466" t="s">
        <v>76</v>
      </c>
      <c r="C1963" s="495"/>
      <c r="D1963" s="496"/>
      <c r="E1963" s="495" t="str">
        <f>E$46</f>
        <v>S4</v>
      </c>
      <c r="F1963" s="552"/>
      <c r="G1963" s="751"/>
      <c r="H1963" s="751"/>
      <c r="I1963" s="501"/>
      <c r="J1963" s="465"/>
    </row>
    <row r="1964" spans="1:10" s="466" customFormat="1">
      <c r="A1964" s="466">
        <v>1760</v>
      </c>
      <c r="C1964" s="495"/>
      <c r="D1964" s="496"/>
      <c r="E1964" s="495"/>
      <c r="F1964" s="501"/>
      <c r="G1964" s="751"/>
      <c r="H1964" s="751"/>
      <c r="I1964" s="501"/>
      <c r="J1964" s="465"/>
    </row>
    <row r="1965" spans="1:10" s="466" customFormat="1">
      <c r="A1965" s="466">
        <v>1769</v>
      </c>
      <c r="C1965" s="495"/>
      <c r="D1965" s="496"/>
      <c r="E1965" s="495"/>
      <c r="F1965" s="501"/>
      <c r="G1965" s="751"/>
      <c r="H1965" s="751"/>
      <c r="I1965" s="501"/>
      <c r="J1965" s="465"/>
    </row>
    <row r="1966" spans="1:10" s="466" customFormat="1" ht="24.95">
      <c r="B1966" s="466" t="s">
        <v>70</v>
      </c>
      <c r="C1966" s="495"/>
      <c r="D1966" s="500"/>
      <c r="E1966" s="497" t="s">
        <v>788</v>
      </c>
      <c r="F1966" s="552" t="s">
        <v>797</v>
      </c>
      <c r="G1966" s="751"/>
      <c r="H1966" s="751"/>
      <c r="I1966" s="501"/>
      <c r="J1966" s="465"/>
    </row>
    <row r="1967" spans="1:10" s="466" customFormat="1" ht="24.95">
      <c r="B1967" s="466" t="s">
        <v>70</v>
      </c>
      <c r="C1967" s="495"/>
      <c r="D1967" s="500"/>
      <c r="E1967" s="497" t="s">
        <v>788</v>
      </c>
      <c r="F1967" s="501" t="s">
        <v>797</v>
      </c>
      <c r="G1967" s="751"/>
      <c r="H1967" s="751"/>
      <c r="I1967" s="501"/>
      <c r="J1967" s="465"/>
    </row>
    <row r="1968" spans="1:10" s="466" customFormat="1" ht="24.95">
      <c r="B1968" s="466" t="s">
        <v>70</v>
      </c>
      <c r="C1968" s="495"/>
      <c r="D1968" s="500"/>
      <c r="E1968" s="497" t="s">
        <v>788</v>
      </c>
      <c r="F1968" s="501" t="s">
        <v>797</v>
      </c>
      <c r="G1968" s="751"/>
      <c r="H1968" s="751"/>
      <c r="I1968" s="501"/>
      <c r="J1968" s="465"/>
    </row>
    <row r="1969" spans="1:10" s="466" customFormat="1">
      <c r="A1969" s="466">
        <v>1799</v>
      </c>
      <c r="C1969" s="495"/>
      <c r="D1969" s="496"/>
      <c r="E1969" s="495"/>
      <c r="F1969" s="552"/>
      <c r="G1969" s="751"/>
      <c r="H1969" s="751"/>
      <c r="I1969" s="501"/>
      <c r="J1969" s="465"/>
    </row>
    <row r="1970" spans="1:10" s="466" customFormat="1" ht="24.95">
      <c r="B1970" s="466" t="s">
        <v>70</v>
      </c>
      <c r="C1970" s="495"/>
      <c r="D1970" s="500"/>
      <c r="E1970" s="497" t="s">
        <v>788</v>
      </c>
      <c r="F1970" s="501" t="s">
        <v>797</v>
      </c>
      <c r="G1970" s="751"/>
      <c r="H1970" s="751"/>
      <c r="I1970" s="501"/>
      <c r="J1970" s="465"/>
    </row>
    <row r="1971" spans="1:10" s="466" customFormat="1">
      <c r="A1971" s="466">
        <v>1814</v>
      </c>
      <c r="C1971" s="495"/>
      <c r="D1971" s="496"/>
      <c r="E1971" s="495"/>
      <c r="F1971" s="501"/>
      <c r="G1971" s="751"/>
      <c r="H1971" s="751"/>
      <c r="I1971" s="501"/>
      <c r="J1971" s="465"/>
    </row>
    <row r="1972" spans="1:10" s="466" customFormat="1" ht="24.95">
      <c r="B1972" s="466" t="s">
        <v>70</v>
      </c>
      <c r="C1972" s="457"/>
      <c r="D1972" s="471"/>
      <c r="E1972" s="566" t="s">
        <v>788</v>
      </c>
      <c r="F1972" s="468" t="s">
        <v>797</v>
      </c>
      <c r="G1972" s="762"/>
      <c r="H1972" s="762"/>
      <c r="I1972" s="680"/>
      <c r="J1972" s="465"/>
    </row>
    <row r="1973" spans="1:10" s="466" customFormat="1" ht="50.1">
      <c r="A1973" s="466">
        <v>1937</v>
      </c>
      <c r="B1973" s="466" t="s">
        <v>76</v>
      </c>
      <c r="C1973" s="495" t="s">
        <v>2330</v>
      </c>
      <c r="D1973" s="496"/>
      <c r="E1973" s="495"/>
      <c r="F1973" s="560" t="s">
        <v>2331</v>
      </c>
      <c r="G1973" s="751" t="s">
        <v>2332</v>
      </c>
      <c r="H1973" s="751"/>
      <c r="I1973" s="501"/>
      <c r="J1973" s="465"/>
    </row>
    <row r="1974" spans="1:10" s="466" customFormat="1">
      <c r="A1974" s="466">
        <v>1938</v>
      </c>
      <c r="B1974" s="466" t="s">
        <v>76</v>
      </c>
      <c r="C1974" s="495"/>
      <c r="D1974" s="496"/>
      <c r="E1974" s="495" t="s">
        <v>785</v>
      </c>
      <c r="F1974" s="560"/>
      <c r="G1974" s="751"/>
      <c r="H1974" s="751"/>
      <c r="I1974" s="501"/>
      <c r="J1974" s="465"/>
    </row>
    <row r="1975" spans="1:10" s="466" customFormat="1">
      <c r="A1975" s="466">
        <v>1939</v>
      </c>
      <c r="B1975" s="466" t="s">
        <v>76</v>
      </c>
      <c r="C1975" s="495"/>
      <c r="D1975" s="496"/>
      <c r="E1975" s="495" t="str">
        <f>E$42</f>
        <v>RA</v>
      </c>
      <c r="F1975" s="552" t="s">
        <v>2333</v>
      </c>
      <c r="G1975" s="751"/>
      <c r="H1975" s="751"/>
      <c r="I1975" s="501"/>
      <c r="J1975" s="465"/>
    </row>
    <row r="1976" spans="1:10" s="466" customFormat="1">
      <c r="A1976" s="466">
        <v>1940</v>
      </c>
      <c r="B1976" s="466" t="s">
        <v>76</v>
      </c>
      <c r="C1976" s="495"/>
      <c r="D1976" s="496"/>
      <c r="E1976" s="495" t="str">
        <f>E$43</f>
        <v>S1</v>
      </c>
      <c r="F1976" s="552" t="s">
        <v>2333</v>
      </c>
      <c r="G1976" s="751"/>
      <c r="H1976" s="751"/>
      <c r="I1976" s="501"/>
      <c r="J1976" s="465"/>
    </row>
    <row r="1977" spans="1:10" s="466" customFormat="1">
      <c r="A1977" s="466">
        <v>1941</v>
      </c>
      <c r="B1977" s="466" t="s">
        <v>76</v>
      </c>
      <c r="C1977" s="495"/>
      <c r="D1977" s="496"/>
      <c r="E1977" s="495" t="str">
        <f>E$44</f>
        <v>S2</v>
      </c>
      <c r="F1977" s="552"/>
      <c r="G1977" s="751"/>
      <c r="H1977" s="751"/>
      <c r="I1977" s="501"/>
      <c r="J1977" s="465"/>
    </row>
    <row r="1978" spans="1:10" s="466" customFormat="1">
      <c r="A1978" s="466">
        <v>1942</v>
      </c>
      <c r="B1978" s="466" t="s">
        <v>76</v>
      </c>
      <c r="C1978" s="495"/>
      <c r="D1978" s="496"/>
      <c r="E1978" s="495" t="str">
        <f>E$45</f>
        <v>S3</v>
      </c>
      <c r="F1978" s="552"/>
      <c r="G1978" s="751"/>
      <c r="H1978" s="751"/>
      <c r="I1978" s="501"/>
      <c r="J1978" s="465"/>
    </row>
    <row r="1979" spans="1:10" s="466" customFormat="1">
      <c r="A1979" s="466">
        <v>1943</v>
      </c>
      <c r="B1979" s="466" t="s">
        <v>76</v>
      </c>
      <c r="C1979" s="495"/>
      <c r="D1979" s="496"/>
      <c r="E1979" s="495" t="str">
        <f>E$46</f>
        <v>S4</v>
      </c>
      <c r="F1979" s="552"/>
      <c r="G1979" s="751"/>
      <c r="H1979" s="751"/>
      <c r="I1979" s="501"/>
      <c r="J1979" s="465"/>
    </row>
    <row r="1980" spans="1:10" s="466" customFormat="1">
      <c r="A1980" s="466">
        <v>1830</v>
      </c>
      <c r="C1980" s="495"/>
      <c r="D1980" s="496"/>
      <c r="E1980" s="495"/>
      <c r="F1980" s="552"/>
      <c r="G1980" s="751"/>
      <c r="H1980" s="751"/>
      <c r="I1980" s="501"/>
      <c r="J1980" s="465"/>
    </row>
    <row r="1981" spans="1:10" s="466" customFormat="1" ht="24.95">
      <c r="B1981" s="466" t="s">
        <v>70</v>
      </c>
      <c r="C1981" s="495"/>
      <c r="D1981" s="500"/>
      <c r="E1981" s="497" t="s">
        <v>788</v>
      </c>
      <c r="F1981" s="552" t="s">
        <v>797</v>
      </c>
      <c r="G1981" s="751"/>
      <c r="H1981" s="751"/>
      <c r="I1981" s="501"/>
      <c r="J1981" s="465"/>
    </row>
    <row r="1982" spans="1:10" s="466" customFormat="1">
      <c r="A1982" s="466">
        <v>1846</v>
      </c>
      <c r="C1982" s="495"/>
      <c r="D1982" s="496"/>
      <c r="E1982" s="495"/>
      <c r="F1982" s="552"/>
      <c r="G1982" s="751"/>
      <c r="H1982" s="751"/>
      <c r="I1982" s="501"/>
      <c r="J1982" s="465"/>
    </row>
    <row r="1983" spans="1:10" s="466" customFormat="1">
      <c r="A1983" s="466">
        <v>1855</v>
      </c>
      <c r="C1983" s="495"/>
      <c r="D1983" s="496"/>
      <c r="E1983" s="495"/>
      <c r="F1983" s="552"/>
      <c r="G1983" s="751"/>
      <c r="H1983" s="751"/>
      <c r="I1983" s="501"/>
      <c r="J1983" s="465"/>
    </row>
    <row r="1984" spans="1:10" s="466" customFormat="1">
      <c r="A1984" s="466">
        <v>1863</v>
      </c>
      <c r="C1984" s="495"/>
      <c r="D1984" s="496"/>
      <c r="E1984" s="495"/>
      <c r="F1984" s="501"/>
      <c r="G1984" s="751"/>
      <c r="H1984" s="751"/>
      <c r="I1984" s="501"/>
      <c r="J1984" s="465"/>
    </row>
    <row r="1985" spans="1:10" s="466" customFormat="1">
      <c r="A1985" s="466">
        <v>1871</v>
      </c>
      <c r="C1985" s="495"/>
      <c r="D1985" s="496"/>
      <c r="E1985" s="495"/>
      <c r="F1985" s="552"/>
      <c r="G1985" s="751"/>
      <c r="H1985" s="751"/>
      <c r="I1985" s="501"/>
      <c r="J1985" s="465"/>
    </row>
    <row r="1986" spans="1:10" s="466" customFormat="1" ht="125.1">
      <c r="A1986" s="466">
        <v>1883</v>
      </c>
      <c r="B1986" s="466" t="s">
        <v>70</v>
      </c>
      <c r="C1986" s="512"/>
      <c r="D1986" s="538"/>
      <c r="E1986" s="512" t="str">
        <f>E$43</f>
        <v>S1</v>
      </c>
      <c r="F1986" s="567" t="s">
        <v>1309</v>
      </c>
      <c r="G1986" s="543" t="s">
        <v>363</v>
      </c>
      <c r="H1986" s="765"/>
      <c r="I1986" s="543" t="s">
        <v>1310</v>
      </c>
      <c r="J1986" s="465"/>
    </row>
    <row r="1987" spans="1:10" s="466" customFormat="1" ht="24.95">
      <c r="B1987" s="466" t="s">
        <v>70</v>
      </c>
      <c r="C1987" s="495"/>
      <c r="D1987" s="500"/>
      <c r="E1987" s="497" t="s">
        <v>788</v>
      </c>
      <c r="F1987" s="552" t="s">
        <v>797</v>
      </c>
      <c r="G1987" s="751"/>
      <c r="H1987" s="751"/>
      <c r="I1987" s="501"/>
      <c r="J1987" s="465"/>
    </row>
    <row r="1988" spans="1:10" s="466" customFormat="1">
      <c r="A1988" s="466">
        <v>1887</v>
      </c>
      <c r="C1988" s="457"/>
      <c r="D1988" s="467"/>
      <c r="E1988" s="457"/>
      <c r="F1988" s="468"/>
      <c r="G1988" s="751"/>
      <c r="H1988" s="751"/>
      <c r="I1988" s="501"/>
      <c r="J1988" s="465"/>
    </row>
    <row r="1989" spans="1:10" s="466" customFormat="1" ht="93" customHeight="1">
      <c r="A1989" s="466">
        <v>1952</v>
      </c>
      <c r="B1989" s="466" t="s">
        <v>76</v>
      </c>
      <c r="C1989" s="464" t="s">
        <v>2334</v>
      </c>
      <c r="D1989" s="676"/>
      <c r="E1989" s="464"/>
      <c r="F1989" s="694" t="s">
        <v>2335</v>
      </c>
      <c r="G1989" s="755"/>
      <c r="H1989" s="755"/>
      <c r="I1989" s="462"/>
      <c r="J1989" s="465"/>
    </row>
    <row r="1990" spans="1:10" s="466" customFormat="1" ht="212.45">
      <c r="A1990" s="466">
        <v>1953</v>
      </c>
      <c r="B1990" s="466" t="s">
        <v>76</v>
      </c>
      <c r="C1990" s="495" t="s">
        <v>2336</v>
      </c>
      <c r="D1990" s="496"/>
      <c r="E1990" s="495"/>
      <c r="F1990" s="560" t="s">
        <v>2337</v>
      </c>
      <c r="G1990" s="751" t="s">
        <v>2338</v>
      </c>
      <c r="H1990" s="751"/>
      <c r="I1990" s="501"/>
      <c r="J1990" s="465"/>
    </row>
    <row r="1991" spans="1:10" s="466" customFormat="1">
      <c r="A1991" s="466">
        <v>1954</v>
      </c>
      <c r="B1991" s="466" t="s">
        <v>76</v>
      </c>
      <c r="C1991" s="495"/>
      <c r="D1991" s="496"/>
      <c r="E1991" s="495" t="s">
        <v>785</v>
      </c>
      <c r="F1991" s="560"/>
      <c r="G1991" s="751"/>
      <c r="H1991" s="751"/>
      <c r="I1991" s="501"/>
      <c r="J1991" s="465"/>
    </row>
    <row r="1992" spans="1:10" s="466" customFormat="1">
      <c r="A1992" s="466">
        <v>1955</v>
      </c>
      <c r="B1992" s="466" t="s">
        <v>76</v>
      </c>
      <c r="C1992" s="495"/>
      <c r="D1992" s="496"/>
      <c r="E1992" s="495" t="str">
        <f>E$42</f>
        <v>RA</v>
      </c>
      <c r="F1992" s="501" t="s">
        <v>2339</v>
      </c>
      <c r="G1992" s="751"/>
      <c r="H1992" s="751"/>
      <c r="I1992" s="501"/>
      <c r="J1992" s="465"/>
    </row>
    <row r="1993" spans="1:10" s="466" customFormat="1">
      <c r="A1993" s="466">
        <v>1956</v>
      </c>
      <c r="B1993" s="466" t="s">
        <v>76</v>
      </c>
      <c r="C1993" s="495"/>
      <c r="D1993" s="496"/>
      <c r="E1993" s="495" t="str">
        <f>E$43</f>
        <v>S1</v>
      </c>
      <c r="F1993" s="552" t="s">
        <v>2340</v>
      </c>
      <c r="G1993" s="751"/>
      <c r="H1993" s="751"/>
      <c r="I1993" s="501"/>
      <c r="J1993" s="465"/>
    </row>
    <row r="1994" spans="1:10" s="466" customFormat="1">
      <c r="A1994" s="466">
        <v>1957</v>
      </c>
      <c r="B1994" s="466" t="s">
        <v>76</v>
      </c>
      <c r="C1994" s="495"/>
      <c r="D1994" s="496"/>
      <c r="E1994" s="495" t="str">
        <f>E$44</f>
        <v>S2</v>
      </c>
      <c r="F1994" s="552"/>
      <c r="G1994" s="751"/>
      <c r="H1994" s="751"/>
      <c r="I1994" s="501"/>
      <c r="J1994" s="465"/>
    </row>
    <row r="1995" spans="1:10" s="466" customFormat="1">
      <c r="A1995" s="466">
        <v>1958</v>
      </c>
      <c r="B1995" s="466" t="s">
        <v>76</v>
      </c>
      <c r="C1995" s="495"/>
      <c r="D1995" s="496"/>
      <c r="E1995" s="495" t="str">
        <f>E$45</f>
        <v>S3</v>
      </c>
      <c r="F1995" s="552"/>
      <c r="G1995" s="751"/>
      <c r="H1995" s="751"/>
      <c r="I1995" s="501"/>
      <c r="J1995" s="465"/>
    </row>
    <row r="1996" spans="1:10" s="466" customFormat="1">
      <c r="A1996" s="466">
        <v>1959</v>
      </c>
      <c r="B1996" s="466" t="s">
        <v>76</v>
      </c>
      <c r="C1996" s="495"/>
      <c r="D1996" s="496"/>
      <c r="E1996" s="495" t="str">
        <f>E$46</f>
        <v>S4</v>
      </c>
      <c r="F1996" s="552"/>
      <c r="G1996" s="751"/>
      <c r="H1996" s="751"/>
      <c r="I1996" s="501"/>
      <c r="J1996" s="465"/>
    </row>
    <row r="1997" spans="1:10" s="466" customFormat="1">
      <c r="A1997" s="466">
        <v>1895</v>
      </c>
      <c r="C1997" s="457"/>
      <c r="D1997" s="467"/>
      <c r="E1997" s="457"/>
      <c r="F1997" s="468"/>
      <c r="G1997" s="751"/>
      <c r="H1997" s="751"/>
      <c r="I1997" s="501"/>
      <c r="J1997" s="465"/>
    </row>
    <row r="1998" spans="1:10" s="466" customFormat="1" ht="132.6" customHeight="1">
      <c r="A1998" s="466">
        <v>1961</v>
      </c>
      <c r="B1998" s="466" t="s">
        <v>76</v>
      </c>
      <c r="C1998" s="495" t="s">
        <v>2341</v>
      </c>
      <c r="D1998" s="496"/>
      <c r="E1998" s="495"/>
      <c r="F1998" s="560" t="s">
        <v>2342</v>
      </c>
      <c r="G1998" s="751" t="s">
        <v>2343</v>
      </c>
      <c r="H1998" s="751"/>
      <c r="I1998" s="501"/>
      <c r="J1998" s="465"/>
    </row>
    <row r="1999" spans="1:10" s="466" customFormat="1">
      <c r="A1999" s="466">
        <v>1962</v>
      </c>
      <c r="B1999" s="466" t="s">
        <v>76</v>
      </c>
      <c r="C1999" s="495"/>
      <c r="D1999" s="496"/>
      <c r="E1999" s="495" t="s">
        <v>785</v>
      </c>
      <c r="F1999" s="560"/>
      <c r="G1999" s="751"/>
      <c r="H1999" s="751"/>
      <c r="I1999" s="501"/>
      <c r="J1999" s="465"/>
    </row>
    <row r="2000" spans="1:10" s="466" customFormat="1">
      <c r="A2000" s="466">
        <v>1963</v>
      </c>
      <c r="B2000" s="466" t="s">
        <v>76</v>
      </c>
      <c r="C2000" s="495"/>
      <c r="D2000" s="496"/>
      <c r="E2000" s="495" t="str">
        <f>E$42</f>
        <v>RA</v>
      </c>
      <c r="F2000" s="501" t="s">
        <v>2344</v>
      </c>
      <c r="G2000" s="751"/>
      <c r="H2000" s="751"/>
      <c r="I2000" s="501"/>
      <c r="J2000" s="465"/>
    </row>
    <row r="2001" spans="1:10" s="466" customFormat="1" ht="24.95">
      <c r="A2001" s="466">
        <v>1964</v>
      </c>
      <c r="B2001" s="466" t="s">
        <v>76</v>
      </c>
      <c r="C2001" s="495"/>
      <c r="D2001" s="496"/>
      <c r="E2001" s="495" t="str">
        <f>E$43</f>
        <v>S1</v>
      </c>
      <c r="F2001" s="552" t="s">
        <v>2345</v>
      </c>
      <c r="G2001" s="751"/>
      <c r="H2001" s="751"/>
      <c r="I2001" s="501"/>
      <c r="J2001" s="465"/>
    </row>
    <row r="2002" spans="1:10" s="466" customFormat="1">
      <c r="A2002" s="466">
        <v>1965</v>
      </c>
      <c r="B2002" s="466" t="s">
        <v>76</v>
      </c>
      <c r="C2002" s="495"/>
      <c r="D2002" s="496"/>
      <c r="E2002" s="495" t="str">
        <f>E$44</f>
        <v>S2</v>
      </c>
      <c r="F2002" s="552"/>
      <c r="G2002" s="751"/>
      <c r="H2002" s="751"/>
      <c r="I2002" s="501"/>
      <c r="J2002" s="465"/>
    </row>
    <row r="2003" spans="1:10" s="466" customFormat="1">
      <c r="A2003" s="466">
        <v>1966</v>
      </c>
      <c r="B2003" s="466" t="s">
        <v>76</v>
      </c>
      <c r="C2003" s="495"/>
      <c r="D2003" s="496"/>
      <c r="E2003" s="495" t="str">
        <f>E$45</f>
        <v>S3</v>
      </c>
      <c r="F2003" s="552"/>
      <c r="G2003" s="751"/>
      <c r="H2003" s="751"/>
      <c r="I2003" s="501"/>
      <c r="J2003" s="465"/>
    </row>
    <row r="2004" spans="1:10" s="466" customFormat="1">
      <c r="A2004" s="466">
        <v>1967</v>
      </c>
      <c r="B2004" s="466" t="s">
        <v>76</v>
      </c>
      <c r="C2004" s="495"/>
      <c r="D2004" s="496"/>
      <c r="E2004" s="495" t="str">
        <f>E$46</f>
        <v>S4</v>
      </c>
      <c r="F2004" s="552"/>
      <c r="G2004" s="751"/>
      <c r="H2004" s="751"/>
      <c r="I2004" s="501"/>
      <c r="J2004" s="465"/>
    </row>
    <row r="2005" spans="1:10" s="466" customFormat="1">
      <c r="A2005" s="466">
        <v>1904</v>
      </c>
      <c r="C2005" s="457"/>
      <c r="D2005" s="467"/>
      <c r="E2005" s="457"/>
      <c r="F2005" s="468"/>
      <c r="G2005" s="751"/>
      <c r="H2005" s="751"/>
      <c r="I2005" s="501"/>
      <c r="J2005" s="465"/>
    </row>
    <row r="2006" spans="1:10" s="466" customFormat="1" ht="62.45">
      <c r="A2006" s="466">
        <v>1969</v>
      </c>
      <c r="B2006" s="466" t="s">
        <v>76</v>
      </c>
      <c r="C2006" s="495" t="s">
        <v>2346</v>
      </c>
      <c r="D2006" s="496"/>
      <c r="E2006" s="495"/>
      <c r="F2006" s="560" t="s">
        <v>2347</v>
      </c>
      <c r="G2006" s="751" t="s">
        <v>2348</v>
      </c>
      <c r="H2006" s="751"/>
      <c r="I2006" s="501"/>
      <c r="J2006" s="465"/>
    </row>
    <row r="2007" spans="1:10" s="466" customFormat="1">
      <c r="A2007" s="466">
        <v>1970</v>
      </c>
      <c r="B2007" s="466" t="s">
        <v>76</v>
      </c>
      <c r="C2007" s="495"/>
      <c r="D2007" s="496"/>
      <c r="E2007" s="495" t="s">
        <v>785</v>
      </c>
      <c r="F2007" s="560"/>
      <c r="G2007" s="751"/>
      <c r="H2007" s="751"/>
      <c r="I2007" s="501"/>
      <c r="J2007" s="465"/>
    </row>
    <row r="2008" spans="1:10" s="466" customFormat="1">
      <c r="A2008" s="466">
        <v>1971</v>
      </c>
      <c r="B2008" s="466" t="s">
        <v>76</v>
      </c>
      <c r="C2008" s="495"/>
      <c r="D2008" s="496"/>
      <c r="E2008" s="495" t="str">
        <f>E$42</f>
        <v>RA</v>
      </c>
      <c r="F2008" s="552" t="s">
        <v>2349</v>
      </c>
      <c r="G2008" s="751"/>
      <c r="H2008" s="751"/>
      <c r="I2008" s="501"/>
      <c r="J2008" s="465"/>
    </row>
    <row r="2009" spans="1:10" s="466" customFormat="1">
      <c r="A2009" s="466">
        <v>1972</v>
      </c>
      <c r="B2009" s="466" t="s">
        <v>76</v>
      </c>
      <c r="C2009" s="495"/>
      <c r="D2009" s="496"/>
      <c r="E2009" s="495" t="str">
        <f>E$43</f>
        <v>S1</v>
      </c>
      <c r="F2009" s="552" t="s">
        <v>2349</v>
      </c>
      <c r="G2009" s="751"/>
      <c r="H2009" s="751"/>
      <c r="I2009" s="501"/>
      <c r="J2009" s="465"/>
    </row>
    <row r="2010" spans="1:10" s="466" customFormat="1">
      <c r="A2010" s="466">
        <v>1973</v>
      </c>
      <c r="B2010" s="466" t="s">
        <v>76</v>
      </c>
      <c r="C2010" s="495"/>
      <c r="D2010" s="496"/>
      <c r="E2010" s="495" t="str">
        <f>E$44</f>
        <v>S2</v>
      </c>
      <c r="F2010" s="552"/>
      <c r="G2010" s="751"/>
      <c r="H2010" s="751"/>
      <c r="I2010" s="501"/>
      <c r="J2010" s="465"/>
    </row>
    <row r="2011" spans="1:10" s="466" customFormat="1">
      <c r="A2011" s="466">
        <v>1974</v>
      </c>
      <c r="B2011" s="466" t="s">
        <v>76</v>
      </c>
      <c r="C2011" s="495"/>
      <c r="D2011" s="496"/>
      <c r="E2011" s="495" t="str">
        <f>E$45</f>
        <v>S3</v>
      </c>
      <c r="F2011" s="552"/>
      <c r="G2011" s="751"/>
      <c r="H2011" s="751"/>
      <c r="I2011" s="501"/>
      <c r="J2011" s="465"/>
    </row>
    <row r="2012" spans="1:10" s="466" customFormat="1">
      <c r="A2012" s="466">
        <v>1975</v>
      </c>
      <c r="B2012" s="466" t="s">
        <v>76</v>
      </c>
      <c r="C2012" s="495"/>
      <c r="D2012" s="496"/>
      <c r="E2012" s="495" t="str">
        <f>E$46</f>
        <v>S4</v>
      </c>
      <c r="F2012" s="552"/>
      <c r="G2012" s="751"/>
      <c r="H2012" s="751"/>
      <c r="I2012" s="501"/>
      <c r="J2012" s="465"/>
    </row>
    <row r="2013" spans="1:10" s="466" customFormat="1">
      <c r="A2013" s="466">
        <v>1912</v>
      </c>
      <c r="C2013" s="457"/>
      <c r="D2013" s="467"/>
      <c r="E2013" s="457"/>
      <c r="F2013" s="468"/>
      <c r="G2013" s="751"/>
      <c r="H2013" s="751"/>
      <c r="I2013" s="501"/>
      <c r="J2013" s="465"/>
    </row>
    <row r="2014" spans="1:10" s="466" customFormat="1" ht="87.6">
      <c r="A2014" s="466">
        <v>1977</v>
      </c>
      <c r="B2014" s="466" t="s">
        <v>76</v>
      </c>
      <c r="C2014" s="495" t="s">
        <v>2350</v>
      </c>
      <c r="D2014" s="496"/>
      <c r="E2014" s="495"/>
      <c r="F2014" s="560" t="s">
        <v>2351</v>
      </c>
      <c r="G2014" s="751" t="s">
        <v>2352</v>
      </c>
      <c r="H2014" s="751"/>
      <c r="I2014" s="501"/>
      <c r="J2014" s="465"/>
    </row>
    <row r="2015" spans="1:10" s="466" customFormat="1">
      <c r="A2015" s="466">
        <v>1978</v>
      </c>
      <c r="B2015" s="466" t="s">
        <v>76</v>
      </c>
      <c r="C2015" s="495"/>
      <c r="D2015" s="496"/>
      <c r="E2015" s="495" t="s">
        <v>785</v>
      </c>
      <c r="F2015" s="560"/>
      <c r="G2015" s="751"/>
      <c r="H2015" s="751"/>
      <c r="I2015" s="501"/>
      <c r="J2015" s="465"/>
    </row>
    <row r="2016" spans="1:10" s="466" customFormat="1">
      <c r="A2016" s="466">
        <v>1979</v>
      </c>
      <c r="B2016" s="466" t="s">
        <v>76</v>
      </c>
      <c r="C2016" s="495"/>
      <c r="D2016" s="496"/>
      <c r="E2016" s="495" t="str">
        <f>E$42</f>
        <v>RA</v>
      </c>
      <c r="F2016" s="552" t="s">
        <v>2353</v>
      </c>
      <c r="G2016" s="751"/>
      <c r="H2016" s="751"/>
      <c r="I2016" s="501"/>
      <c r="J2016" s="465"/>
    </row>
    <row r="2017" spans="1:10" s="466" customFormat="1" ht="57.6" customHeight="1">
      <c r="A2017" s="466">
        <v>1980</v>
      </c>
      <c r="B2017" s="466" t="s">
        <v>76</v>
      </c>
      <c r="C2017" s="495"/>
      <c r="D2017" s="496"/>
      <c r="E2017" s="495" t="str">
        <f>E$43</f>
        <v>S1</v>
      </c>
      <c r="F2017" s="552" t="s">
        <v>2354</v>
      </c>
      <c r="G2017" s="751"/>
      <c r="H2017" s="751"/>
      <c r="I2017" s="501"/>
      <c r="J2017" s="465"/>
    </row>
    <row r="2018" spans="1:10" s="466" customFormat="1">
      <c r="A2018" s="466">
        <v>1981</v>
      </c>
      <c r="B2018" s="466" t="s">
        <v>76</v>
      </c>
      <c r="C2018" s="495"/>
      <c r="D2018" s="496"/>
      <c r="E2018" s="495" t="str">
        <f>E$44</f>
        <v>S2</v>
      </c>
      <c r="F2018" s="552"/>
      <c r="G2018" s="751"/>
      <c r="H2018" s="751"/>
      <c r="I2018" s="501"/>
      <c r="J2018" s="465"/>
    </row>
    <row r="2019" spans="1:10" s="466" customFormat="1">
      <c r="A2019" s="466">
        <v>1982</v>
      </c>
      <c r="B2019" s="466" t="s">
        <v>76</v>
      </c>
      <c r="C2019" s="495"/>
      <c r="D2019" s="496"/>
      <c r="E2019" s="495" t="str">
        <f>E$45</f>
        <v>S3</v>
      </c>
      <c r="F2019" s="552"/>
      <c r="G2019" s="751"/>
      <c r="H2019" s="751"/>
      <c r="I2019" s="501"/>
      <c r="J2019" s="465"/>
    </row>
    <row r="2020" spans="1:10" s="466" customFormat="1">
      <c r="A2020" s="466">
        <v>1983</v>
      </c>
      <c r="B2020" s="466" t="s">
        <v>76</v>
      </c>
      <c r="C2020" s="495"/>
      <c r="D2020" s="496"/>
      <c r="E2020" s="495" t="str">
        <f>E$46</f>
        <v>S4</v>
      </c>
      <c r="F2020" s="552"/>
      <c r="G2020" s="751"/>
      <c r="H2020" s="751"/>
      <c r="I2020" s="501"/>
      <c r="J2020" s="465"/>
    </row>
    <row r="2021" spans="1:10" s="466" customFormat="1">
      <c r="A2021" s="466">
        <v>1921</v>
      </c>
      <c r="C2021" s="457"/>
      <c r="D2021" s="467"/>
      <c r="E2021" s="457"/>
      <c r="F2021" s="468"/>
      <c r="G2021" s="751"/>
      <c r="H2021" s="751"/>
      <c r="I2021" s="501"/>
      <c r="J2021" s="465"/>
    </row>
    <row r="2022" spans="1:10" s="466" customFormat="1" ht="42.95" customHeight="1">
      <c r="A2022" s="466">
        <v>1985</v>
      </c>
      <c r="B2022" s="466" t="s">
        <v>76</v>
      </c>
      <c r="C2022" s="464" t="s">
        <v>2355</v>
      </c>
      <c r="D2022" s="676"/>
      <c r="E2022" s="464"/>
      <c r="F2022" s="694" t="s">
        <v>2356</v>
      </c>
      <c r="G2022" s="755"/>
      <c r="H2022" s="755"/>
      <c r="I2022" s="462"/>
      <c r="J2022" s="465"/>
    </row>
    <row r="2023" spans="1:10" s="466" customFormat="1" ht="112.5">
      <c r="A2023" s="466">
        <v>1986</v>
      </c>
      <c r="B2023" s="466" t="s">
        <v>76</v>
      </c>
      <c r="C2023" s="495" t="s">
        <v>2357</v>
      </c>
      <c r="D2023" s="496"/>
      <c r="E2023" s="495"/>
      <c r="F2023" s="560" t="s">
        <v>2358</v>
      </c>
      <c r="G2023" s="751" t="s">
        <v>2359</v>
      </c>
      <c r="H2023" s="751" t="s">
        <v>2360</v>
      </c>
      <c r="I2023" s="501"/>
      <c r="J2023" s="465"/>
    </row>
    <row r="2024" spans="1:10" s="466" customFormat="1">
      <c r="A2024" s="466">
        <v>1987</v>
      </c>
      <c r="B2024" s="466" t="s">
        <v>76</v>
      </c>
      <c r="C2024" s="495"/>
      <c r="D2024" s="496"/>
      <c r="E2024" s="495" t="s">
        <v>785</v>
      </c>
      <c r="F2024" s="560"/>
      <c r="G2024" s="751"/>
      <c r="H2024" s="751"/>
      <c r="I2024" s="501"/>
      <c r="J2024" s="465"/>
    </row>
    <row r="2025" spans="1:10" s="466" customFormat="1">
      <c r="A2025" s="466">
        <v>1988</v>
      </c>
      <c r="B2025" s="466" t="s">
        <v>76</v>
      </c>
      <c r="C2025" s="495"/>
      <c r="D2025" s="496"/>
      <c r="E2025" s="495" t="str">
        <f>E$42</f>
        <v>RA</v>
      </c>
      <c r="F2025" s="552" t="s">
        <v>2361</v>
      </c>
      <c r="G2025" s="751"/>
      <c r="H2025" s="751"/>
      <c r="I2025" s="501"/>
      <c r="J2025" s="465"/>
    </row>
    <row r="2026" spans="1:10" s="466" customFormat="1">
      <c r="A2026" s="466">
        <v>1989</v>
      </c>
      <c r="B2026" s="466" t="s">
        <v>76</v>
      </c>
      <c r="C2026" s="495"/>
      <c r="D2026" s="496"/>
      <c r="E2026" s="495" t="str">
        <f>E$43</f>
        <v>S1</v>
      </c>
      <c r="F2026" s="552"/>
      <c r="G2026" s="751"/>
      <c r="H2026" s="751"/>
      <c r="I2026" s="501"/>
      <c r="J2026" s="465"/>
    </row>
    <row r="2027" spans="1:10" s="466" customFormat="1">
      <c r="A2027" s="466">
        <v>1990</v>
      </c>
      <c r="B2027" s="466" t="s">
        <v>76</v>
      </c>
      <c r="C2027" s="495"/>
      <c r="D2027" s="496"/>
      <c r="E2027" s="495" t="str">
        <f>E$44</f>
        <v>S2</v>
      </c>
      <c r="F2027" s="552"/>
      <c r="G2027" s="751"/>
      <c r="H2027" s="751"/>
      <c r="I2027" s="501"/>
      <c r="J2027" s="465"/>
    </row>
    <row r="2028" spans="1:10" s="466" customFormat="1">
      <c r="A2028" s="466">
        <v>1991</v>
      </c>
      <c r="B2028" s="466" t="s">
        <v>76</v>
      </c>
      <c r="C2028" s="495"/>
      <c r="D2028" s="496"/>
      <c r="E2028" s="495" t="str">
        <f>E$45</f>
        <v>S3</v>
      </c>
      <c r="F2028" s="552"/>
      <c r="G2028" s="751"/>
      <c r="H2028" s="751"/>
      <c r="I2028" s="501"/>
      <c r="J2028" s="465"/>
    </row>
    <row r="2029" spans="1:10" s="466" customFormat="1">
      <c r="A2029" s="466">
        <v>1992</v>
      </c>
      <c r="B2029" s="466" t="s">
        <v>76</v>
      </c>
      <c r="C2029" s="495"/>
      <c r="D2029" s="496"/>
      <c r="E2029" s="495" t="str">
        <f>E$46</f>
        <v>S4</v>
      </c>
      <c r="F2029" s="552"/>
      <c r="G2029" s="751"/>
      <c r="H2029" s="751"/>
      <c r="I2029" s="501"/>
      <c r="J2029" s="465"/>
    </row>
    <row r="2030" spans="1:10" s="466" customFormat="1" ht="24.95">
      <c r="B2030" s="466" t="s">
        <v>70</v>
      </c>
      <c r="C2030" s="495"/>
      <c r="D2030" s="500"/>
      <c r="E2030" s="497" t="s">
        <v>788</v>
      </c>
      <c r="F2030" s="552" t="s">
        <v>797</v>
      </c>
      <c r="G2030" s="751"/>
      <c r="H2030" s="751"/>
      <c r="I2030" s="501"/>
      <c r="J2030" s="465"/>
    </row>
    <row r="2031" spans="1:10" s="466" customFormat="1">
      <c r="A2031" s="466">
        <v>1936</v>
      </c>
      <c r="C2031" s="495"/>
      <c r="D2031" s="496"/>
      <c r="E2031" s="495"/>
      <c r="F2031" s="552"/>
      <c r="G2031" s="751"/>
      <c r="H2031" s="751"/>
      <c r="I2031" s="501"/>
      <c r="J2031" s="465"/>
    </row>
    <row r="2032" spans="1:10" s="466" customFormat="1" ht="24.95">
      <c r="B2032" s="466" t="s">
        <v>70</v>
      </c>
      <c r="C2032" s="495"/>
      <c r="D2032" s="500"/>
      <c r="E2032" s="497" t="s">
        <v>788</v>
      </c>
      <c r="F2032" s="552" t="s">
        <v>797</v>
      </c>
      <c r="G2032" s="751"/>
      <c r="H2032" s="751"/>
      <c r="I2032" s="501"/>
      <c r="J2032" s="465"/>
    </row>
    <row r="2033" spans="1:10" s="466" customFormat="1">
      <c r="A2033" s="466">
        <v>1951</v>
      </c>
      <c r="C2033" s="495"/>
      <c r="D2033" s="496"/>
      <c r="E2033" s="495"/>
      <c r="F2033" s="501"/>
      <c r="G2033" s="751"/>
      <c r="H2033" s="751"/>
      <c r="I2033" s="501"/>
      <c r="J2033" s="465"/>
    </row>
    <row r="2034" spans="1:10" s="466" customFormat="1">
      <c r="A2034" s="466">
        <v>1960</v>
      </c>
      <c r="C2034" s="495"/>
      <c r="D2034" s="496"/>
      <c r="E2034" s="495"/>
      <c r="F2034" s="552"/>
      <c r="G2034" s="751"/>
      <c r="H2034" s="751"/>
      <c r="I2034" s="501"/>
      <c r="J2034" s="465"/>
    </row>
    <row r="2035" spans="1:10" s="466" customFormat="1">
      <c r="A2035" s="466">
        <v>1968</v>
      </c>
      <c r="C2035" s="495"/>
      <c r="D2035" s="496"/>
      <c r="E2035" s="495"/>
      <c r="F2035" s="501"/>
      <c r="G2035" s="751"/>
      <c r="H2035" s="751"/>
      <c r="I2035" s="501"/>
      <c r="J2035" s="465"/>
    </row>
    <row r="2036" spans="1:10" s="466" customFormat="1">
      <c r="A2036" s="466">
        <v>1976</v>
      </c>
      <c r="C2036" s="495"/>
      <c r="D2036" s="496"/>
      <c r="E2036" s="495"/>
      <c r="F2036" s="552"/>
      <c r="G2036" s="751"/>
      <c r="H2036" s="751"/>
      <c r="I2036" s="501"/>
      <c r="J2036" s="465"/>
    </row>
    <row r="2037" spans="1:10" s="466" customFormat="1">
      <c r="A2037" s="466">
        <v>1984</v>
      </c>
      <c r="C2037" s="495"/>
      <c r="D2037" s="496"/>
      <c r="E2037" s="495"/>
      <c r="F2037" s="552"/>
      <c r="G2037" s="751"/>
      <c r="H2037" s="751"/>
      <c r="I2037" s="501"/>
      <c r="J2037" s="465"/>
    </row>
    <row r="2038" spans="1:10" s="466" customFormat="1" ht="24.95">
      <c r="B2038" s="466" t="s">
        <v>70</v>
      </c>
      <c r="C2038" s="502"/>
      <c r="D2038" s="781"/>
      <c r="E2038" s="503" t="s">
        <v>788</v>
      </c>
      <c r="F2038" s="787" t="s">
        <v>797</v>
      </c>
      <c r="G2038" s="752"/>
      <c r="H2038" s="752"/>
      <c r="I2038" s="504"/>
      <c r="J2038" s="465"/>
    </row>
    <row r="2039" spans="1:10" s="810" customFormat="1">
      <c r="A2039" s="801">
        <v>2001</v>
      </c>
      <c r="B2039" s="801"/>
      <c r="C2039" s="495"/>
      <c r="D2039" s="496"/>
      <c r="E2039" s="495"/>
      <c r="F2039" s="501"/>
      <c r="G2039" s="751"/>
      <c r="H2039" s="751"/>
      <c r="I2039" s="501"/>
      <c r="J2039" s="533"/>
    </row>
    <row r="2040" spans="1:10">
      <c r="A2040" s="801">
        <v>2002</v>
      </c>
      <c r="C2040" s="501"/>
      <c r="D2040" s="811"/>
      <c r="E2040" s="507" t="s">
        <v>2362</v>
      </c>
      <c r="G2040" s="501"/>
      <c r="H2040" s="507"/>
      <c r="I2040" s="507"/>
    </row>
  </sheetData>
  <sheetProtection formatCells="0" formatColumns="0" formatRows="0" insertHyperlinks="0" selectLockedCells="1" sort="0" autoFilter="0" pivotTables="0"/>
  <protectedRanges>
    <protectedRange sqref="A1:B1048576" name="FSCPEFCrange"/>
  </protectedRanges>
  <conditionalFormatting sqref="F407 H407:I407">
    <cfRule type="expression" dxfId="30" priority="47" stopIfTrue="1">
      <formula>ISNUMBER(SEARCH("Closed",$J406))</formula>
    </cfRule>
    <cfRule type="expression" dxfId="29" priority="48" stopIfTrue="1">
      <formula>IF($B407="Minor", TRUE, FALSE)</formula>
    </cfRule>
    <cfRule type="expression" dxfId="28" priority="49" stopIfTrue="1">
      <formula>IF(OR($B407="Major",$B407="Pre-Condition"), TRUE, FALSE)</formula>
    </cfRule>
  </conditionalFormatting>
  <conditionalFormatting sqref="F993">
    <cfRule type="expression" dxfId="27" priority="16" stopIfTrue="1">
      <formula>ISNUMBER(SEARCH("Closed",$I993))</formula>
    </cfRule>
    <cfRule type="expression" dxfId="26" priority="17" stopIfTrue="1">
      <formula>IF($B998="Minor", TRUE, FALSE)</formula>
    </cfRule>
    <cfRule type="expression" dxfId="25" priority="18" stopIfTrue="1">
      <formula>IF(OR($B998="Major",$B998="Pre-Condition"), TRUE, FALSE)</formula>
    </cfRule>
  </conditionalFormatting>
  <conditionalFormatting sqref="F476:G476 G648 F664:G664 F1002">
    <cfRule type="expression" dxfId="24" priority="4" stopIfTrue="1">
      <formula>ISNUMBER(SEARCH("Closed",$I476))</formula>
    </cfRule>
    <cfRule type="expression" dxfId="23" priority="5" stopIfTrue="1">
      <formula>IF($B476="Minor", TRUE, FALSE)</formula>
    </cfRule>
    <cfRule type="expression" dxfId="22" priority="6" stopIfTrue="1">
      <formula>IF(OR($B476="Major",$B476="Pre-Condition"), TRUE, FALSE)</formula>
    </cfRule>
  </conditionalFormatting>
  <conditionalFormatting sqref="F673:G673">
    <cfRule type="expression" dxfId="21" priority="13" stopIfTrue="1">
      <formula>ISNUMBER(SEARCH("Closed",$I673))</formula>
    </cfRule>
    <cfRule type="expression" dxfId="20" priority="14" stopIfTrue="1">
      <formula>IF($B673="Minor", TRUE, FALSE)</formula>
    </cfRule>
    <cfRule type="expression" dxfId="19" priority="15" stopIfTrue="1">
      <formula>IF(OR($B673="Major",$B673="Pre-Condition"), TRUE, FALSE)</formula>
    </cfRule>
  </conditionalFormatting>
  <conditionalFormatting sqref="F837:G837">
    <cfRule type="expression" dxfId="18" priority="10" stopIfTrue="1">
      <formula>ISNUMBER(SEARCH("Closed",$I837))</formula>
    </cfRule>
    <cfRule type="expression" dxfId="17" priority="11" stopIfTrue="1">
      <formula>IF($B837="Minor", TRUE, FALSE)</formula>
    </cfRule>
    <cfRule type="expression" dxfId="16" priority="12" stopIfTrue="1">
      <formula>IF(OR($B837="Major",$B837="Pre-Condition"), TRUE, FALSE)</formula>
    </cfRule>
  </conditionalFormatting>
  <conditionalFormatting sqref="F853:G853">
    <cfRule type="expression" dxfId="15" priority="7" stopIfTrue="1">
      <formula>ISNUMBER(SEARCH("Closed",$I853))</formula>
    </cfRule>
    <cfRule type="expression" dxfId="14" priority="8" stopIfTrue="1">
      <formula>IF($B853="Minor", TRUE, FALSE)</formula>
    </cfRule>
    <cfRule type="expression" dxfId="13" priority="9" stopIfTrue="1">
      <formula>IF(OR($B853="Major",$B853="Pre-Condition"), TRUE, FALSE)</formula>
    </cfRule>
  </conditionalFormatting>
  <pageMargins left="0.7" right="0.7" top="0.75" bottom="0.75" header="0.3" footer="0.3"/>
  <pageSetup paperSize="9" scale="40" orientation="landscape" r:id="rId1"/>
  <headerFooter alignWithMargins="0"/>
  <rowBreaks count="1" manualBreakCount="1">
    <brk id="1959" min="2" max="8" man="1"/>
  </rowBreaks>
  <legacyDrawing r:id="rId2"/>
  <tableParts count="1">
    <tablePart r:id="rId3"/>
  </tablePar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0"/>
  <sheetViews>
    <sheetView zoomScaleNormal="100" workbookViewId="0">
      <selection activeCell="D3" sqref="D3"/>
    </sheetView>
  </sheetViews>
  <sheetFormatPr defaultColWidth="8.85546875" defaultRowHeight="14.1"/>
  <cols>
    <col min="1" max="1" width="63.140625" customWidth="1"/>
    <col min="2" max="8" width="31.140625" customWidth="1"/>
  </cols>
  <sheetData>
    <row r="1" spans="1:8" ht="130.5" customHeight="1">
      <c r="A1" s="570" t="s">
        <v>772</v>
      </c>
      <c r="B1" s="571" t="s">
        <v>2363</v>
      </c>
      <c r="C1" s="725" t="s">
        <v>20</v>
      </c>
      <c r="D1" s="725" t="s">
        <v>24</v>
      </c>
      <c r="E1" s="725" t="s">
        <v>34</v>
      </c>
      <c r="F1" s="725" t="s">
        <v>38</v>
      </c>
      <c r="G1" s="725" t="s">
        <v>42</v>
      </c>
      <c r="H1" s="725" t="s">
        <v>786</v>
      </c>
    </row>
    <row r="2" spans="1:8" ht="59.25" customHeight="1">
      <c r="A2" s="722" t="s">
        <v>780</v>
      </c>
      <c r="B2" s="572">
        <v>1</v>
      </c>
      <c r="C2" s="573" t="s">
        <v>2364</v>
      </c>
      <c r="D2" s="573" t="s">
        <v>2364</v>
      </c>
      <c r="E2" s="573"/>
      <c r="F2" s="723"/>
      <c r="G2" s="573" t="s">
        <v>2364</v>
      </c>
      <c r="H2" s="573" t="s">
        <v>2364</v>
      </c>
    </row>
    <row r="3" spans="1:8" ht="59.25" customHeight="1">
      <c r="A3" s="722" t="s">
        <v>819</v>
      </c>
      <c r="B3" s="572">
        <v>2</v>
      </c>
      <c r="C3" s="573" t="s">
        <v>2364</v>
      </c>
      <c r="D3" s="573" t="s">
        <v>2364</v>
      </c>
      <c r="E3" s="724"/>
      <c r="F3" s="573" t="s">
        <v>2364</v>
      </c>
      <c r="H3" s="573" t="s">
        <v>2364</v>
      </c>
    </row>
    <row r="4" spans="1:8" ht="59.25" customHeight="1">
      <c r="A4" s="722" t="s">
        <v>955</v>
      </c>
      <c r="B4" s="572">
        <v>3</v>
      </c>
      <c r="C4" s="573" t="s">
        <v>2364</v>
      </c>
      <c r="D4" s="724"/>
      <c r="E4" s="573" t="s">
        <v>2364</v>
      </c>
      <c r="F4" s="724"/>
      <c r="G4" s="724"/>
      <c r="H4" s="573" t="s">
        <v>2364</v>
      </c>
    </row>
    <row r="5" spans="1:8" ht="59.25" customHeight="1">
      <c r="A5" s="722" t="s">
        <v>932</v>
      </c>
      <c r="B5" s="572">
        <v>4</v>
      </c>
      <c r="C5" s="573" t="s">
        <v>2364</v>
      </c>
      <c r="D5" s="724"/>
      <c r="E5" s="573" t="s">
        <v>2364</v>
      </c>
      <c r="F5" s="573" t="s">
        <v>2364</v>
      </c>
      <c r="G5" s="573" t="s">
        <v>2364</v>
      </c>
      <c r="H5" s="573" t="s">
        <v>2364</v>
      </c>
    </row>
    <row r="6" spans="1:8" ht="59.25" customHeight="1">
      <c r="A6" s="722" t="s">
        <v>1091</v>
      </c>
      <c r="B6" s="572">
        <v>5</v>
      </c>
      <c r="C6" s="573" t="s">
        <v>2364</v>
      </c>
      <c r="D6" s="573"/>
      <c r="E6" s="573"/>
      <c r="F6" s="723"/>
      <c r="G6" s="724"/>
      <c r="H6" s="573" t="s">
        <v>2364</v>
      </c>
    </row>
    <row r="7" spans="1:8" ht="59.25" customHeight="1">
      <c r="A7" s="722" t="s">
        <v>1251</v>
      </c>
      <c r="B7" s="572">
        <v>6</v>
      </c>
      <c r="C7" s="573" t="s">
        <v>2364</v>
      </c>
      <c r="D7" s="724"/>
      <c r="E7" s="724"/>
      <c r="F7" s="573"/>
      <c r="G7" s="724"/>
      <c r="H7" s="573" t="s">
        <v>2364</v>
      </c>
    </row>
    <row r="8" spans="1:8" ht="59.25" customHeight="1">
      <c r="A8" s="722" t="s">
        <v>872</v>
      </c>
      <c r="B8" s="572">
        <v>7</v>
      </c>
      <c r="C8" s="573" t="s">
        <v>2364</v>
      </c>
      <c r="D8" s="573" t="s">
        <v>2364</v>
      </c>
      <c r="E8" s="724"/>
      <c r="F8" s="573" t="s">
        <v>2364</v>
      </c>
      <c r="H8" s="573" t="s">
        <v>2364</v>
      </c>
    </row>
    <row r="9" spans="1:8" ht="59.25" customHeight="1">
      <c r="A9" s="722" t="s">
        <v>855</v>
      </c>
      <c r="B9" s="572">
        <v>8</v>
      </c>
      <c r="C9" s="573" t="s">
        <v>2364</v>
      </c>
      <c r="D9" s="724"/>
      <c r="E9" s="573" t="s">
        <v>2364</v>
      </c>
      <c r="F9" s="724"/>
      <c r="G9" s="573" t="s">
        <v>2364</v>
      </c>
      <c r="H9" s="573" t="s">
        <v>2364</v>
      </c>
    </row>
    <row r="10" spans="1:8">
      <c r="A10" s="723"/>
      <c r="B10" s="723"/>
      <c r="C10" s="723"/>
      <c r="D10" s="723"/>
      <c r="E10" s="723"/>
      <c r="F10" s="723"/>
      <c r="G10" s="723"/>
      <c r="H10" s="723"/>
    </row>
  </sheetData>
  <pageMargins left="0.7" right="0.7" top="0.75" bottom="0.75" header="0.3" footer="0.3"/>
  <pageSetup paperSize="9" orientation="portrait" horizontalDpi="300" verticalDpi="300"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V180"/>
  <sheetViews>
    <sheetView zoomScaleNormal="100" workbookViewId="0"/>
  </sheetViews>
  <sheetFormatPr defaultColWidth="9.42578125" defaultRowHeight="14.45"/>
  <cols>
    <col min="1" max="1" width="8.42578125" style="622" customWidth="1"/>
    <col min="2" max="2" width="20.42578125" style="622" customWidth="1"/>
    <col min="3" max="3" width="11.42578125" style="622" customWidth="1"/>
    <col min="4" max="4" width="17" style="622" customWidth="1"/>
    <col min="5" max="5" width="17.85546875" style="622" customWidth="1"/>
    <col min="6" max="6" width="49.85546875" style="622" customWidth="1"/>
    <col min="7" max="7" width="10.42578125" style="622" customWidth="1"/>
    <col min="8" max="8" width="87.85546875" style="622" bestFit="1" customWidth="1"/>
    <col min="9" max="9" width="121.42578125" style="622" bestFit="1" customWidth="1"/>
    <col min="10" max="10" width="30.140625" style="580" customWidth="1"/>
    <col min="11" max="11" width="23.85546875" style="580" customWidth="1"/>
    <col min="12" max="256" width="9.42578125" style="580"/>
    <col min="257" max="16384" width="9.42578125" style="36"/>
  </cols>
  <sheetData>
    <row r="1" spans="1:11" ht="42.6">
      <c r="A1" s="574" t="s">
        <v>2365</v>
      </c>
      <c r="B1" s="575" t="s">
        <v>2366</v>
      </c>
      <c r="C1" s="576" t="s">
        <v>2367</v>
      </c>
      <c r="D1" s="575" t="s">
        <v>2368</v>
      </c>
      <c r="E1" s="575" t="s">
        <v>2369</v>
      </c>
      <c r="F1" s="575" t="s">
        <v>304</v>
      </c>
      <c r="G1" s="575" t="s">
        <v>2370</v>
      </c>
      <c r="H1" s="575" t="s">
        <v>2371</v>
      </c>
      <c r="I1" s="577" t="s">
        <v>2372</v>
      </c>
      <c r="J1" s="578"/>
      <c r="K1" s="579"/>
    </row>
    <row r="2" spans="1:11">
      <c r="A2" s="958" t="s">
        <v>2373</v>
      </c>
      <c r="B2" s="581" t="s">
        <v>603</v>
      </c>
      <c r="C2" s="581" t="s">
        <v>603</v>
      </c>
      <c r="D2" s="581" t="s">
        <v>603</v>
      </c>
      <c r="E2" s="581" t="s">
        <v>603</v>
      </c>
      <c r="F2" s="581" t="s">
        <v>603</v>
      </c>
      <c r="G2" s="581" t="s">
        <v>603</v>
      </c>
      <c r="H2" s="582" t="s">
        <v>603</v>
      </c>
      <c r="I2" s="582" t="s">
        <v>603</v>
      </c>
      <c r="J2" s="937"/>
      <c r="K2" s="579"/>
    </row>
    <row r="3" spans="1:11">
      <c r="A3" s="583" t="s">
        <v>24</v>
      </c>
      <c r="B3" s="584" t="s">
        <v>2374</v>
      </c>
      <c r="C3" s="585">
        <v>2743</v>
      </c>
      <c r="D3" s="585" t="s">
        <v>2375</v>
      </c>
      <c r="E3" s="585" t="s">
        <v>2375</v>
      </c>
      <c r="F3" s="585" t="s">
        <v>603</v>
      </c>
      <c r="G3" s="585" t="s">
        <v>2376</v>
      </c>
      <c r="H3" s="584" t="s">
        <v>603</v>
      </c>
      <c r="I3" s="584" t="s">
        <v>2377</v>
      </c>
      <c r="J3" s="937"/>
      <c r="K3" s="579"/>
    </row>
    <row r="4" spans="1:11" ht="51">
      <c r="A4" s="583" t="s">
        <v>24</v>
      </c>
      <c r="B4" s="584" t="s">
        <v>2378</v>
      </c>
      <c r="C4" s="585">
        <v>3672</v>
      </c>
      <c r="D4" s="585" t="s">
        <v>2375</v>
      </c>
      <c r="E4" s="584" t="s">
        <v>2379</v>
      </c>
      <c r="F4" s="585" t="s">
        <v>603</v>
      </c>
      <c r="G4" s="585" t="s">
        <v>2380</v>
      </c>
      <c r="H4" s="584" t="s">
        <v>2381</v>
      </c>
      <c r="I4" s="584" t="s">
        <v>2382</v>
      </c>
      <c r="J4" s="937"/>
      <c r="K4" s="579"/>
    </row>
    <row r="5" spans="1:11" ht="75.95">
      <c r="A5" s="583" t="s">
        <v>24</v>
      </c>
      <c r="B5" s="584" t="s">
        <v>2383</v>
      </c>
      <c r="C5" s="585">
        <v>2818</v>
      </c>
      <c r="D5" s="584" t="s">
        <v>2384</v>
      </c>
      <c r="E5" s="584" t="s">
        <v>2385</v>
      </c>
      <c r="F5" s="585" t="s">
        <v>603</v>
      </c>
      <c r="G5" s="585" t="s">
        <v>603</v>
      </c>
      <c r="H5" s="584" t="s">
        <v>2386</v>
      </c>
      <c r="I5" s="584" t="s">
        <v>2387</v>
      </c>
      <c r="J5" s="937"/>
      <c r="K5" s="579"/>
    </row>
    <row r="6" spans="1:11" ht="38.450000000000003">
      <c r="A6" s="583" t="s">
        <v>24</v>
      </c>
      <c r="B6" s="584" t="s">
        <v>2383</v>
      </c>
      <c r="C6" s="585">
        <v>3776</v>
      </c>
      <c r="D6" s="585" t="s">
        <v>603</v>
      </c>
      <c r="E6" s="585" t="s">
        <v>874</v>
      </c>
      <c r="F6" s="585" t="s">
        <v>603</v>
      </c>
      <c r="G6" s="585" t="s">
        <v>2380</v>
      </c>
      <c r="H6" s="584" t="s">
        <v>2388</v>
      </c>
      <c r="I6" s="584" t="s">
        <v>2389</v>
      </c>
      <c r="J6" s="928"/>
      <c r="K6" s="579"/>
    </row>
    <row r="7" spans="1:11" ht="26.1">
      <c r="A7" s="583" t="s">
        <v>24</v>
      </c>
      <c r="B7" s="584" t="s">
        <v>2383</v>
      </c>
      <c r="C7" s="585" t="s">
        <v>603</v>
      </c>
      <c r="D7" s="585" t="s">
        <v>603</v>
      </c>
      <c r="E7" s="585" t="s">
        <v>874</v>
      </c>
      <c r="F7" s="585" t="s">
        <v>603</v>
      </c>
      <c r="G7" s="585" t="s">
        <v>2380</v>
      </c>
      <c r="H7" s="584" t="s">
        <v>2390</v>
      </c>
      <c r="I7" s="584" t="s">
        <v>2391</v>
      </c>
      <c r="J7" s="928"/>
      <c r="K7" s="579"/>
    </row>
    <row r="8" spans="1:11" ht="26.1">
      <c r="A8" s="583" t="s">
        <v>24</v>
      </c>
      <c r="B8" s="584" t="s">
        <v>2383</v>
      </c>
      <c r="C8" s="585" t="s">
        <v>603</v>
      </c>
      <c r="D8" s="585" t="s">
        <v>603</v>
      </c>
      <c r="E8" s="585" t="s">
        <v>874</v>
      </c>
      <c r="F8" s="585" t="s">
        <v>603</v>
      </c>
      <c r="G8" s="585" t="s">
        <v>2380</v>
      </c>
      <c r="H8" s="584" t="s">
        <v>2392</v>
      </c>
      <c r="I8" s="584" t="s">
        <v>2393</v>
      </c>
      <c r="J8" s="423"/>
      <c r="K8" s="579"/>
    </row>
    <row r="9" spans="1:11" ht="126">
      <c r="A9" s="583" t="s">
        <v>24</v>
      </c>
      <c r="B9" s="584" t="s">
        <v>2383</v>
      </c>
      <c r="C9" s="585" t="s">
        <v>603</v>
      </c>
      <c r="D9" s="584" t="s">
        <v>2394</v>
      </c>
      <c r="E9" s="585" t="s">
        <v>2395</v>
      </c>
      <c r="F9" s="585" t="s">
        <v>2260</v>
      </c>
      <c r="G9" s="585" t="s">
        <v>2380</v>
      </c>
      <c r="H9" s="584" t="s">
        <v>2396</v>
      </c>
      <c r="I9" s="584" t="s">
        <v>2397</v>
      </c>
      <c r="J9" s="928"/>
      <c r="K9" s="579"/>
    </row>
    <row r="10" spans="1:11">
      <c r="A10" s="583" t="s">
        <v>2398</v>
      </c>
      <c r="B10" s="584" t="s">
        <v>2383</v>
      </c>
      <c r="C10" s="585" t="s">
        <v>603</v>
      </c>
      <c r="D10" s="584" t="s">
        <v>2399</v>
      </c>
      <c r="E10" s="585" t="s">
        <v>2395</v>
      </c>
      <c r="F10" s="585" t="s">
        <v>2260</v>
      </c>
      <c r="G10" s="585" t="s">
        <v>2380</v>
      </c>
      <c r="H10" s="584" t="s">
        <v>2396</v>
      </c>
      <c r="I10" s="584" t="s">
        <v>2400</v>
      </c>
      <c r="J10" s="928"/>
      <c r="K10" s="579"/>
    </row>
    <row r="11" spans="1:11" ht="26.1">
      <c r="A11" s="583" t="s">
        <v>24</v>
      </c>
      <c r="B11" s="584" t="s">
        <v>2383</v>
      </c>
      <c r="C11" s="585" t="s">
        <v>603</v>
      </c>
      <c r="D11" s="585" t="s">
        <v>2375</v>
      </c>
      <c r="E11" s="585" t="s">
        <v>185</v>
      </c>
      <c r="F11" s="585" t="s">
        <v>2271</v>
      </c>
      <c r="G11" s="585" t="s">
        <v>2380</v>
      </c>
      <c r="H11" s="584" t="s">
        <v>2401</v>
      </c>
      <c r="I11" s="584" t="s">
        <v>2402</v>
      </c>
      <c r="J11" s="937"/>
      <c r="K11" s="579"/>
    </row>
    <row r="12" spans="1:11" ht="38.450000000000003">
      <c r="A12" s="583" t="s">
        <v>24</v>
      </c>
      <c r="B12" s="584" t="s">
        <v>2383</v>
      </c>
      <c r="C12" s="585" t="s">
        <v>603</v>
      </c>
      <c r="D12" s="584" t="s">
        <v>2399</v>
      </c>
      <c r="E12" s="585" t="s">
        <v>185</v>
      </c>
      <c r="F12" s="585" t="s">
        <v>590</v>
      </c>
      <c r="G12" s="585" t="s">
        <v>2380</v>
      </c>
      <c r="H12" s="584" t="s">
        <v>2403</v>
      </c>
      <c r="I12" s="584" t="s">
        <v>2404</v>
      </c>
      <c r="J12" s="586"/>
      <c r="K12" s="579"/>
    </row>
    <row r="13" spans="1:11" ht="113.45">
      <c r="A13" s="583" t="s">
        <v>24</v>
      </c>
      <c r="B13" s="584" t="s">
        <v>2383</v>
      </c>
      <c r="C13" s="585" t="s">
        <v>603</v>
      </c>
      <c r="D13" s="584" t="s">
        <v>2399</v>
      </c>
      <c r="E13" s="585" t="s">
        <v>2405</v>
      </c>
      <c r="F13" s="585" t="s">
        <v>603</v>
      </c>
      <c r="G13" s="585" t="s">
        <v>2380</v>
      </c>
      <c r="H13" s="584" t="s">
        <v>2406</v>
      </c>
      <c r="I13" s="584" t="s">
        <v>2407</v>
      </c>
      <c r="J13" s="937"/>
      <c r="K13" s="579"/>
    </row>
    <row r="14" spans="1:11" ht="38.450000000000003">
      <c r="A14" s="583" t="s">
        <v>24</v>
      </c>
      <c r="B14" s="584" t="s">
        <v>2383</v>
      </c>
      <c r="C14" s="585" t="s">
        <v>2408</v>
      </c>
      <c r="D14" s="585" t="s">
        <v>603</v>
      </c>
      <c r="E14" s="585" t="s">
        <v>603</v>
      </c>
      <c r="F14" s="585" t="s">
        <v>603</v>
      </c>
      <c r="G14" s="585" t="s">
        <v>603</v>
      </c>
      <c r="H14" s="584" t="s">
        <v>2409</v>
      </c>
      <c r="I14" s="584" t="s">
        <v>2410</v>
      </c>
      <c r="J14" s="937"/>
      <c r="K14" s="579"/>
    </row>
    <row r="15" spans="1:11" ht="26.1">
      <c r="A15" s="583" t="s">
        <v>24</v>
      </c>
      <c r="B15" s="584" t="s">
        <v>2383</v>
      </c>
      <c r="C15" s="585">
        <v>5</v>
      </c>
      <c r="D15" s="585" t="s">
        <v>603</v>
      </c>
      <c r="E15" s="584" t="s">
        <v>2411</v>
      </c>
      <c r="F15" s="585" t="s">
        <v>603</v>
      </c>
      <c r="G15" s="585" t="s">
        <v>2380</v>
      </c>
      <c r="H15" s="584" t="s">
        <v>2412</v>
      </c>
      <c r="I15" s="584" t="s">
        <v>2413</v>
      </c>
      <c r="J15" s="937"/>
      <c r="K15" s="579"/>
    </row>
    <row r="16" spans="1:11" ht="26.1">
      <c r="A16" s="583" t="s">
        <v>24</v>
      </c>
      <c r="B16" s="584" t="s">
        <v>2383</v>
      </c>
      <c r="C16" s="585">
        <v>5</v>
      </c>
      <c r="D16" s="585" t="s">
        <v>603</v>
      </c>
      <c r="E16" s="585" t="s">
        <v>874</v>
      </c>
      <c r="F16" s="585" t="s">
        <v>603</v>
      </c>
      <c r="G16" s="585" t="s">
        <v>2380</v>
      </c>
      <c r="H16" s="584" t="s">
        <v>2414</v>
      </c>
      <c r="I16" s="584" t="s">
        <v>2393</v>
      </c>
      <c r="J16" s="928"/>
      <c r="K16" s="579"/>
    </row>
    <row r="17" spans="1:11" ht="51">
      <c r="A17" s="583" t="s">
        <v>603</v>
      </c>
      <c r="B17" s="584" t="s">
        <v>2383</v>
      </c>
      <c r="C17" s="585">
        <v>5</v>
      </c>
      <c r="D17" s="585" t="s">
        <v>603</v>
      </c>
      <c r="E17" s="585" t="s">
        <v>874</v>
      </c>
      <c r="F17" s="585" t="s">
        <v>603</v>
      </c>
      <c r="G17" s="585" t="s">
        <v>2380</v>
      </c>
      <c r="H17" s="584" t="s">
        <v>2415</v>
      </c>
      <c r="I17" s="584" t="s">
        <v>2416</v>
      </c>
      <c r="J17" s="423"/>
      <c r="K17" s="579"/>
    </row>
    <row r="18" spans="1:11" ht="26.1">
      <c r="A18" s="583" t="s">
        <v>24</v>
      </c>
      <c r="B18" s="584" t="s">
        <v>2383</v>
      </c>
      <c r="C18" s="585">
        <v>5</v>
      </c>
      <c r="D18" s="585" t="s">
        <v>603</v>
      </c>
      <c r="E18" s="585" t="s">
        <v>874</v>
      </c>
      <c r="F18" s="585" t="s">
        <v>603</v>
      </c>
      <c r="G18" s="585" t="s">
        <v>2380</v>
      </c>
      <c r="H18" s="584" t="s">
        <v>2390</v>
      </c>
      <c r="I18" s="584" t="s">
        <v>2391</v>
      </c>
      <c r="J18" s="937"/>
      <c r="K18" s="579"/>
    </row>
    <row r="19" spans="1:11" ht="101.1">
      <c r="A19" s="583" t="s">
        <v>24</v>
      </c>
      <c r="B19" s="584" t="s">
        <v>2383</v>
      </c>
      <c r="C19" s="585">
        <v>5</v>
      </c>
      <c r="D19" s="584" t="s">
        <v>2394</v>
      </c>
      <c r="E19" s="585" t="s">
        <v>2395</v>
      </c>
      <c r="F19" s="585" t="s">
        <v>2260</v>
      </c>
      <c r="G19" s="585" t="s">
        <v>2380</v>
      </c>
      <c r="H19" s="584" t="s">
        <v>2396</v>
      </c>
      <c r="I19" s="584" t="s">
        <v>2417</v>
      </c>
      <c r="J19" s="928"/>
      <c r="K19" s="579"/>
    </row>
    <row r="20" spans="1:11" ht="63.6">
      <c r="A20" s="583" t="s">
        <v>24</v>
      </c>
      <c r="B20" s="584" t="s">
        <v>2383</v>
      </c>
      <c r="C20" s="585">
        <v>5</v>
      </c>
      <c r="D20" s="584" t="s">
        <v>2394</v>
      </c>
      <c r="E20" s="585" t="s">
        <v>185</v>
      </c>
      <c r="F20" s="585" t="s">
        <v>2266</v>
      </c>
      <c r="G20" s="585" t="s">
        <v>2380</v>
      </c>
      <c r="H20" s="584" t="s">
        <v>2418</v>
      </c>
      <c r="I20" s="584" t="s">
        <v>2270</v>
      </c>
      <c r="J20" s="423"/>
      <c r="K20" s="579"/>
    </row>
    <row r="21" spans="1:11" ht="113.45">
      <c r="A21" s="583" t="s">
        <v>24</v>
      </c>
      <c r="B21" s="584" t="s">
        <v>2383</v>
      </c>
      <c r="C21" s="585">
        <v>5</v>
      </c>
      <c r="D21" s="584" t="s">
        <v>2394</v>
      </c>
      <c r="E21" s="585" t="s">
        <v>185</v>
      </c>
      <c r="F21" s="585" t="s">
        <v>2277</v>
      </c>
      <c r="G21" s="585" t="s">
        <v>2380</v>
      </c>
      <c r="H21" s="584" t="s">
        <v>2419</v>
      </c>
      <c r="I21" s="584" t="s">
        <v>2281</v>
      </c>
      <c r="J21" s="423"/>
      <c r="K21" s="423"/>
    </row>
    <row r="22" spans="1:11" ht="26.1">
      <c r="A22" s="583" t="s">
        <v>603</v>
      </c>
      <c r="B22" s="584" t="s">
        <v>2383</v>
      </c>
      <c r="C22" s="585">
        <v>5</v>
      </c>
      <c r="D22" s="584" t="s">
        <v>603</v>
      </c>
      <c r="E22" s="585" t="s">
        <v>185</v>
      </c>
      <c r="F22" s="585" t="s">
        <v>603</v>
      </c>
      <c r="G22" s="585" t="s">
        <v>2380</v>
      </c>
      <c r="H22" s="584" t="s">
        <v>2420</v>
      </c>
      <c r="I22" s="584" t="s">
        <v>2421</v>
      </c>
      <c r="J22" s="928"/>
      <c r="K22" s="579"/>
    </row>
    <row r="23" spans="1:11" ht="51">
      <c r="A23" s="583" t="s">
        <v>24</v>
      </c>
      <c r="B23" s="584" t="s">
        <v>2383</v>
      </c>
      <c r="C23" s="585">
        <v>5</v>
      </c>
      <c r="D23" s="585" t="s">
        <v>603</v>
      </c>
      <c r="E23" s="585" t="s">
        <v>2422</v>
      </c>
      <c r="F23" s="585" t="s">
        <v>603</v>
      </c>
      <c r="G23" s="585" t="s">
        <v>2380</v>
      </c>
      <c r="H23" s="584" t="s">
        <v>2423</v>
      </c>
      <c r="I23" s="584" t="s">
        <v>2424</v>
      </c>
      <c r="J23" s="928"/>
      <c r="K23" s="579"/>
    </row>
    <row r="24" spans="1:11" ht="113.45">
      <c r="A24" s="583" t="s">
        <v>24</v>
      </c>
      <c r="B24" s="584" t="s">
        <v>2383</v>
      </c>
      <c r="C24" s="585">
        <v>5</v>
      </c>
      <c r="D24" s="584" t="s">
        <v>603</v>
      </c>
      <c r="E24" s="585" t="s">
        <v>2405</v>
      </c>
      <c r="F24" s="585" t="s">
        <v>603</v>
      </c>
      <c r="G24" s="585" t="s">
        <v>2380</v>
      </c>
      <c r="H24" s="584" t="s">
        <v>2406</v>
      </c>
      <c r="I24" s="584" t="s">
        <v>2407</v>
      </c>
      <c r="J24" s="587"/>
      <c r="K24" s="579"/>
    </row>
    <row r="25" spans="1:11" ht="101.1">
      <c r="A25" s="583" t="s">
        <v>24</v>
      </c>
      <c r="B25" s="584" t="s">
        <v>2383</v>
      </c>
      <c r="C25" s="585">
        <v>5</v>
      </c>
      <c r="D25" s="585" t="s">
        <v>603</v>
      </c>
      <c r="E25" s="585" t="s">
        <v>2405</v>
      </c>
      <c r="F25" s="585" t="s">
        <v>603</v>
      </c>
      <c r="G25" s="585" t="s">
        <v>2380</v>
      </c>
      <c r="H25" s="584" t="s">
        <v>2425</v>
      </c>
      <c r="I25" s="584" t="s">
        <v>2426</v>
      </c>
      <c r="J25" s="588"/>
      <c r="K25" s="579"/>
    </row>
    <row r="26" spans="1:11" ht="26.1">
      <c r="A26" s="583" t="s">
        <v>603</v>
      </c>
      <c r="B26" s="584" t="s">
        <v>2383</v>
      </c>
      <c r="C26" s="585">
        <v>5</v>
      </c>
      <c r="D26" s="585" t="s">
        <v>603</v>
      </c>
      <c r="E26" s="585" t="s">
        <v>2427</v>
      </c>
      <c r="F26" s="585" t="s">
        <v>603</v>
      </c>
      <c r="G26" s="585" t="s">
        <v>2380</v>
      </c>
      <c r="H26" s="584" t="s">
        <v>2428</v>
      </c>
      <c r="I26" s="584" t="s">
        <v>2429</v>
      </c>
      <c r="J26" s="423"/>
      <c r="K26" s="579"/>
    </row>
    <row r="27" spans="1:11" ht="26.1">
      <c r="A27" s="583" t="s">
        <v>603</v>
      </c>
      <c r="B27" s="584" t="s">
        <v>2383</v>
      </c>
      <c r="C27" s="585">
        <v>5</v>
      </c>
      <c r="D27" s="585" t="s">
        <v>603</v>
      </c>
      <c r="E27" s="585" t="s">
        <v>2430</v>
      </c>
      <c r="F27" s="585" t="s">
        <v>603</v>
      </c>
      <c r="G27" s="585" t="s">
        <v>2380</v>
      </c>
      <c r="H27" s="584" t="s">
        <v>2431</v>
      </c>
      <c r="I27" s="584" t="s">
        <v>2432</v>
      </c>
      <c r="J27" s="959"/>
      <c r="K27" s="579"/>
    </row>
    <row r="28" spans="1:11" ht="75.95">
      <c r="A28" s="583" t="s">
        <v>603</v>
      </c>
      <c r="B28" s="584" t="s">
        <v>2383</v>
      </c>
      <c r="C28" s="585">
        <v>5</v>
      </c>
      <c r="D28" s="585" t="s">
        <v>603</v>
      </c>
      <c r="E28" s="585" t="s">
        <v>2433</v>
      </c>
      <c r="F28" s="585" t="s">
        <v>2434</v>
      </c>
      <c r="G28" s="585" t="s">
        <v>2380</v>
      </c>
      <c r="H28" s="584" t="s">
        <v>2435</v>
      </c>
      <c r="I28" s="584" t="s">
        <v>2436</v>
      </c>
      <c r="J28" s="589"/>
      <c r="K28" s="579"/>
    </row>
    <row r="29" spans="1:11" ht="63.6">
      <c r="A29" s="583" t="s">
        <v>603</v>
      </c>
      <c r="B29" s="584" t="s">
        <v>2383</v>
      </c>
      <c r="C29" s="585">
        <v>5</v>
      </c>
      <c r="D29" s="585" t="s">
        <v>603</v>
      </c>
      <c r="E29" s="585" t="s">
        <v>2437</v>
      </c>
      <c r="F29" s="585" t="s">
        <v>603</v>
      </c>
      <c r="G29" s="585" t="s">
        <v>2380</v>
      </c>
      <c r="H29" s="584" t="s">
        <v>2438</v>
      </c>
      <c r="I29" s="584" t="s">
        <v>2439</v>
      </c>
      <c r="J29" s="423"/>
      <c r="K29" s="579"/>
    </row>
    <row r="30" spans="1:11" ht="63.6">
      <c r="A30" s="583" t="s">
        <v>603</v>
      </c>
      <c r="B30" s="584" t="s">
        <v>2383</v>
      </c>
      <c r="C30" s="585">
        <v>5</v>
      </c>
      <c r="D30" s="585" t="s">
        <v>603</v>
      </c>
      <c r="E30" s="585" t="s">
        <v>2437</v>
      </c>
      <c r="F30" s="585" t="s">
        <v>603</v>
      </c>
      <c r="G30" s="585" t="s">
        <v>2380</v>
      </c>
      <c r="H30" s="584" t="s">
        <v>2438</v>
      </c>
      <c r="I30" s="584" t="s">
        <v>2439</v>
      </c>
      <c r="J30" s="937"/>
      <c r="K30" s="579"/>
    </row>
    <row r="31" spans="1:11" ht="38.450000000000003">
      <c r="A31" s="583" t="s">
        <v>603</v>
      </c>
      <c r="B31" s="584" t="s">
        <v>2383</v>
      </c>
      <c r="C31" s="585">
        <v>5</v>
      </c>
      <c r="D31" s="585" t="s">
        <v>603</v>
      </c>
      <c r="E31" s="585" t="s">
        <v>2437</v>
      </c>
      <c r="F31" s="585" t="s">
        <v>603</v>
      </c>
      <c r="G31" s="585" t="s">
        <v>2380</v>
      </c>
      <c r="H31" s="960" t="s">
        <v>2440</v>
      </c>
      <c r="I31" s="584" t="s">
        <v>2441</v>
      </c>
      <c r="J31" s="579"/>
      <c r="K31" s="579"/>
    </row>
    <row r="32" spans="1:11" ht="42.6">
      <c r="A32" s="583" t="s">
        <v>603</v>
      </c>
      <c r="B32" s="584" t="s">
        <v>2383</v>
      </c>
      <c r="C32" s="585">
        <v>5</v>
      </c>
      <c r="D32" s="585" t="s">
        <v>603</v>
      </c>
      <c r="E32" s="585" t="s">
        <v>2442</v>
      </c>
      <c r="F32" s="585" t="s">
        <v>603</v>
      </c>
      <c r="G32" s="585" t="s">
        <v>2380</v>
      </c>
      <c r="H32" s="960" t="s">
        <v>2443</v>
      </c>
      <c r="I32" s="960" t="s">
        <v>2444</v>
      </c>
      <c r="J32" s="937"/>
      <c r="K32" s="579"/>
    </row>
    <row r="33" spans="1:11" ht="26.1">
      <c r="A33" s="583" t="s">
        <v>603</v>
      </c>
      <c r="B33" s="584" t="s">
        <v>2383</v>
      </c>
      <c r="C33" s="585">
        <v>5</v>
      </c>
      <c r="D33" s="585" t="s">
        <v>603</v>
      </c>
      <c r="E33" s="585" t="s">
        <v>185</v>
      </c>
      <c r="F33" s="585" t="s">
        <v>603</v>
      </c>
      <c r="G33" s="585" t="s">
        <v>2380</v>
      </c>
      <c r="H33" s="584" t="s">
        <v>2445</v>
      </c>
      <c r="I33" s="584" t="s">
        <v>2446</v>
      </c>
      <c r="J33" s="937"/>
      <c r="K33" s="579"/>
    </row>
    <row r="34" spans="1:11" ht="26.1">
      <c r="A34" s="583" t="s">
        <v>603</v>
      </c>
      <c r="B34" s="584" t="s">
        <v>2383</v>
      </c>
      <c r="C34" s="585">
        <v>5</v>
      </c>
      <c r="D34" s="585" t="s">
        <v>603</v>
      </c>
      <c r="E34" s="585" t="s">
        <v>2430</v>
      </c>
      <c r="F34" s="585" t="s">
        <v>603</v>
      </c>
      <c r="G34" s="585" t="s">
        <v>2380</v>
      </c>
      <c r="H34" s="584" t="s">
        <v>2447</v>
      </c>
      <c r="I34" s="584" t="s">
        <v>2448</v>
      </c>
      <c r="J34" s="937"/>
      <c r="K34" s="579"/>
    </row>
    <row r="35" spans="1:11" ht="63.6">
      <c r="A35" s="583" t="s">
        <v>603</v>
      </c>
      <c r="B35" s="584" t="s">
        <v>2383</v>
      </c>
      <c r="C35" s="585">
        <v>5</v>
      </c>
      <c r="D35" s="585" t="s">
        <v>603</v>
      </c>
      <c r="E35" s="585" t="s">
        <v>2437</v>
      </c>
      <c r="F35" s="585" t="s">
        <v>603</v>
      </c>
      <c r="G35" s="585" t="s">
        <v>2380</v>
      </c>
      <c r="H35" s="584" t="s">
        <v>2449</v>
      </c>
      <c r="I35" s="584" t="s">
        <v>2439</v>
      </c>
      <c r="J35" s="937"/>
      <c r="K35" s="579"/>
    </row>
    <row r="36" spans="1:11" ht="26.1">
      <c r="A36" s="583" t="s">
        <v>603</v>
      </c>
      <c r="B36" s="584" t="s">
        <v>2383</v>
      </c>
      <c r="C36" s="585">
        <v>5</v>
      </c>
      <c r="D36" s="585" t="s">
        <v>2450</v>
      </c>
      <c r="E36" s="585" t="s">
        <v>185</v>
      </c>
      <c r="F36" s="585" t="s">
        <v>603</v>
      </c>
      <c r="G36" s="585" t="s">
        <v>2380</v>
      </c>
      <c r="H36" s="584" t="s">
        <v>2451</v>
      </c>
      <c r="I36" s="584" t="s">
        <v>2452</v>
      </c>
      <c r="J36" s="937"/>
      <c r="K36" s="579"/>
    </row>
    <row r="37" spans="1:11" ht="75.95">
      <c r="A37" s="583" t="s">
        <v>603</v>
      </c>
      <c r="B37" s="584" t="s">
        <v>2383</v>
      </c>
      <c r="C37" s="585">
        <v>5</v>
      </c>
      <c r="D37" s="585" t="s">
        <v>603</v>
      </c>
      <c r="E37" s="585" t="s">
        <v>2442</v>
      </c>
      <c r="F37" s="585" t="s">
        <v>603</v>
      </c>
      <c r="G37" s="585" t="s">
        <v>2380</v>
      </c>
      <c r="H37" s="584" t="s">
        <v>2453</v>
      </c>
      <c r="I37" s="584" t="s">
        <v>2454</v>
      </c>
      <c r="J37" s="590"/>
      <c r="K37" s="579"/>
    </row>
    <row r="38" spans="1:11" ht="26.1">
      <c r="A38" s="583" t="s">
        <v>603</v>
      </c>
      <c r="B38" s="584" t="s">
        <v>2383</v>
      </c>
      <c r="C38" s="585">
        <v>5</v>
      </c>
      <c r="D38" s="585" t="s">
        <v>603</v>
      </c>
      <c r="E38" s="585" t="s">
        <v>2442</v>
      </c>
      <c r="F38" s="585" t="s">
        <v>603</v>
      </c>
      <c r="G38" s="585" t="s">
        <v>2380</v>
      </c>
      <c r="H38" s="584" t="s">
        <v>2455</v>
      </c>
      <c r="I38" s="584" t="s">
        <v>2456</v>
      </c>
      <c r="J38" s="937"/>
      <c r="K38" s="579"/>
    </row>
    <row r="39" spans="1:11" ht="101.1">
      <c r="A39" s="583" t="s">
        <v>603</v>
      </c>
      <c r="B39" s="584" t="s">
        <v>2383</v>
      </c>
      <c r="C39" s="585">
        <v>5</v>
      </c>
      <c r="D39" s="585" t="s">
        <v>2457</v>
      </c>
      <c r="E39" s="585" t="s">
        <v>185</v>
      </c>
      <c r="F39" s="585" t="s">
        <v>603</v>
      </c>
      <c r="G39" s="585" t="s">
        <v>2380</v>
      </c>
      <c r="H39" s="584" t="s">
        <v>2458</v>
      </c>
      <c r="I39" s="584" t="s">
        <v>2459</v>
      </c>
      <c r="J39" s="586"/>
      <c r="K39" s="579"/>
    </row>
    <row r="40" spans="1:11" ht="75.95">
      <c r="A40" s="583" t="s">
        <v>603</v>
      </c>
      <c r="B40" s="584" t="s">
        <v>2383</v>
      </c>
      <c r="C40" s="585">
        <v>5</v>
      </c>
      <c r="D40" s="585" t="s">
        <v>2460</v>
      </c>
      <c r="E40" s="585" t="s">
        <v>2437</v>
      </c>
      <c r="F40" s="585" t="s">
        <v>603</v>
      </c>
      <c r="G40" s="585" t="s">
        <v>2380</v>
      </c>
      <c r="H40" s="584" t="s">
        <v>2461</v>
      </c>
      <c r="I40" s="584" t="s">
        <v>2462</v>
      </c>
      <c r="J40" s="937"/>
      <c r="K40" s="579"/>
    </row>
    <row r="41" spans="1:11" ht="63.6">
      <c r="A41" s="583" t="s">
        <v>603</v>
      </c>
      <c r="B41" s="584" t="s">
        <v>2383</v>
      </c>
      <c r="C41" s="585">
        <v>5</v>
      </c>
      <c r="D41" s="585" t="s">
        <v>2450</v>
      </c>
      <c r="E41" s="585" t="s">
        <v>2437</v>
      </c>
      <c r="F41" s="585" t="s">
        <v>603</v>
      </c>
      <c r="G41" s="585" t="s">
        <v>2380</v>
      </c>
      <c r="H41" s="584" t="s">
        <v>2463</v>
      </c>
      <c r="I41" s="584" t="s">
        <v>2464</v>
      </c>
      <c r="J41" s="423"/>
      <c r="K41" s="579"/>
    </row>
    <row r="42" spans="1:11" ht="225.95">
      <c r="A42" s="583" t="s">
        <v>24</v>
      </c>
      <c r="B42" s="584" t="s">
        <v>2383</v>
      </c>
      <c r="C42" s="585" t="s">
        <v>603</v>
      </c>
      <c r="D42" s="585" t="s">
        <v>2465</v>
      </c>
      <c r="E42" s="585" t="s">
        <v>185</v>
      </c>
      <c r="F42" s="585" t="s">
        <v>603</v>
      </c>
      <c r="G42" s="585" t="s">
        <v>2380</v>
      </c>
      <c r="H42" s="584" t="s">
        <v>2466</v>
      </c>
      <c r="I42" s="584" t="s">
        <v>2467</v>
      </c>
      <c r="J42" s="586"/>
      <c r="K42" s="579"/>
    </row>
    <row r="43" spans="1:11" ht="150.94999999999999">
      <c r="A43" s="583" t="s">
        <v>24</v>
      </c>
      <c r="B43" s="584" t="s">
        <v>2383</v>
      </c>
      <c r="C43" s="585" t="s">
        <v>2468</v>
      </c>
      <c r="D43" s="585" t="s">
        <v>2469</v>
      </c>
      <c r="E43" s="585" t="s">
        <v>185</v>
      </c>
      <c r="F43" s="591" t="s">
        <v>2470</v>
      </c>
      <c r="G43" s="585" t="s">
        <v>2380</v>
      </c>
      <c r="H43" s="584" t="s">
        <v>2471</v>
      </c>
      <c r="I43" s="584" t="s">
        <v>2472</v>
      </c>
      <c r="J43" s="937"/>
      <c r="K43" s="579"/>
    </row>
    <row r="44" spans="1:11" ht="51">
      <c r="A44" s="583" t="s">
        <v>24</v>
      </c>
      <c r="B44" s="584" t="s">
        <v>2383</v>
      </c>
      <c r="C44" s="585" t="s">
        <v>603</v>
      </c>
      <c r="D44" s="585" t="s">
        <v>2465</v>
      </c>
      <c r="E44" s="585" t="s">
        <v>185</v>
      </c>
      <c r="F44" s="585" t="s">
        <v>2473</v>
      </c>
      <c r="G44" s="585" t="s">
        <v>2380</v>
      </c>
      <c r="H44" s="584" t="s">
        <v>2474</v>
      </c>
      <c r="I44" s="584" t="s">
        <v>2475</v>
      </c>
      <c r="J44" s="937"/>
      <c r="K44" s="579"/>
    </row>
    <row r="45" spans="1:11" ht="101.1">
      <c r="A45" s="583" t="s">
        <v>24</v>
      </c>
      <c r="B45" s="584" t="s">
        <v>2383</v>
      </c>
      <c r="C45" s="585" t="s">
        <v>2476</v>
      </c>
      <c r="D45" s="585" t="s">
        <v>2465</v>
      </c>
      <c r="E45" s="585" t="s">
        <v>185</v>
      </c>
      <c r="F45" s="585" t="s">
        <v>603</v>
      </c>
      <c r="G45" s="585" t="s">
        <v>2380</v>
      </c>
      <c r="H45" s="584" t="s">
        <v>2477</v>
      </c>
      <c r="I45" s="584" t="s">
        <v>2478</v>
      </c>
      <c r="J45" s="586"/>
      <c r="K45" s="579"/>
    </row>
    <row r="46" spans="1:11" ht="51">
      <c r="A46" s="583" t="s">
        <v>24</v>
      </c>
      <c r="B46" s="584" t="s">
        <v>2383</v>
      </c>
      <c r="C46" s="585" t="s">
        <v>603</v>
      </c>
      <c r="D46" s="592" t="s">
        <v>2479</v>
      </c>
      <c r="E46" s="584" t="s">
        <v>2480</v>
      </c>
      <c r="F46" s="585" t="s">
        <v>603</v>
      </c>
      <c r="G46" s="585" t="s">
        <v>2380</v>
      </c>
      <c r="H46" s="584" t="s">
        <v>2481</v>
      </c>
      <c r="I46" s="584" t="s">
        <v>2482</v>
      </c>
      <c r="J46" s="937"/>
      <c r="K46" s="579"/>
    </row>
    <row r="47" spans="1:11" ht="51">
      <c r="A47" s="583" t="s">
        <v>24</v>
      </c>
      <c r="B47" s="584" t="s">
        <v>2383</v>
      </c>
      <c r="C47" s="585" t="s">
        <v>603</v>
      </c>
      <c r="D47" s="584" t="s">
        <v>2483</v>
      </c>
      <c r="E47" s="584" t="s">
        <v>2484</v>
      </c>
      <c r="F47" s="585" t="s">
        <v>603</v>
      </c>
      <c r="G47" s="585" t="s">
        <v>2380</v>
      </c>
      <c r="H47" s="584" t="s">
        <v>2485</v>
      </c>
      <c r="I47" s="584" t="s">
        <v>2486</v>
      </c>
      <c r="J47" s="937"/>
      <c r="K47" s="579"/>
    </row>
    <row r="48" spans="1:11" ht="101.1">
      <c r="A48" s="583" t="s">
        <v>24</v>
      </c>
      <c r="B48" s="584" t="s">
        <v>2383</v>
      </c>
      <c r="C48" s="585" t="s">
        <v>603</v>
      </c>
      <c r="D48" s="584" t="s">
        <v>2487</v>
      </c>
      <c r="E48" s="585" t="s">
        <v>185</v>
      </c>
      <c r="F48" s="585" t="s">
        <v>2488</v>
      </c>
      <c r="G48" s="585" t="s">
        <v>2380</v>
      </c>
      <c r="H48" s="584" t="s">
        <v>2489</v>
      </c>
      <c r="I48" s="584" t="s">
        <v>2490</v>
      </c>
      <c r="J48" s="586"/>
      <c r="K48" s="579"/>
    </row>
    <row r="49" spans="1:11" ht="63.6">
      <c r="A49" s="583" t="s">
        <v>24</v>
      </c>
      <c r="B49" s="584" t="s">
        <v>2383</v>
      </c>
      <c r="C49" s="585" t="s">
        <v>603</v>
      </c>
      <c r="D49" s="584" t="s">
        <v>2491</v>
      </c>
      <c r="E49" s="585" t="s">
        <v>185</v>
      </c>
      <c r="F49" s="585" t="s">
        <v>2492</v>
      </c>
      <c r="G49" s="585" t="s">
        <v>2380</v>
      </c>
      <c r="H49" s="584" t="s">
        <v>2493</v>
      </c>
      <c r="I49" s="584" t="s">
        <v>2494</v>
      </c>
      <c r="J49" s="586"/>
      <c r="K49" s="579"/>
    </row>
    <row r="50" spans="1:11" ht="213.6">
      <c r="A50" s="583" t="s">
        <v>24</v>
      </c>
      <c r="B50" s="584" t="s">
        <v>2383</v>
      </c>
      <c r="C50" s="585" t="s">
        <v>603</v>
      </c>
      <c r="D50" s="584" t="s">
        <v>2495</v>
      </c>
      <c r="E50" s="585" t="s">
        <v>185</v>
      </c>
      <c r="F50" s="585" t="s">
        <v>2496</v>
      </c>
      <c r="G50" s="585" t="s">
        <v>2380</v>
      </c>
      <c r="H50" s="584" t="s">
        <v>2497</v>
      </c>
      <c r="I50" s="584" t="s">
        <v>2494</v>
      </c>
      <c r="J50" s="937"/>
      <c r="K50" s="579"/>
    </row>
    <row r="51" spans="1:11" ht="38.450000000000003">
      <c r="A51" s="583" t="s">
        <v>24</v>
      </c>
      <c r="B51" s="584" t="s">
        <v>2383</v>
      </c>
      <c r="C51" s="585" t="s">
        <v>603</v>
      </c>
      <c r="D51" s="584" t="s">
        <v>2498</v>
      </c>
      <c r="E51" s="584" t="s">
        <v>2499</v>
      </c>
      <c r="F51" s="585" t="s">
        <v>603</v>
      </c>
      <c r="G51" s="585" t="s">
        <v>603</v>
      </c>
      <c r="H51" s="584" t="s">
        <v>2500</v>
      </c>
      <c r="I51" s="585" t="s">
        <v>2501</v>
      </c>
      <c r="J51" s="937"/>
      <c r="K51" s="579"/>
    </row>
    <row r="52" spans="1:11" ht="60.6">
      <c r="A52" s="583" t="s">
        <v>24</v>
      </c>
      <c r="B52" s="584" t="s">
        <v>2383</v>
      </c>
      <c r="C52" s="585">
        <v>9</v>
      </c>
      <c r="D52" s="584" t="s">
        <v>2502</v>
      </c>
      <c r="E52" s="585" t="s">
        <v>603</v>
      </c>
      <c r="F52" s="585" t="s">
        <v>603</v>
      </c>
      <c r="G52" s="585" t="s">
        <v>2380</v>
      </c>
      <c r="H52" s="593" t="s">
        <v>2503</v>
      </c>
      <c r="I52" s="584" t="s">
        <v>2504</v>
      </c>
      <c r="J52" s="928"/>
      <c r="K52" s="579"/>
    </row>
    <row r="53" spans="1:11" ht="51">
      <c r="A53" s="583" t="s">
        <v>24</v>
      </c>
      <c r="B53" s="584" t="s">
        <v>2383</v>
      </c>
      <c r="C53" s="585">
        <v>10</v>
      </c>
      <c r="D53" s="585" t="s">
        <v>603</v>
      </c>
      <c r="E53" s="585" t="s">
        <v>603</v>
      </c>
      <c r="F53" s="585" t="s">
        <v>603</v>
      </c>
      <c r="G53" s="585" t="s">
        <v>2380</v>
      </c>
      <c r="H53" s="960" t="s">
        <v>2505</v>
      </c>
      <c r="I53" s="584" t="s">
        <v>2506</v>
      </c>
      <c r="J53" s="423"/>
      <c r="K53" s="579"/>
    </row>
    <row r="54" spans="1:11" ht="213.6">
      <c r="A54" s="583" t="s">
        <v>24</v>
      </c>
      <c r="B54" s="584" t="s">
        <v>2383</v>
      </c>
      <c r="C54" s="585">
        <v>10</v>
      </c>
      <c r="D54" s="585" t="s">
        <v>603</v>
      </c>
      <c r="E54" s="585" t="s">
        <v>2507</v>
      </c>
      <c r="F54" s="585" t="s">
        <v>603</v>
      </c>
      <c r="G54" s="585" t="s">
        <v>2380</v>
      </c>
      <c r="H54" s="584" t="s">
        <v>2508</v>
      </c>
      <c r="I54" s="584" t="s">
        <v>2509</v>
      </c>
      <c r="J54" s="928"/>
      <c r="K54" s="589"/>
    </row>
    <row r="55" spans="1:11">
      <c r="A55" s="961" t="s">
        <v>2510</v>
      </c>
      <c r="B55" s="594" t="s">
        <v>603</v>
      </c>
      <c r="C55" s="595" t="s">
        <v>603</v>
      </c>
      <c r="D55" s="596" t="s">
        <v>603</v>
      </c>
      <c r="E55" s="596" t="s">
        <v>603</v>
      </c>
      <c r="F55" s="596" t="s">
        <v>603</v>
      </c>
      <c r="G55" s="596" t="s">
        <v>603</v>
      </c>
      <c r="H55" s="597" t="s">
        <v>603</v>
      </c>
      <c r="I55" s="594" t="s">
        <v>603</v>
      </c>
      <c r="J55" s="928"/>
      <c r="K55" s="589"/>
    </row>
    <row r="56" spans="1:11" ht="24.95">
      <c r="A56" s="598" t="s">
        <v>34</v>
      </c>
      <c r="B56" s="599" t="s">
        <v>2511</v>
      </c>
      <c r="C56" s="598">
        <v>3</v>
      </c>
      <c r="D56" s="600" t="s">
        <v>603</v>
      </c>
      <c r="E56" s="600" t="s">
        <v>2375</v>
      </c>
      <c r="F56" s="600" t="s">
        <v>329</v>
      </c>
      <c r="G56" s="600" t="s">
        <v>2512</v>
      </c>
      <c r="H56" s="601" t="s">
        <v>2513</v>
      </c>
      <c r="I56" s="602" t="s">
        <v>2514</v>
      </c>
      <c r="J56" s="579"/>
      <c r="K56" s="579"/>
    </row>
    <row r="57" spans="1:11" ht="50.1">
      <c r="A57" s="603" t="s">
        <v>34</v>
      </c>
      <c r="B57" s="604" t="s">
        <v>2515</v>
      </c>
      <c r="C57" s="604">
        <v>4</v>
      </c>
      <c r="D57" s="604" t="s">
        <v>603</v>
      </c>
      <c r="E57" s="604" t="s">
        <v>2516</v>
      </c>
      <c r="F57" s="604" t="s">
        <v>329</v>
      </c>
      <c r="G57" s="604" t="s">
        <v>2380</v>
      </c>
      <c r="H57" s="605" t="s">
        <v>2517</v>
      </c>
      <c r="I57" s="602" t="s">
        <v>2518</v>
      </c>
      <c r="J57" s="579"/>
      <c r="K57" s="579"/>
    </row>
    <row r="58" spans="1:11" ht="362.45">
      <c r="A58" s="606" t="s">
        <v>34</v>
      </c>
      <c r="B58" s="607" t="s">
        <v>2519</v>
      </c>
      <c r="C58" s="607">
        <v>1</v>
      </c>
      <c r="D58" s="607" t="s">
        <v>2520</v>
      </c>
      <c r="E58" s="607" t="s">
        <v>2521</v>
      </c>
      <c r="F58" s="607" t="s">
        <v>329</v>
      </c>
      <c r="G58" s="607" t="s">
        <v>2522</v>
      </c>
      <c r="H58" s="607" t="s">
        <v>2523</v>
      </c>
      <c r="I58" s="602" t="s">
        <v>2518</v>
      </c>
      <c r="J58" s="579"/>
      <c r="K58" s="579"/>
    </row>
    <row r="59" spans="1:11" ht="62.45">
      <c r="A59" s="608" t="s">
        <v>34</v>
      </c>
      <c r="B59" s="609" t="s">
        <v>2524</v>
      </c>
      <c r="C59" s="609">
        <v>5</v>
      </c>
      <c r="D59" s="609" t="s">
        <v>329</v>
      </c>
      <c r="E59" s="609" t="s">
        <v>2375</v>
      </c>
      <c r="F59" s="609" t="s">
        <v>329</v>
      </c>
      <c r="G59" s="609" t="s">
        <v>2380</v>
      </c>
      <c r="H59" s="607" t="s">
        <v>2525</v>
      </c>
      <c r="I59" s="610" t="s">
        <v>2410</v>
      </c>
      <c r="J59" s="579"/>
      <c r="K59" s="579"/>
    </row>
    <row r="60" spans="1:11" ht="126">
      <c r="A60" s="611" t="s">
        <v>34</v>
      </c>
      <c r="B60" s="612" t="s">
        <v>2526</v>
      </c>
      <c r="C60" s="611">
        <v>2</v>
      </c>
      <c r="D60" s="611" t="s">
        <v>2375</v>
      </c>
      <c r="E60" s="611" t="s">
        <v>185</v>
      </c>
      <c r="F60" s="612" t="s">
        <v>2527</v>
      </c>
      <c r="G60" s="611" t="s">
        <v>2380</v>
      </c>
      <c r="H60" s="612" t="s">
        <v>2528</v>
      </c>
      <c r="I60" s="613" t="s">
        <v>2529</v>
      </c>
      <c r="J60" s="579"/>
      <c r="K60" s="579"/>
    </row>
    <row r="61" spans="1:11" ht="125.1">
      <c r="A61" s="611"/>
      <c r="B61" s="612" t="s">
        <v>2526</v>
      </c>
      <c r="C61" s="611">
        <v>2</v>
      </c>
      <c r="D61" s="611"/>
      <c r="E61" s="611"/>
      <c r="F61" s="611"/>
      <c r="G61" s="611"/>
      <c r="H61" s="612" t="s">
        <v>2530</v>
      </c>
      <c r="I61" s="614" t="s">
        <v>2531</v>
      </c>
      <c r="J61" s="579"/>
      <c r="K61" s="579"/>
    </row>
    <row r="62" spans="1:11" ht="62.45">
      <c r="A62" s="611"/>
      <c r="B62" s="612" t="s">
        <v>2526</v>
      </c>
      <c r="C62" s="611">
        <v>2</v>
      </c>
      <c r="D62" s="611"/>
      <c r="E62" s="611"/>
      <c r="F62" s="611"/>
      <c r="G62" s="611"/>
      <c r="H62" s="615" t="s">
        <v>2532</v>
      </c>
      <c r="I62" s="613" t="s">
        <v>2533</v>
      </c>
      <c r="J62" s="579"/>
      <c r="K62" s="579"/>
    </row>
    <row r="63" spans="1:11" ht="88.5">
      <c r="A63" s="611" t="s">
        <v>34</v>
      </c>
      <c r="B63" s="612" t="s">
        <v>2526</v>
      </c>
      <c r="C63" s="611">
        <v>2</v>
      </c>
      <c r="D63" s="611" t="s">
        <v>2375</v>
      </c>
      <c r="E63" s="611" t="s">
        <v>185</v>
      </c>
      <c r="F63" s="612" t="s">
        <v>2534</v>
      </c>
      <c r="G63" s="611" t="s">
        <v>2380</v>
      </c>
      <c r="H63" s="612" t="s">
        <v>2535</v>
      </c>
      <c r="I63" s="613" t="s">
        <v>2536</v>
      </c>
      <c r="J63" s="579"/>
      <c r="K63" s="579"/>
    </row>
    <row r="64" spans="1:11" ht="112.5">
      <c r="A64" s="611"/>
      <c r="B64" s="612" t="s">
        <v>2526</v>
      </c>
      <c r="C64" s="611">
        <v>2</v>
      </c>
      <c r="D64" s="611"/>
      <c r="E64" s="611"/>
      <c r="F64" s="611"/>
      <c r="G64" s="611"/>
      <c r="H64" s="612" t="s">
        <v>2530</v>
      </c>
      <c r="I64" s="614" t="s">
        <v>2537</v>
      </c>
      <c r="J64" s="579"/>
      <c r="K64" s="579"/>
    </row>
    <row r="65" spans="1:11" ht="101.1">
      <c r="A65" s="611" t="s">
        <v>34</v>
      </c>
      <c r="B65" s="612" t="s">
        <v>2526</v>
      </c>
      <c r="C65" s="611">
        <v>2</v>
      </c>
      <c r="D65" s="611" t="s">
        <v>2375</v>
      </c>
      <c r="E65" s="611" t="s">
        <v>874</v>
      </c>
      <c r="F65" s="612" t="s">
        <v>2538</v>
      </c>
      <c r="G65" s="611" t="s">
        <v>2380</v>
      </c>
      <c r="H65" s="962" t="s">
        <v>2539</v>
      </c>
      <c r="I65" s="614" t="s">
        <v>2540</v>
      </c>
      <c r="J65" s="579"/>
      <c r="K65" s="579"/>
    </row>
    <row r="66" spans="1:11" ht="101.1">
      <c r="A66" s="611" t="s">
        <v>34</v>
      </c>
      <c r="B66" s="612" t="s">
        <v>2526</v>
      </c>
      <c r="C66" s="611">
        <v>2</v>
      </c>
      <c r="D66" s="611" t="s">
        <v>2375</v>
      </c>
      <c r="E66" s="611" t="s">
        <v>874</v>
      </c>
      <c r="F66" s="612" t="s">
        <v>2541</v>
      </c>
      <c r="G66" s="611" t="s">
        <v>2380</v>
      </c>
      <c r="H66" s="962" t="s">
        <v>2542</v>
      </c>
      <c r="I66" s="614" t="s">
        <v>2540</v>
      </c>
      <c r="J66" s="579"/>
      <c r="K66" s="579"/>
    </row>
    <row r="67" spans="1:11" ht="113.45">
      <c r="A67" s="611" t="s">
        <v>34</v>
      </c>
      <c r="B67" s="612" t="s">
        <v>2526</v>
      </c>
      <c r="C67" s="611">
        <v>2</v>
      </c>
      <c r="D67" s="616" t="s">
        <v>2543</v>
      </c>
      <c r="E67" s="611" t="s">
        <v>2544</v>
      </c>
      <c r="F67" s="612" t="s">
        <v>2545</v>
      </c>
      <c r="G67" s="611" t="s">
        <v>2380</v>
      </c>
      <c r="H67" s="612" t="s">
        <v>2546</v>
      </c>
      <c r="I67" s="614" t="s">
        <v>2547</v>
      </c>
      <c r="J67" s="579"/>
      <c r="K67" s="579"/>
    </row>
    <row r="68" spans="1:11" ht="113.45">
      <c r="A68" s="611" t="s">
        <v>34</v>
      </c>
      <c r="B68" s="612" t="s">
        <v>2526</v>
      </c>
      <c r="C68" s="611">
        <v>2</v>
      </c>
      <c r="D68" s="611" t="s">
        <v>2375</v>
      </c>
      <c r="E68" s="611" t="s">
        <v>2375</v>
      </c>
      <c r="F68" s="612" t="s">
        <v>2548</v>
      </c>
      <c r="G68" s="611" t="s">
        <v>2380</v>
      </c>
      <c r="H68" s="612" t="s">
        <v>2549</v>
      </c>
      <c r="I68" s="614" t="s">
        <v>2550</v>
      </c>
      <c r="J68" s="579"/>
      <c r="K68" s="579"/>
    </row>
    <row r="69" spans="1:11" ht="163.5">
      <c r="A69" s="611" t="s">
        <v>34</v>
      </c>
      <c r="B69" s="612" t="s">
        <v>2526</v>
      </c>
      <c r="C69" s="611">
        <v>2</v>
      </c>
      <c r="D69" s="611" t="s">
        <v>2375</v>
      </c>
      <c r="E69" s="611" t="s">
        <v>2551</v>
      </c>
      <c r="F69" s="612" t="s">
        <v>2552</v>
      </c>
      <c r="G69" s="611" t="s">
        <v>2380</v>
      </c>
      <c r="H69" s="612" t="s">
        <v>2553</v>
      </c>
      <c r="I69" s="613" t="s">
        <v>2554</v>
      </c>
      <c r="J69" s="579"/>
      <c r="K69" s="579"/>
    </row>
    <row r="70" spans="1:11" ht="195.95">
      <c r="A70" s="611" t="s">
        <v>34</v>
      </c>
      <c r="B70" s="612" t="s">
        <v>2526</v>
      </c>
      <c r="C70" s="611">
        <v>2</v>
      </c>
      <c r="D70" s="611" t="s">
        <v>2555</v>
      </c>
      <c r="E70" s="611" t="s">
        <v>2556</v>
      </c>
      <c r="F70" s="617" t="s">
        <v>2557</v>
      </c>
      <c r="G70" s="611" t="s">
        <v>2380</v>
      </c>
      <c r="H70" s="618" t="s">
        <v>2558</v>
      </c>
      <c r="I70" s="614" t="s">
        <v>2559</v>
      </c>
      <c r="J70" s="579"/>
      <c r="K70" s="579"/>
    </row>
    <row r="71" spans="1:11" ht="224.1">
      <c r="A71" s="611" t="s">
        <v>34</v>
      </c>
      <c r="B71" s="612" t="s">
        <v>2526</v>
      </c>
      <c r="C71" s="611">
        <v>2</v>
      </c>
      <c r="D71" s="611" t="s">
        <v>2555</v>
      </c>
      <c r="E71" s="611" t="s">
        <v>2556</v>
      </c>
      <c r="F71" s="619" t="s">
        <v>2560</v>
      </c>
      <c r="G71" s="611" t="s">
        <v>2380</v>
      </c>
      <c r="H71" s="612" t="s">
        <v>2561</v>
      </c>
      <c r="I71" s="613" t="s">
        <v>2562</v>
      </c>
      <c r="J71" s="579"/>
      <c r="K71" s="579"/>
    </row>
    <row r="72" spans="1:11" ht="113.45">
      <c r="A72" s="611" t="s">
        <v>34</v>
      </c>
      <c r="B72" s="612" t="s">
        <v>2526</v>
      </c>
      <c r="C72" s="611">
        <v>2</v>
      </c>
      <c r="D72" s="611" t="s">
        <v>2375</v>
      </c>
      <c r="E72" s="611" t="s">
        <v>2563</v>
      </c>
      <c r="F72" s="612" t="s">
        <v>2564</v>
      </c>
      <c r="G72" s="611" t="s">
        <v>2380</v>
      </c>
      <c r="H72" s="620" t="s">
        <v>2565</v>
      </c>
      <c r="I72" s="613" t="s">
        <v>2566</v>
      </c>
      <c r="J72" s="579"/>
      <c r="K72" s="579"/>
    </row>
    <row r="73" spans="1:11" ht="75.95">
      <c r="A73" s="611" t="s">
        <v>34</v>
      </c>
      <c r="B73" s="612" t="s">
        <v>2526</v>
      </c>
      <c r="C73" s="611">
        <v>2</v>
      </c>
      <c r="D73" s="611" t="s">
        <v>2375</v>
      </c>
      <c r="E73" s="611" t="s">
        <v>185</v>
      </c>
      <c r="F73" s="612" t="s">
        <v>2567</v>
      </c>
      <c r="G73" s="611" t="s">
        <v>2380</v>
      </c>
      <c r="H73" s="612" t="s">
        <v>2568</v>
      </c>
      <c r="I73" s="613" t="s">
        <v>2566</v>
      </c>
      <c r="J73" s="579"/>
      <c r="K73" s="579"/>
    </row>
    <row r="74" spans="1:11" ht="63.6">
      <c r="A74" s="611" t="s">
        <v>34</v>
      </c>
      <c r="B74" s="612" t="s">
        <v>2526</v>
      </c>
      <c r="C74" s="611">
        <v>2</v>
      </c>
      <c r="D74" s="611" t="s">
        <v>2375</v>
      </c>
      <c r="E74" s="611" t="s">
        <v>874</v>
      </c>
      <c r="F74" s="612" t="s">
        <v>2569</v>
      </c>
      <c r="G74" s="611" t="s">
        <v>2380</v>
      </c>
      <c r="H74" s="612" t="s">
        <v>2570</v>
      </c>
      <c r="I74" s="613" t="s">
        <v>2571</v>
      </c>
      <c r="J74" s="579"/>
      <c r="K74" s="579"/>
    </row>
    <row r="75" spans="1:11" ht="113.45">
      <c r="A75" s="611" t="s">
        <v>34</v>
      </c>
      <c r="B75" s="612" t="s">
        <v>2526</v>
      </c>
      <c r="C75" s="611">
        <v>2</v>
      </c>
      <c r="D75" s="611" t="s">
        <v>2375</v>
      </c>
      <c r="E75" s="611" t="s">
        <v>185</v>
      </c>
      <c r="F75" s="612" t="s">
        <v>2572</v>
      </c>
      <c r="G75" s="611" t="s">
        <v>2380</v>
      </c>
      <c r="H75" s="612" t="s">
        <v>2573</v>
      </c>
      <c r="I75" s="613" t="s">
        <v>2566</v>
      </c>
      <c r="J75" s="579"/>
      <c r="K75" s="579"/>
    </row>
    <row r="76" spans="1:11" ht="75.95">
      <c r="A76" s="611" t="s">
        <v>34</v>
      </c>
      <c r="B76" s="612" t="s">
        <v>2526</v>
      </c>
      <c r="C76" s="611">
        <v>2</v>
      </c>
      <c r="D76" s="611" t="s">
        <v>2574</v>
      </c>
      <c r="E76" s="611" t="s">
        <v>185</v>
      </c>
      <c r="F76" s="612" t="s">
        <v>2575</v>
      </c>
      <c r="G76" s="611" t="s">
        <v>2380</v>
      </c>
      <c r="H76" s="612" t="s">
        <v>2576</v>
      </c>
      <c r="I76" s="613" t="s">
        <v>2566</v>
      </c>
      <c r="J76" s="579"/>
      <c r="K76" s="579"/>
    </row>
    <row r="77" spans="1:11" ht="113.45">
      <c r="A77" s="611" t="s">
        <v>34</v>
      </c>
      <c r="B77" s="612" t="s">
        <v>2526</v>
      </c>
      <c r="C77" s="611">
        <v>2</v>
      </c>
      <c r="D77" s="611"/>
      <c r="E77" s="611"/>
      <c r="F77" s="612" t="s">
        <v>2577</v>
      </c>
      <c r="G77" s="611" t="s">
        <v>2380</v>
      </c>
      <c r="H77" s="612" t="s">
        <v>2578</v>
      </c>
      <c r="I77" s="613" t="s">
        <v>2579</v>
      </c>
      <c r="J77" s="579"/>
      <c r="K77" s="579"/>
    </row>
    <row r="78" spans="1:11" ht="88.5">
      <c r="A78" s="611" t="s">
        <v>34</v>
      </c>
      <c r="B78" s="612" t="s">
        <v>2526</v>
      </c>
      <c r="C78" s="611">
        <v>2</v>
      </c>
      <c r="D78" s="611"/>
      <c r="E78" s="611"/>
      <c r="F78" s="612" t="s">
        <v>2580</v>
      </c>
      <c r="G78" s="621" t="s">
        <v>2380</v>
      </c>
      <c r="H78" s="612" t="s">
        <v>2581</v>
      </c>
      <c r="I78" s="613" t="s">
        <v>2579</v>
      </c>
      <c r="J78" s="579"/>
      <c r="K78" s="579"/>
    </row>
    <row r="79" spans="1:11" ht="75.95">
      <c r="A79" s="611" t="s">
        <v>34</v>
      </c>
      <c r="B79" s="612" t="s">
        <v>2526</v>
      </c>
      <c r="C79" s="611">
        <v>2</v>
      </c>
      <c r="D79" s="611"/>
      <c r="E79" s="611"/>
      <c r="F79" s="612" t="s">
        <v>2582</v>
      </c>
      <c r="G79" s="621" t="s">
        <v>2380</v>
      </c>
      <c r="H79" s="612" t="s">
        <v>2583</v>
      </c>
      <c r="I79" s="613" t="s">
        <v>2566</v>
      </c>
      <c r="J79" s="579"/>
      <c r="K79" s="579"/>
    </row>
    <row r="80" spans="1:11" ht="263.45">
      <c r="A80" s="611" t="s">
        <v>34</v>
      </c>
      <c r="B80" s="612" t="s">
        <v>2526</v>
      </c>
      <c r="C80" s="611">
        <v>2</v>
      </c>
      <c r="D80" s="611"/>
      <c r="E80" s="611"/>
      <c r="F80" s="612" t="s">
        <v>2584</v>
      </c>
      <c r="G80" s="621" t="s">
        <v>2380</v>
      </c>
      <c r="H80" s="612" t="s">
        <v>2585</v>
      </c>
      <c r="I80" s="613" t="s">
        <v>2586</v>
      </c>
      <c r="J80" s="579"/>
      <c r="K80" s="579"/>
    </row>
    <row r="81" spans="1:11" ht="75.95">
      <c r="A81" s="611" t="s">
        <v>34</v>
      </c>
      <c r="B81" s="612" t="s">
        <v>2526</v>
      </c>
      <c r="C81" s="611">
        <v>2</v>
      </c>
      <c r="D81" s="611"/>
      <c r="E81" s="611"/>
      <c r="F81" s="553" t="s">
        <v>2587</v>
      </c>
      <c r="G81" s="611" t="s">
        <v>2380</v>
      </c>
      <c r="H81" s="963" t="s">
        <v>2588</v>
      </c>
      <c r="I81" s="613" t="s">
        <v>2589</v>
      </c>
      <c r="J81" s="579"/>
      <c r="K81" s="579"/>
    </row>
    <row r="82" spans="1:11" ht="101.1">
      <c r="A82" s="611" t="s">
        <v>34</v>
      </c>
      <c r="B82" s="612" t="s">
        <v>2526</v>
      </c>
      <c r="C82" s="611">
        <v>2</v>
      </c>
      <c r="D82" s="611"/>
      <c r="E82" s="611"/>
      <c r="F82" s="612" t="s">
        <v>2590</v>
      </c>
      <c r="G82" s="611" t="s">
        <v>2380</v>
      </c>
      <c r="H82" s="612" t="s">
        <v>2591</v>
      </c>
      <c r="I82" s="614" t="s">
        <v>2592</v>
      </c>
      <c r="J82" s="579"/>
      <c r="K82" s="579"/>
    </row>
    <row r="83" spans="1:11" ht="75.95">
      <c r="A83" s="611" t="s">
        <v>34</v>
      </c>
      <c r="B83" s="612" t="s">
        <v>2526</v>
      </c>
      <c r="C83" s="611">
        <v>2</v>
      </c>
      <c r="D83" s="611"/>
      <c r="E83" s="611"/>
      <c r="F83" s="612" t="s">
        <v>2593</v>
      </c>
      <c r="G83" s="611" t="s">
        <v>2380</v>
      </c>
      <c r="H83" s="611" t="s">
        <v>2594</v>
      </c>
      <c r="I83" s="613" t="s">
        <v>2595</v>
      </c>
      <c r="J83" s="579"/>
      <c r="K83" s="579"/>
    </row>
    <row r="84" spans="1:11" ht="26.1">
      <c r="A84" s="611" t="s">
        <v>34</v>
      </c>
      <c r="B84" s="612" t="s">
        <v>2526</v>
      </c>
      <c r="C84" s="611">
        <v>2</v>
      </c>
      <c r="D84" s="611"/>
      <c r="E84" s="611"/>
      <c r="F84" s="611"/>
      <c r="G84" s="611" t="s">
        <v>2380</v>
      </c>
      <c r="H84" s="612" t="s">
        <v>2596</v>
      </c>
      <c r="I84" s="613" t="s">
        <v>2597</v>
      </c>
      <c r="J84" s="579"/>
      <c r="K84" s="579"/>
    </row>
    <row r="85" spans="1:11">
      <c r="A85" s="707" t="s">
        <v>2598</v>
      </c>
      <c r="B85" s="708"/>
      <c r="C85" s="708"/>
      <c r="D85" s="708"/>
      <c r="E85" s="708"/>
      <c r="F85" s="708"/>
      <c r="G85" s="708"/>
      <c r="H85" s="708"/>
      <c r="I85" s="708"/>
      <c r="J85" s="579"/>
      <c r="K85" s="579"/>
    </row>
    <row r="86" spans="1:11">
      <c r="A86" s="709" t="s">
        <v>38</v>
      </c>
      <c r="B86" s="709" t="s">
        <v>2599</v>
      </c>
      <c r="C86" s="709">
        <v>1</v>
      </c>
      <c r="D86" s="709" t="s">
        <v>2600</v>
      </c>
      <c r="E86" s="709" t="s">
        <v>2600</v>
      </c>
      <c r="F86" s="709" t="s">
        <v>2600</v>
      </c>
      <c r="G86" s="709" t="s">
        <v>2600</v>
      </c>
      <c r="H86" s="709" t="s">
        <v>2600</v>
      </c>
      <c r="I86" s="709" t="s">
        <v>2600</v>
      </c>
      <c r="J86" s="709"/>
      <c r="K86" s="579"/>
    </row>
    <row r="87" spans="1:11" ht="246.95">
      <c r="A87" s="709" t="s">
        <v>38</v>
      </c>
      <c r="B87" s="709" t="s">
        <v>2601</v>
      </c>
      <c r="C87" s="709">
        <v>3</v>
      </c>
      <c r="D87" s="710" t="s">
        <v>2602</v>
      </c>
      <c r="E87" s="709" t="s">
        <v>2603</v>
      </c>
      <c r="F87" s="709" t="s">
        <v>2604</v>
      </c>
      <c r="G87" s="709" t="s">
        <v>2380</v>
      </c>
      <c r="H87" s="710" t="s">
        <v>2605</v>
      </c>
      <c r="I87" s="710" t="s">
        <v>2606</v>
      </c>
      <c r="J87" s="579"/>
      <c r="K87" s="579"/>
    </row>
    <row r="88" spans="1:11" ht="207.95">
      <c r="A88" s="709" t="s">
        <v>38</v>
      </c>
      <c r="B88" s="710" t="s">
        <v>2526</v>
      </c>
      <c r="C88" s="709">
        <v>2</v>
      </c>
      <c r="D88" s="709" t="s">
        <v>123</v>
      </c>
      <c r="E88" s="709" t="s">
        <v>2607</v>
      </c>
      <c r="F88" s="709" t="s">
        <v>329</v>
      </c>
      <c r="G88" s="709" t="s">
        <v>2380</v>
      </c>
      <c r="H88" s="710" t="s">
        <v>2608</v>
      </c>
      <c r="I88" s="709" t="s">
        <v>2609</v>
      </c>
      <c r="J88" s="579"/>
      <c r="K88" s="579"/>
    </row>
    <row r="89" spans="1:11" ht="234">
      <c r="A89" s="709" t="s">
        <v>38</v>
      </c>
      <c r="B89" s="710" t="s">
        <v>2610</v>
      </c>
      <c r="C89" s="709">
        <v>2</v>
      </c>
      <c r="D89" s="709" t="s">
        <v>123</v>
      </c>
      <c r="E89" s="709" t="s">
        <v>2375</v>
      </c>
      <c r="F89" s="709" t="s">
        <v>329</v>
      </c>
      <c r="G89" s="709" t="s">
        <v>2380</v>
      </c>
      <c r="H89" s="710" t="s">
        <v>2611</v>
      </c>
      <c r="I89" s="709" t="s">
        <v>2612</v>
      </c>
      <c r="J89" s="579"/>
      <c r="K89" s="579"/>
    </row>
    <row r="90" spans="1:11" ht="90.95">
      <c r="A90" s="709" t="s">
        <v>38</v>
      </c>
      <c r="B90" s="710" t="s">
        <v>2610</v>
      </c>
      <c r="C90" s="709">
        <v>2</v>
      </c>
      <c r="D90" s="709" t="s">
        <v>2613</v>
      </c>
      <c r="E90" s="709" t="s">
        <v>2375</v>
      </c>
      <c r="F90" s="709" t="s">
        <v>2614</v>
      </c>
      <c r="G90" s="709" t="s">
        <v>2380</v>
      </c>
      <c r="H90" s="710" t="s">
        <v>2615</v>
      </c>
      <c r="I90" s="710" t="s">
        <v>2616</v>
      </c>
      <c r="J90" s="579"/>
      <c r="K90" s="579"/>
    </row>
    <row r="91" spans="1:11" ht="26.1">
      <c r="A91" s="709" t="s">
        <v>38</v>
      </c>
      <c r="B91" s="710" t="s">
        <v>2610</v>
      </c>
      <c r="C91" s="709">
        <v>2</v>
      </c>
      <c r="D91" s="709" t="s">
        <v>2613</v>
      </c>
      <c r="E91" s="709" t="s">
        <v>2375</v>
      </c>
      <c r="F91" s="709" t="s">
        <v>2617</v>
      </c>
      <c r="G91" s="709" t="s">
        <v>2380</v>
      </c>
      <c r="H91" s="710" t="s">
        <v>2618</v>
      </c>
      <c r="I91" s="711" t="s">
        <v>2619</v>
      </c>
      <c r="J91" s="579"/>
      <c r="K91" s="579"/>
    </row>
    <row r="92" spans="1:11" ht="129.94999999999999">
      <c r="A92" s="709" t="s">
        <v>38</v>
      </c>
      <c r="B92" s="710" t="s">
        <v>2610</v>
      </c>
      <c r="C92" s="709">
        <v>2</v>
      </c>
      <c r="D92" s="709" t="s">
        <v>2613</v>
      </c>
      <c r="E92" s="709" t="s">
        <v>2375</v>
      </c>
      <c r="F92" s="709" t="s">
        <v>2620</v>
      </c>
      <c r="G92" s="709" t="s">
        <v>2380</v>
      </c>
      <c r="H92" s="712" t="s">
        <v>2621</v>
      </c>
      <c r="I92" s="712" t="s">
        <v>2622</v>
      </c>
      <c r="J92" s="579"/>
      <c r="K92" s="579"/>
    </row>
    <row r="93" spans="1:11" ht="129.94999999999999">
      <c r="A93" s="709" t="s">
        <v>38</v>
      </c>
      <c r="B93" s="710" t="s">
        <v>2610</v>
      </c>
      <c r="C93" s="709">
        <v>2</v>
      </c>
      <c r="D93" s="709" t="s">
        <v>2613</v>
      </c>
      <c r="E93" s="709" t="s">
        <v>2623</v>
      </c>
      <c r="F93" s="709" t="s">
        <v>2624</v>
      </c>
      <c r="G93" s="709" t="s">
        <v>2380</v>
      </c>
      <c r="H93" s="712" t="s">
        <v>2625</v>
      </c>
      <c r="I93" s="710" t="s">
        <v>2626</v>
      </c>
      <c r="J93" s="579"/>
      <c r="K93" s="579"/>
    </row>
    <row r="94" spans="1:11" ht="26.1">
      <c r="A94" s="709" t="s">
        <v>38</v>
      </c>
      <c r="B94" s="710" t="s">
        <v>2610</v>
      </c>
      <c r="C94" s="709">
        <v>2</v>
      </c>
      <c r="D94" s="709" t="s">
        <v>2613</v>
      </c>
      <c r="E94" s="709" t="s">
        <v>2627</v>
      </c>
      <c r="F94" s="709" t="s">
        <v>2620</v>
      </c>
      <c r="G94" s="709" t="s">
        <v>2380</v>
      </c>
      <c r="H94" s="710" t="s">
        <v>2628</v>
      </c>
      <c r="I94" s="710" t="s">
        <v>2629</v>
      </c>
      <c r="J94" s="579"/>
      <c r="K94" s="579"/>
    </row>
    <row r="95" spans="1:11" ht="26.1">
      <c r="A95" s="709" t="s">
        <v>38</v>
      </c>
      <c r="B95" s="710" t="s">
        <v>2610</v>
      </c>
      <c r="C95" s="709">
        <v>2</v>
      </c>
      <c r="D95" s="709" t="s">
        <v>2613</v>
      </c>
      <c r="E95" s="709" t="s">
        <v>2630</v>
      </c>
      <c r="F95" s="709" t="s">
        <v>2620</v>
      </c>
      <c r="G95" s="709" t="s">
        <v>2380</v>
      </c>
      <c r="H95" s="710" t="s">
        <v>2631</v>
      </c>
      <c r="I95" s="710" t="s">
        <v>2632</v>
      </c>
      <c r="J95" s="579"/>
      <c r="K95" s="579"/>
    </row>
    <row r="96" spans="1:11" ht="78">
      <c r="A96" s="709" t="s">
        <v>38</v>
      </c>
      <c r="B96" s="710" t="s">
        <v>2610</v>
      </c>
      <c r="C96" s="709">
        <v>2</v>
      </c>
      <c r="D96" s="709" t="s">
        <v>2613</v>
      </c>
      <c r="E96" s="709" t="s">
        <v>2633</v>
      </c>
      <c r="F96" s="709" t="s">
        <v>2620</v>
      </c>
      <c r="G96" s="709" t="s">
        <v>2380</v>
      </c>
      <c r="H96" s="710" t="s">
        <v>2634</v>
      </c>
      <c r="I96" s="710" t="s">
        <v>2635</v>
      </c>
      <c r="J96" s="579"/>
      <c r="K96" s="579"/>
    </row>
    <row r="97" spans="1:11" ht="78">
      <c r="A97" s="709" t="s">
        <v>38</v>
      </c>
      <c r="B97" s="710" t="s">
        <v>2610</v>
      </c>
      <c r="C97" s="709">
        <v>2</v>
      </c>
      <c r="D97" s="709" t="s">
        <v>2613</v>
      </c>
      <c r="E97" s="709" t="s">
        <v>2636</v>
      </c>
      <c r="F97" s="709" t="s">
        <v>2620</v>
      </c>
      <c r="G97" s="709" t="s">
        <v>2380</v>
      </c>
      <c r="H97" s="710" t="s">
        <v>2637</v>
      </c>
      <c r="I97" s="713" t="s">
        <v>2638</v>
      </c>
      <c r="J97" s="579"/>
      <c r="K97" s="579"/>
    </row>
    <row r="98" spans="1:11" ht="26.1">
      <c r="A98" s="709" t="s">
        <v>38</v>
      </c>
      <c r="B98" s="710" t="s">
        <v>2610</v>
      </c>
      <c r="C98" s="709">
        <v>2</v>
      </c>
      <c r="D98" s="709" t="s">
        <v>2613</v>
      </c>
      <c r="E98" s="709" t="s">
        <v>2639</v>
      </c>
      <c r="F98" s="709" t="s">
        <v>2620</v>
      </c>
      <c r="G98" s="709" t="s">
        <v>2380</v>
      </c>
      <c r="H98" s="712" t="s">
        <v>2640</v>
      </c>
      <c r="I98" s="710" t="s">
        <v>2641</v>
      </c>
      <c r="J98" s="579"/>
      <c r="K98" s="579"/>
    </row>
    <row r="99" spans="1:11" ht="26.1">
      <c r="A99" s="709" t="s">
        <v>38</v>
      </c>
      <c r="B99" s="710" t="s">
        <v>2610</v>
      </c>
      <c r="C99" s="709">
        <v>2</v>
      </c>
      <c r="D99" s="709" t="s">
        <v>2613</v>
      </c>
      <c r="E99" s="709" t="s">
        <v>2642</v>
      </c>
      <c r="F99" s="709" t="s">
        <v>2643</v>
      </c>
      <c r="G99" s="709" t="s">
        <v>2380</v>
      </c>
      <c r="H99" s="712" t="s">
        <v>2644</v>
      </c>
      <c r="I99" s="710" t="s">
        <v>2645</v>
      </c>
      <c r="J99" s="579"/>
      <c r="K99" s="579"/>
    </row>
    <row r="100" spans="1:11" ht="129.94999999999999">
      <c r="A100" s="709" t="s">
        <v>38</v>
      </c>
      <c r="B100" s="710" t="s">
        <v>2610</v>
      </c>
      <c r="C100" s="709">
        <v>2</v>
      </c>
      <c r="D100" s="709" t="s">
        <v>2613</v>
      </c>
      <c r="E100" s="709" t="s">
        <v>874</v>
      </c>
      <c r="F100" s="709" t="s">
        <v>2646</v>
      </c>
      <c r="G100" s="709" t="s">
        <v>2380</v>
      </c>
      <c r="H100" s="710" t="s">
        <v>2647</v>
      </c>
      <c r="I100" s="712" t="s">
        <v>2648</v>
      </c>
      <c r="J100" s="579"/>
      <c r="K100" s="579"/>
    </row>
    <row r="101" spans="1:11" ht="90.95">
      <c r="A101" s="709" t="s">
        <v>38</v>
      </c>
      <c r="B101" s="710" t="s">
        <v>2610</v>
      </c>
      <c r="C101" s="709">
        <v>2</v>
      </c>
      <c r="D101" s="709" t="s">
        <v>2613</v>
      </c>
      <c r="E101" s="709" t="s">
        <v>2649</v>
      </c>
      <c r="F101" s="709" t="s">
        <v>2646</v>
      </c>
      <c r="G101" s="709" t="s">
        <v>2380</v>
      </c>
      <c r="H101" s="710" t="s">
        <v>2650</v>
      </c>
      <c r="I101" s="710" t="s">
        <v>2651</v>
      </c>
      <c r="J101" s="579"/>
      <c r="K101" s="579"/>
    </row>
    <row r="102" spans="1:11" ht="78">
      <c r="A102" s="709" t="s">
        <v>38</v>
      </c>
      <c r="B102" s="710" t="s">
        <v>2610</v>
      </c>
      <c r="C102" s="709">
        <v>2</v>
      </c>
      <c r="D102" s="709" t="s">
        <v>2613</v>
      </c>
      <c r="E102" s="709" t="s">
        <v>2652</v>
      </c>
      <c r="F102" s="709" t="s">
        <v>2653</v>
      </c>
      <c r="G102" s="709" t="s">
        <v>2380</v>
      </c>
      <c r="H102" s="710" t="s">
        <v>2654</v>
      </c>
      <c r="I102" s="713" t="s">
        <v>2655</v>
      </c>
      <c r="J102" s="579"/>
      <c r="K102" s="579"/>
    </row>
    <row r="103" spans="1:11" ht="90.95">
      <c r="A103" s="709" t="s">
        <v>38</v>
      </c>
      <c r="B103" s="710" t="s">
        <v>2610</v>
      </c>
      <c r="C103" s="709">
        <v>2</v>
      </c>
      <c r="D103" s="709" t="s">
        <v>2613</v>
      </c>
      <c r="E103" s="709" t="s">
        <v>2375</v>
      </c>
      <c r="F103" s="709" t="s">
        <v>2653</v>
      </c>
      <c r="G103" s="709" t="s">
        <v>2380</v>
      </c>
      <c r="H103" s="710" t="s">
        <v>2656</v>
      </c>
      <c r="I103" s="710" t="s">
        <v>2657</v>
      </c>
      <c r="J103" s="579"/>
      <c r="K103" s="579"/>
    </row>
    <row r="104" spans="1:11" ht="182.1">
      <c r="A104" s="709" t="s">
        <v>38</v>
      </c>
      <c r="B104" s="710" t="s">
        <v>2610</v>
      </c>
      <c r="C104" s="709">
        <v>2</v>
      </c>
      <c r="D104" s="709" t="s">
        <v>2613</v>
      </c>
      <c r="E104" s="710" t="s">
        <v>2658</v>
      </c>
      <c r="F104" s="709" t="s">
        <v>2653</v>
      </c>
      <c r="G104" s="709" t="s">
        <v>2380</v>
      </c>
      <c r="H104" s="710" t="s">
        <v>2659</v>
      </c>
      <c r="I104" s="710" t="s">
        <v>2660</v>
      </c>
      <c r="J104" s="579"/>
      <c r="K104" s="579"/>
    </row>
    <row r="105" spans="1:11" ht="65.099999999999994">
      <c r="A105" s="709" t="s">
        <v>38</v>
      </c>
      <c r="B105" s="710" t="s">
        <v>2610</v>
      </c>
      <c r="C105" s="709">
        <v>2</v>
      </c>
      <c r="D105" s="709" t="s">
        <v>2613</v>
      </c>
      <c r="E105" s="709" t="s">
        <v>2661</v>
      </c>
      <c r="F105" s="709" t="s">
        <v>2662</v>
      </c>
      <c r="G105" s="709" t="s">
        <v>2380</v>
      </c>
      <c r="H105" s="710" t="s">
        <v>2663</v>
      </c>
      <c r="I105" s="710" t="s">
        <v>2664</v>
      </c>
      <c r="J105" s="579"/>
      <c r="K105" s="579"/>
    </row>
    <row r="106" spans="1:11" ht="26.1">
      <c r="A106" s="709" t="s">
        <v>38</v>
      </c>
      <c r="B106" s="710" t="s">
        <v>2610</v>
      </c>
      <c r="C106" s="709">
        <v>2</v>
      </c>
      <c r="D106" s="710" t="s">
        <v>2543</v>
      </c>
      <c r="E106" s="709" t="s">
        <v>2665</v>
      </c>
      <c r="F106" s="709" t="s">
        <v>2653</v>
      </c>
      <c r="G106" s="709" t="s">
        <v>2380</v>
      </c>
      <c r="H106" s="712" t="s">
        <v>2666</v>
      </c>
      <c r="I106" s="710" t="s">
        <v>2667</v>
      </c>
      <c r="J106" s="579"/>
      <c r="K106" s="579"/>
    </row>
    <row r="107" spans="1:11" ht="207.95">
      <c r="A107" s="709" t="s">
        <v>38</v>
      </c>
      <c r="B107" s="710" t="s">
        <v>2610</v>
      </c>
      <c r="C107" s="709">
        <v>2</v>
      </c>
      <c r="D107" s="709" t="s">
        <v>2613</v>
      </c>
      <c r="E107" s="709" t="s">
        <v>2668</v>
      </c>
      <c r="F107" s="709" t="s">
        <v>2669</v>
      </c>
      <c r="G107" s="709" t="s">
        <v>2380</v>
      </c>
      <c r="H107" s="710" t="s">
        <v>2670</v>
      </c>
      <c r="I107" s="710" t="s">
        <v>2671</v>
      </c>
      <c r="J107" s="579"/>
      <c r="K107" s="579"/>
    </row>
    <row r="108" spans="1:11" ht="129.94999999999999">
      <c r="A108" s="709" t="s">
        <v>38</v>
      </c>
      <c r="B108" s="710" t="s">
        <v>2610</v>
      </c>
      <c r="C108" s="709">
        <v>2</v>
      </c>
      <c r="D108" s="709" t="s">
        <v>2613</v>
      </c>
      <c r="E108" s="710" t="s">
        <v>2672</v>
      </c>
      <c r="F108" s="709" t="s">
        <v>2673</v>
      </c>
      <c r="G108" s="709" t="s">
        <v>2380</v>
      </c>
      <c r="H108" s="710" t="s">
        <v>2674</v>
      </c>
      <c r="I108" s="712" t="s">
        <v>2675</v>
      </c>
      <c r="J108" s="579"/>
      <c r="K108" s="579"/>
    </row>
    <row r="109" spans="1:11" ht="65.099999999999994">
      <c r="A109" s="709" t="s">
        <v>38</v>
      </c>
      <c r="B109" s="710" t="s">
        <v>2610</v>
      </c>
      <c r="C109" s="709">
        <v>2</v>
      </c>
      <c r="D109" s="709" t="s">
        <v>2613</v>
      </c>
      <c r="E109" s="709" t="s">
        <v>2676</v>
      </c>
      <c r="F109" s="709" t="s">
        <v>2677</v>
      </c>
      <c r="G109" s="709" t="s">
        <v>2380</v>
      </c>
      <c r="H109" s="712" t="s">
        <v>2678</v>
      </c>
      <c r="I109" s="710" t="s">
        <v>2679</v>
      </c>
      <c r="J109" s="579"/>
      <c r="K109" s="579"/>
    </row>
    <row r="110" spans="1:11" ht="351">
      <c r="A110" s="709" t="s">
        <v>38</v>
      </c>
      <c r="B110" s="710" t="s">
        <v>2610</v>
      </c>
      <c r="C110" s="709">
        <v>2</v>
      </c>
      <c r="D110" s="709" t="s">
        <v>2680</v>
      </c>
      <c r="E110" s="710" t="s">
        <v>2681</v>
      </c>
      <c r="F110" s="709" t="s">
        <v>2682</v>
      </c>
      <c r="G110" s="709" t="s">
        <v>2380</v>
      </c>
      <c r="H110" s="710" t="s">
        <v>2683</v>
      </c>
      <c r="I110" s="710" t="s">
        <v>2684</v>
      </c>
      <c r="J110" s="579"/>
      <c r="K110" s="579"/>
    </row>
    <row r="111" spans="1:11" ht="39">
      <c r="A111" s="709" t="s">
        <v>38</v>
      </c>
      <c r="B111" s="710" t="s">
        <v>2610</v>
      </c>
      <c r="C111" s="709">
        <v>2</v>
      </c>
      <c r="D111" s="709" t="s">
        <v>2613</v>
      </c>
      <c r="E111" s="709" t="s">
        <v>2685</v>
      </c>
      <c r="F111" s="709" t="s">
        <v>2686</v>
      </c>
      <c r="G111" s="709" t="s">
        <v>2380</v>
      </c>
      <c r="H111" s="712" t="s">
        <v>2687</v>
      </c>
      <c r="I111" s="710" t="s">
        <v>2688</v>
      </c>
      <c r="J111" s="579"/>
      <c r="K111" s="579"/>
    </row>
    <row r="112" spans="1:11" ht="78">
      <c r="A112" s="709" t="s">
        <v>38</v>
      </c>
      <c r="B112" s="710" t="s">
        <v>2610</v>
      </c>
      <c r="C112" s="709">
        <v>2</v>
      </c>
      <c r="D112" s="709" t="s">
        <v>2689</v>
      </c>
      <c r="E112" s="709" t="s">
        <v>2690</v>
      </c>
      <c r="F112" s="709" t="s">
        <v>2686</v>
      </c>
      <c r="G112" s="709" t="s">
        <v>2380</v>
      </c>
      <c r="H112" s="710" t="s">
        <v>2691</v>
      </c>
      <c r="I112" s="710" t="s">
        <v>2692</v>
      </c>
      <c r="J112" s="579"/>
      <c r="K112" s="579"/>
    </row>
    <row r="113" spans="1:10" ht="51.95">
      <c r="A113" s="709" t="s">
        <v>38</v>
      </c>
      <c r="B113" s="710" t="s">
        <v>2610</v>
      </c>
      <c r="C113" s="709">
        <v>2</v>
      </c>
      <c r="D113" s="709" t="s">
        <v>2613</v>
      </c>
      <c r="E113" s="710" t="s">
        <v>2693</v>
      </c>
      <c r="F113" s="709" t="s">
        <v>2694</v>
      </c>
      <c r="G113" s="709" t="s">
        <v>2380</v>
      </c>
      <c r="H113" s="710" t="s">
        <v>2695</v>
      </c>
      <c r="I113" s="710" t="s">
        <v>2696</v>
      </c>
      <c r="J113" s="579"/>
    </row>
    <row r="114" spans="1:10" ht="78">
      <c r="A114" s="709" t="s">
        <v>38</v>
      </c>
      <c r="B114" s="710" t="s">
        <v>2610</v>
      </c>
      <c r="C114" s="709">
        <v>2</v>
      </c>
      <c r="D114" s="709" t="s">
        <v>2613</v>
      </c>
      <c r="E114" s="710" t="s">
        <v>2697</v>
      </c>
      <c r="F114" s="710" t="s">
        <v>2698</v>
      </c>
      <c r="G114" s="710" t="s">
        <v>2380</v>
      </c>
      <c r="H114" s="712" t="s">
        <v>2699</v>
      </c>
      <c r="I114" s="710" t="s">
        <v>2700</v>
      </c>
      <c r="J114" s="579"/>
    </row>
    <row r="115" spans="1:10" ht="39">
      <c r="A115" s="709" t="s">
        <v>38</v>
      </c>
      <c r="B115" s="710" t="s">
        <v>2610</v>
      </c>
      <c r="C115" s="709">
        <v>2</v>
      </c>
      <c r="D115" s="709" t="s">
        <v>2613</v>
      </c>
      <c r="E115" s="710" t="s">
        <v>2701</v>
      </c>
      <c r="F115" s="710" t="s">
        <v>2702</v>
      </c>
      <c r="G115" s="710" t="s">
        <v>2380</v>
      </c>
      <c r="H115" s="712" t="s">
        <v>2703</v>
      </c>
      <c r="I115" s="710" t="s">
        <v>2704</v>
      </c>
      <c r="J115" s="579"/>
    </row>
    <row r="116" spans="1:10" ht="90.95">
      <c r="A116" s="709" t="s">
        <v>38</v>
      </c>
      <c r="B116" s="710" t="s">
        <v>2610</v>
      </c>
      <c r="C116" s="709">
        <v>2</v>
      </c>
      <c r="D116" s="709" t="s">
        <v>2613</v>
      </c>
      <c r="E116" s="710" t="s">
        <v>2705</v>
      </c>
      <c r="F116" s="710" t="s">
        <v>2706</v>
      </c>
      <c r="G116" s="710" t="s">
        <v>2380</v>
      </c>
      <c r="H116" s="710" t="s">
        <v>2707</v>
      </c>
      <c r="I116" s="710" t="s">
        <v>2708</v>
      </c>
      <c r="J116" s="579"/>
    </row>
    <row r="117" spans="1:10" ht="168.95">
      <c r="A117" s="709" t="s">
        <v>38</v>
      </c>
      <c r="B117" s="710" t="s">
        <v>2610</v>
      </c>
      <c r="C117" s="710">
        <v>2</v>
      </c>
      <c r="D117" s="710" t="s">
        <v>2613</v>
      </c>
      <c r="E117" s="710" t="s">
        <v>2442</v>
      </c>
      <c r="F117" s="710" t="s">
        <v>2709</v>
      </c>
      <c r="G117" s="710" t="s">
        <v>2380</v>
      </c>
      <c r="H117" s="710" t="s">
        <v>2710</v>
      </c>
      <c r="I117" s="710" t="s">
        <v>2711</v>
      </c>
      <c r="J117" s="579"/>
    </row>
    <row r="118" spans="1:10" ht="65.099999999999994">
      <c r="A118" s="709" t="s">
        <v>38</v>
      </c>
      <c r="B118" s="710" t="s">
        <v>2610</v>
      </c>
      <c r="C118" s="710">
        <v>2</v>
      </c>
      <c r="D118" s="710" t="s">
        <v>2613</v>
      </c>
      <c r="E118" s="710" t="s">
        <v>2712</v>
      </c>
      <c r="F118" s="710" t="s">
        <v>2713</v>
      </c>
      <c r="G118" s="710" t="s">
        <v>2380</v>
      </c>
      <c r="H118" s="716" t="s">
        <v>2714</v>
      </c>
      <c r="I118" s="717" t="s">
        <v>2715</v>
      </c>
      <c r="J118" s="579"/>
    </row>
    <row r="119" spans="1:10" ht="65.099999999999994">
      <c r="A119" s="709" t="s">
        <v>38</v>
      </c>
      <c r="B119" s="710" t="s">
        <v>2610</v>
      </c>
      <c r="C119" s="710">
        <v>2</v>
      </c>
      <c r="D119" s="710" t="s">
        <v>2680</v>
      </c>
      <c r="E119" s="710" t="s">
        <v>2716</v>
      </c>
      <c r="F119" s="710" t="s">
        <v>2717</v>
      </c>
      <c r="G119" s="710" t="s">
        <v>2380</v>
      </c>
      <c r="H119" s="712" t="s">
        <v>2718</v>
      </c>
      <c r="I119" s="714" t="s">
        <v>2719</v>
      </c>
      <c r="J119" s="579"/>
    </row>
    <row r="120" spans="1:10" ht="51.95">
      <c r="A120" s="709" t="s">
        <v>38</v>
      </c>
      <c r="B120" s="715" t="s">
        <v>2610</v>
      </c>
      <c r="C120" s="715">
        <v>2</v>
      </c>
      <c r="D120" s="715" t="s">
        <v>2720</v>
      </c>
      <c r="E120" s="715" t="s">
        <v>2721</v>
      </c>
      <c r="F120" s="715" t="s">
        <v>2722</v>
      </c>
      <c r="G120" s="715" t="s">
        <v>2380</v>
      </c>
      <c r="H120" s="718" t="s">
        <v>2723</v>
      </c>
      <c r="I120" s="715" t="s">
        <v>2724</v>
      </c>
    </row>
    <row r="121" spans="1:10">
      <c r="A121" s="715"/>
      <c r="B121" s="715"/>
      <c r="C121" s="715"/>
      <c r="D121" s="715"/>
      <c r="E121" s="715"/>
      <c r="F121" s="715"/>
      <c r="G121" s="715"/>
      <c r="H121" s="715"/>
      <c r="I121" s="715"/>
    </row>
    <row r="122" spans="1:10">
      <c r="A122" s="715"/>
      <c r="B122" s="715"/>
      <c r="C122" s="715"/>
      <c r="D122" s="715"/>
      <c r="E122" s="715"/>
      <c r="F122" s="715"/>
      <c r="G122" s="715"/>
      <c r="H122" s="715"/>
      <c r="I122" s="715"/>
    </row>
    <row r="123" spans="1:10">
      <c r="A123" s="719"/>
      <c r="B123" s="719"/>
      <c r="C123" s="719"/>
      <c r="D123" s="719"/>
      <c r="E123" s="719"/>
      <c r="F123" s="719"/>
      <c r="G123" s="719"/>
      <c r="H123" s="719"/>
      <c r="I123" s="719"/>
    </row>
    <row r="124" spans="1:10">
      <c r="A124" s="719"/>
      <c r="B124" s="719"/>
      <c r="C124" s="719"/>
      <c r="D124" s="719"/>
      <c r="E124" s="719"/>
      <c r="F124" s="719"/>
      <c r="G124" s="719"/>
      <c r="H124" s="719"/>
      <c r="I124" s="719"/>
    </row>
    <row r="125" spans="1:10">
      <c r="A125" s="719"/>
      <c r="B125" s="719"/>
      <c r="C125" s="719"/>
      <c r="D125" s="719"/>
      <c r="E125" s="719"/>
      <c r="F125" s="719"/>
      <c r="G125" s="719"/>
      <c r="H125" s="719"/>
      <c r="I125" s="719"/>
    </row>
    <row r="126" spans="1:10">
      <c r="A126" s="719"/>
      <c r="B126" s="719"/>
      <c r="C126" s="719"/>
      <c r="D126" s="719"/>
      <c r="E126" s="719"/>
      <c r="F126" s="719"/>
      <c r="G126" s="719"/>
      <c r="H126" s="719"/>
      <c r="I126" s="719"/>
    </row>
    <row r="127" spans="1:10">
      <c r="A127" s="719"/>
      <c r="B127" s="719"/>
      <c r="C127" s="719"/>
      <c r="D127" s="719"/>
      <c r="E127" s="719"/>
      <c r="F127" s="719"/>
      <c r="G127" s="719"/>
      <c r="H127" s="719"/>
      <c r="I127" s="719"/>
    </row>
    <row r="128" spans="1:10">
      <c r="A128" s="719"/>
      <c r="B128" s="719"/>
      <c r="C128" s="719"/>
      <c r="D128" s="719"/>
      <c r="E128" s="719"/>
      <c r="F128" s="719"/>
      <c r="G128" s="719"/>
      <c r="H128" s="719"/>
      <c r="I128" s="719"/>
    </row>
    <row r="129" spans="1:9">
      <c r="A129" s="719"/>
      <c r="B129" s="719"/>
      <c r="C129" s="719"/>
      <c r="D129" s="719"/>
      <c r="E129" s="719"/>
      <c r="F129" s="719"/>
      <c r="G129" s="719"/>
      <c r="H129" s="719"/>
      <c r="I129" s="719"/>
    </row>
    <row r="130" spans="1:9">
      <c r="A130" s="719"/>
      <c r="B130" s="719"/>
      <c r="C130" s="719"/>
      <c r="D130" s="719"/>
      <c r="E130" s="719"/>
      <c r="F130" s="719"/>
      <c r="G130" s="719"/>
      <c r="H130" s="719"/>
      <c r="I130" s="719"/>
    </row>
    <row r="131" spans="1:9">
      <c r="A131" s="719"/>
      <c r="B131" s="719"/>
      <c r="C131" s="719"/>
      <c r="D131" s="719"/>
      <c r="E131" s="719"/>
      <c r="F131" s="719"/>
      <c r="G131" s="719"/>
      <c r="H131" s="719"/>
      <c r="I131" s="719"/>
    </row>
    <row r="132" spans="1:9">
      <c r="A132" s="719"/>
      <c r="B132" s="719"/>
      <c r="C132" s="719"/>
      <c r="D132" s="719"/>
      <c r="E132" s="719"/>
      <c r="F132" s="719"/>
      <c r="G132" s="719"/>
      <c r="H132" s="719"/>
      <c r="I132" s="719"/>
    </row>
    <row r="133" spans="1:9">
      <c r="A133" s="719"/>
      <c r="B133" s="719"/>
      <c r="C133" s="719"/>
      <c r="D133" s="719"/>
      <c r="E133" s="719"/>
      <c r="F133" s="719"/>
      <c r="G133" s="719"/>
      <c r="H133" s="719"/>
      <c r="I133" s="719"/>
    </row>
    <row r="134" spans="1:9">
      <c r="A134" s="719"/>
      <c r="B134" s="719"/>
      <c r="C134" s="719"/>
      <c r="D134" s="719"/>
      <c r="E134" s="719"/>
      <c r="F134" s="719"/>
      <c r="G134" s="719"/>
      <c r="H134" s="719"/>
      <c r="I134" s="719"/>
    </row>
    <row r="135" spans="1:9">
      <c r="A135" s="719"/>
      <c r="B135" s="719"/>
      <c r="C135" s="719"/>
      <c r="D135" s="719"/>
      <c r="E135" s="719"/>
      <c r="F135" s="719"/>
      <c r="G135" s="719"/>
      <c r="H135" s="719"/>
      <c r="I135" s="719"/>
    </row>
    <row r="136" spans="1:9">
      <c r="A136" s="719"/>
      <c r="B136" s="719"/>
      <c r="C136" s="719"/>
      <c r="D136" s="719"/>
      <c r="E136" s="719"/>
      <c r="F136" s="719"/>
      <c r="G136" s="719"/>
      <c r="H136" s="719"/>
      <c r="I136" s="719"/>
    </row>
    <row r="137" spans="1:9">
      <c r="A137" s="719"/>
      <c r="B137" s="719"/>
      <c r="C137" s="719"/>
      <c r="D137" s="719"/>
      <c r="E137" s="719"/>
      <c r="F137" s="719"/>
      <c r="G137" s="719"/>
      <c r="H137" s="719"/>
      <c r="I137" s="719"/>
    </row>
    <row r="138" spans="1:9">
      <c r="A138" s="719"/>
      <c r="B138" s="719"/>
      <c r="C138" s="719"/>
      <c r="D138" s="719"/>
      <c r="E138" s="719"/>
      <c r="F138" s="719"/>
      <c r="G138" s="719"/>
      <c r="H138" s="719"/>
      <c r="I138" s="719"/>
    </row>
    <row r="139" spans="1:9">
      <c r="A139" s="719"/>
      <c r="B139" s="719"/>
      <c r="C139" s="719"/>
      <c r="D139" s="719"/>
      <c r="E139" s="719"/>
      <c r="F139" s="719"/>
      <c r="G139" s="719"/>
      <c r="H139" s="719"/>
      <c r="I139" s="719"/>
    </row>
    <row r="140" spans="1:9">
      <c r="A140" s="719"/>
      <c r="B140" s="719"/>
      <c r="C140" s="719"/>
      <c r="D140" s="719"/>
      <c r="E140" s="719"/>
      <c r="F140" s="719"/>
      <c r="G140" s="719"/>
      <c r="H140" s="719"/>
      <c r="I140" s="719"/>
    </row>
    <row r="141" spans="1:9">
      <c r="A141" s="719"/>
      <c r="B141" s="719"/>
      <c r="C141" s="719"/>
      <c r="D141" s="719"/>
      <c r="E141" s="719"/>
      <c r="F141" s="719"/>
      <c r="G141" s="719"/>
      <c r="H141" s="719"/>
      <c r="I141" s="719"/>
    </row>
    <row r="142" spans="1:9">
      <c r="A142" s="719"/>
      <c r="B142" s="719"/>
      <c r="C142" s="719"/>
      <c r="D142" s="719"/>
      <c r="E142" s="719"/>
      <c r="F142" s="719"/>
      <c r="G142" s="719"/>
      <c r="H142" s="719"/>
      <c r="I142" s="719"/>
    </row>
    <row r="143" spans="1:9">
      <c r="A143" s="719"/>
      <c r="B143" s="719"/>
      <c r="C143" s="719"/>
      <c r="D143" s="719"/>
      <c r="E143" s="719"/>
      <c r="F143" s="719"/>
      <c r="G143" s="719"/>
      <c r="H143" s="719"/>
      <c r="I143" s="719"/>
    </row>
    <row r="144" spans="1:9">
      <c r="A144" s="719"/>
      <c r="B144" s="719"/>
      <c r="C144" s="719"/>
      <c r="D144" s="719"/>
      <c r="E144" s="719"/>
      <c r="F144" s="719"/>
      <c r="G144" s="719"/>
      <c r="H144" s="719"/>
      <c r="I144" s="719"/>
    </row>
    <row r="145" spans="1:9">
      <c r="A145" s="719"/>
      <c r="B145" s="719"/>
      <c r="C145" s="719"/>
      <c r="D145" s="719"/>
      <c r="E145" s="719"/>
      <c r="F145" s="719"/>
      <c r="G145" s="719"/>
      <c r="H145" s="719"/>
      <c r="I145" s="719"/>
    </row>
    <row r="146" spans="1:9">
      <c r="A146" s="719"/>
      <c r="B146" s="719"/>
      <c r="C146" s="719"/>
      <c r="D146" s="719"/>
      <c r="E146" s="719"/>
      <c r="F146" s="719"/>
      <c r="G146" s="719"/>
      <c r="H146" s="719"/>
      <c r="I146" s="719"/>
    </row>
    <row r="147" spans="1:9">
      <c r="A147" s="719"/>
      <c r="B147" s="719"/>
      <c r="C147" s="719"/>
      <c r="D147" s="719"/>
      <c r="E147" s="719"/>
      <c r="F147" s="719"/>
      <c r="G147" s="719"/>
      <c r="H147" s="719"/>
      <c r="I147" s="719"/>
    </row>
    <row r="148" spans="1:9">
      <c r="A148" s="719"/>
      <c r="B148" s="719"/>
      <c r="C148" s="719"/>
      <c r="D148" s="719"/>
      <c r="E148" s="719"/>
      <c r="F148" s="719"/>
      <c r="G148" s="719"/>
      <c r="H148" s="719"/>
      <c r="I148" s="719"/>
    </row>
    <row r="149" spans="1:9">
      <c r="A149" s="719"/>
      <c r="B149" s="719"/>
      <c r="C149" s="719"/>
      <c r="D149" s="719"/>
      <c r="E149" s="719"/>
      <c r="F149" s="719"/>
      <c r="G149" s="719"/>
      <c r="H149" s="719"/>
      <c r="I149" s="719"/>
    </row>
    <row r="150" spans="1:9">
      <c r="A150" s="719"/>
      <c r="B150" s="719"/>
      <c r="C150" s="719"/>
      <c r="D150" s="719"/>
      <c r="E150" s="719"/>
      <c r="F150" s="719"/>
      <c r="G150" s="719"/>
      <c r="H150" s="719"/>
      <c r="I150" s="719"/>
    </row>
    <row r="151" spans="1:9">
      <c r="A151" s="719"/>
      <c r="B151" s="719"/>
      <c r="C151" s="719"/>
      <c r="D151" s="719"/>
      <c r="E151" s="719"/>
      <c r="F151" s="719"/>
      <c r="G151" s="719"/>
      <c r="H151" s="719"/>
      <c r="I151" s="719"/>
    </row>
    <row r="152" spans="1:9">
      <c r="A152" s="719"/>
      <c r="B152" s="719"/>
      <c r="C152" s="719"/>
      <c r="D152" s="719"/>
      <c r="E152" s="719"/>
      <c r="F152" s="719"/>
      <c r="G152" s="719"/>
      <c r="H152" s="719"/>
      <c r="I152" s="719"/>
    </row>
    <row r="153" spans="1:9">
      <c r="A153" s="719"/>
      <c r="B153" s="719"/>
      <c r="C153" s="719"/>
      <c r="D153" s="719"/>
      <c r="E153" s="719"/>
      <c r="F153" s="719"/>
      <c r="G153" s="719"/>
      <c r="H153" s="719"/>
      <c r="I153" s="719"/>
    </row>
    <row r="154" spans="1:9">
      <c r="A154" s="719"/>
      <c r="B154" s="719"/>
      <c r="C154" s="719"/>
      <c r="D154" s="719"/>
      <c r="E154" s="719"/>
      <c r="F154" s="719"/>
      <c r="G154" s="719"/>
      <c r="H154" s="719"/>
      <c r="I154" s="719"/>
    </row>
    <row r="155" spans="1:9">
      <c r="A155" s="719"/>
      <c r="B155" s="719"/>
      <c r="C155" s="719"/>
      <c r="D155" s="719"/>
      <c r="E155" s="719"/>
      <c r="F155" s="719"/>
      <c r="G155" s="719"/>
      <c r="H155" s="719"/>
      <c r="I155" s="719"/>
    </row>
    <row r="156" spans="1:9">
      <c r="A156" s="719"/>
      <c r="B156" s="719"/>
      <c r="C156" s="719"/>
      <c r="D156" s="719"/>
      <c r="E156" s="719"/>
      <c r="F156" s="719"/>
      <c r="G156" s="719"/>
      <c r="H156" s="719"/>
      <c r="I156" s="719"/>
    </row>
    <row r="157" spans="1:9">
      <c r="A157" s="719"/>
      <c r="B157" s="719"/>
      <c r="C157" s="719"/>
      <c r="D157" s="719"/>
      <c r="E157" s="719"/>
      <c r="F157" s="719"/>
      <c r="G157" s="719"/>
      <c r="H157" s="719"/>
      <c r="I157" s="719"/>
    </row>
    <row r="158" spans="1:9">
      <c r="A158" s="719"/>
      <c r="B158" s="719"/>
      <c r="C158" s="719"/>
      <c r="D158" s="719"/>
      <c r="E158" s="719"/>
      <c r="F158" s="719"/>
      <c r="G158" s="719"/>
      <c r="H158" s="719"/>
      <c r="I158" s="719"/>
    </row>
    <row r="159" spans="1:9">
      <c r="A159" s="719"/>
      <c r="B159" s="719"/>
      <c r="C159" s="719"/>
      <c r="D159" s="719"/>
      <c r="E159" s="719"/>
      <c r="F159" s="719"/>
      <c r="G159" s="719"/>
      <c r="H159" s="719"/>
      <c r="I159" s="719"/>
    </row>
    <row r="160" spans="1:9">
      <c r="A160" s="719"/>
      <c r="B160" s="719"/>
      <c r="C160" s="719"/>
      <c r="D160" s="719"/>
      <c r="E160" s="719"/>
      <c r="F160" s="719"/>
      <c r="G160" s="719"/>
      <c r="H160" s="719"/>
      <c r="I160" s="719"/>
    </row>
    <row r="161" spans="1:9">
      <c r="A161" s="719"/>
      <c r="B161" s="719"/>
      <c r="C161" s="719"/>
      <c r="D161" s="719"/>
      <c r="E161" s="719"/>
      <c r="F161" s="719"/>
      <c r="G161" s="719"/>
      <c r="H161" s="719"/>
      <c r="I161" s="719"/>
    </row>
    <row r="162" spans="1:9">
      <c r="A162" s="719"/>
      <c r="B162" s="719"/>
      <c r="C162" s="719"/>
      <c r="D162" s="719"/>
      <c r="E162" s="719"/>
      <c r="F162" s="719"/>
      <c r="G162" s="719"/>
      <c r="H162" s="719"/>
      <c r="I162" s="719"/>
    </row>
    <row r="163" spans="1:9">
      <c r="A163" s="719"/>
      <c r="B163" s="719"/>
      <c r="C163" s="719"/>
      <c r="D163" s="719"/>
      <c r="E163" s="719"/>
      <c r="F163" s="719"/>
      <c r="G163" s="719"/>
      <c r="H163" s="719"/>
      <c r="I163" s="719"/>
    </row>
    <row r="164" spans="1:9">
      <c r="A164" s="719"/>
      <c r="B164" s="719"/>
      <c r="C164" s="719"/>
      <c r="D164" s="719"/>
      <c r="E164" s="719"/>
      <c r="F164" s="719"/>
      <c r="G164" s="719"/>
      <c r="H164" s="719"/>
      <c r="I164" s="719"/>
    </row>
    <row r="165" spans="1:9">
      <c r="A165" s="719"/>
      <c r="B165" s="719"/>
      <c r="C165" s="719"/>
      <c r="D165" s="719"/>
      <c r="E165" s="719"/>
      <c r="F165" s="719"/>
      <c r="G165" s="719"/>
      <c r="H165" s="719"/>
      <c r="I165" s="719"/>
    </row>
    <row r="166" spans="1:9">
      <c r="A166" s="719"/>
      <c r="B166" s="719"/>
      <c r="C166" s="719"/>
      <c r="D166" s="719"/>
      <c r="E166" s="719"/>
      <c r="F166" s="719"/>
      <c r="G166" s="719"/>
      <c r="H166" s="719"/>
      <c r="I166" s="719"/>
    </row>
    <row r="167" spans="1:9">
      <c r="A167" s="719"/>
      <c r="B167" s="719"/>
      <c r="C167" s="719"/>
      <c r="D167" s="719"/>
      <c r="E167" s="719"/>
      <c r="F167" s="719"/>
      <c r="G167" s="719"/>
      <c r="H167" s="719"/>
      <c r="I167" s="719"/>
    </row>
    <row r="168" spans="1:9">
      <c r="A168" s="719"/>
      <c r="B168" s="719"/>
      <c r="C168" s="719"/>
      <c r="D168" s="719"/>
      <c r="E168" s="719"/>
      <c r="F168" s="719"/>
      <c r="G168" s="719"/>
      <c r="H168" s="719"/>
      <c r="I168" s="719"/>
    </row>
    <row r="169" spans="1:9">
      <c r="A169" s="719"/>
      <c r="B169" s="719"/>
      <c r="C169" s="719"/>
      <c r="D169" s="719"/>
      <c r="E169" s="719"/>
      <c r="F169" s="719"/>
      <c r="G169" s="719"/>
      <c r="H169" s="719"/>
      <c r="I169" s="719"/>
    </row>
    <row r="170" spans="1:9">
      <c r="A170" s="719"/>
      <c r="B170" s="719"/>
      <c r="C170" s="719"/>
      <c r="D170" s="719"/>
      <c r="E170" s="719"/>
      <c r="F170" s="719"/>
      <c r="G170" s="719"/>
      <c r="H170" s="719"/>
      <c r="I170" s="719"/>
    </row>
    <row r="171" spans="1:9">
      <c r="A171" s="719"/>
      <c r="B171" s="719"/>
      <c r="C171" s="719"/>
      <c r="D171" s="719"/>
      <c r="E171" s="719"/>
      <c r="F171" s="719"/>
      <c r="G171" s="719"/>
      <c r="H171" s="719"/>
      <c r="I171" s="719"/>
    </row>
    <row r="172" spans="1:9">
      <c r="A172" s="719"/>
      <c r="B172" s="719"/>
      <c r="C172" s="719"/>
      <c r="D172" s="719"/>
      <c r="E172" s="719"/>
      <c r="F172" s="719"/>
      <c r="G172" s="719"/>
      <c r="H172" s="719"/>
      <c r="I172" s="719"/>
    </row>
    <row r="173" spans="1:9">
      <c r="A173" s="719"/>
      <c r="B173" s="719"/>
      <c r="C173" s="719"/>
      <c r="D173" s="719"/>
      <c r="E173" s="719"/>
      <c r="F173" s="719"/>
      <c r="G173" s="719"/>
      <c r="H173" s="719"/>
      <c r="I173" s="719"/>
    </row>
    <row r="174" spans="1:9">
      <c r="A174" s="719"/>
      <c r="B174" s="719"/>
      <c r="C174" s="719"/>
      <c r="D174" s="719"/>
      <c r="E174" s="719"/>
      <c r="F174" s="719"/>
      <c r="G174" s="719"/>
      <c r="H174" s="719"/>
      <c r="I174" s="719"/>
    </row>
    <row r="175" spans="1:9">
      <c r="A175" s="719"/>
      <c r="B175" s="719"/>
      <c r="C175" s="719"/>
      <c r="D175" s="719"/>
      <c r="E175" s="719"/>
      <c r="F175" s="719"/>
      <c r="G175" s="719"/>
      <c r="H175" s="719"/>
      <c r="I175" s="719"/>
    </row>
    <row r="176" spans="1:9">
      <c r="A176" s="719"/>
      <c r="B176" s="719"/>
      <c r="C176" s="719"/>
      <c r="D176" s="719"/>
      <c r="E176" s="719"/>
      <c r="F176" s="719"/>
      <c r="G176" s="719"/>
      <c r="H176" s="719"/>
      <c r="I176" s="719"/>
    </row>
    <row r="177" spans="1:9">
      <c r="A177" s="719"/>
      <c r="B177" s="719"/>
      <c r="C177" s="719"/>
      <c r="D177" s="719"/>
      <c r="E177" s="719"/>
      <c r="F177" s="719"/>
      <c r="G177" s="719"/>
      <c r="H177" s="719"/>
      <c r="I177" s="719"/>
    </row>
    <row r="178" spans="1:9">
      <c r="A178" s="719"/>
      <c r="B178" s="719"/>
      <c r="C178" s="719"/>
      <c r="D178" s="719"/>
      <c r="E178" s="719"/>
      <c r="F178" s="719"/>
      <c r="G178" s="719"/>
      <c r="H178" s="719"/>
      <c r="I178" s="719"/>
    </row>
    <row r="179" spans="1:9">
      <c r="A179" s="719"/>
      <c r="B179" s="719"/>
      <c r="C179" s="719"/>
      <c r="D179" s="719"/>
      <c r="E179" s="719"/>
      <c r="F179" s="719"/>
      <c r="G179" s="719"/>
      <c r="H179" s="719"/>
      <c r="I179" s="719"/>
    </row>
    <row r="180" spans="1:9">
      <c r="A180" s="719"/>
      <c r="B180" s="719"/>
      <c r="C180" s="719"/>
      <c r="D180" s="719"/>
      <c r="E180" s="719"/>
      <c r="F180" s="719"/>
      <c r="G180" s="719"/>
      <c r="H180" s="719"/>
      <c r="I180" s="719"/>
    </row>
  </sheetData>
  <pageMargins left="0.7" right="0.7" top="0.75" bottom="0.75" header="0.3" footer="0.3"/>
  <pageSetup paperSize="9" orientation="portrait" horizontalDpi="0" verticalDpi="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ECE6E-429F-4B1A-AF93-7A48032A27C6}">
  <sheetPr>
    <tabColor rgb="FF92D050"/>
  </sheetPr>
  <dimension ref="A1:F131"/>
  <sheetViews>
    <sheetView zoomScaleNormal="100" workbookViewId="0">
      <selection activeCell="C124" sqref="C124"/>
    </sheetView>
  </sheetViews>
  <sheetFormatPr defaultColWidth="8.85546875" defaultRowHeight="14.1"/>
  <cols>
    <col min="1" max="1" width="13.140625" customWidth="1"/>
    <col min="2" max="2" width="15.5703125" customWidth="1"/>
    <col min="3" max="3" width="104.42578125" customWidth="1"/>
    <col min="4" max="4" width="14.42578125" customWidth="1"/>
    <col min="5" max="5" width="15.85546875" customWidth="1"/>
    <col min="6" max="6" width="65.85546875" customWidth="1"/>
  </cols>
  <sheetData>
    <row r="1" spans="1:6" ht="27.95">
      <c r="A1" s="882" t="s">
        <v>2725</v>
      </c>
      <c r="B1" s="882"/>
      <c r="C1" s="882"/>
      <c r="D1" s="882"/>
      <c r="E1" s="882"/>
      <c r="F1" s="882"/>
    </row>
    <row r="2" spans="1:6" ht="56.1">
      <c r="A2" s="818" t="s">
        <v>2726</v>
      </c>
      <c r="B2" s="818" t="s">
        <v>2727</v>
      </c>
      <c r="C2" s="818" t="s">
        <v>2728</v>
      </c>
      <c r="D2" s="818" t="s">
        <v>2729</v>
      </c>
      <c r="E2" s="818" t="s">
        <v>2730</v>
      </c>
      <c r="F2" s="818" t="s">
        <v>2731</v>
      </c>
    </row>
    <row r="3" spans="1:6">
      <c r="A3" s="819"/>
      <c r="B3" s="819"/>
      <c r="C3" s="819"/>
      <c r="D3" s="819"/>
      <c r="E3" s="819"/>
      <c r="F3" s="819"/>
    </row>
    <row r="4" spans="1:6" ht="140.1">
      <c r="A4" s="820" t="s">
        <v>2732</v>
      </c>
      <c r="B4" s="820" t="s">
        <v>2733</v>
      </c>
      <c r="C4" s="820" t="s">
        <v>2734</v>
      </c>
      <c r="D4" s="821" t="s">
        <v>2735</v>
      </c>
      <c r="E4" s="821" t="s">
        <v>2736</v>
      </c>
      <c r="F4" s="820" t="s">
        <v>2737</v>
      </c>
    </row>
    <row r="5" spans="1:6" ht="273" customHeight="1">
      <c r="A5" s="820" t="s">
        <v>2738</v>
      </c>
      <c r="B5" s="820" t="s">
        <v>2739</v>
      </c>
      <c r="C5" s="820" t="s">
        <v>2740</v>
      </c>
      <c r="D5" s="821" t="s">
        <v>2735</v>
      </c>
      <c r="E5" s="821" t="s">
        <v>2736</v>
      </c>
      <c r="F5" s="820" t="s">
        <v>2741</v>
      </c>
    </row>
    <row r="6" spans="1:6" ht="321.95">
      <c r="A6" s="820" t="s">
        <v>2742</v>
      </c>
      <c r="B6" s="820" t="s">
        <v>2743</v>
      </c>
      <c r="C6" s="820" t="s">
        <v>2744</v>
      </c>
      <c r="D6" s="821" t="s">
        <v>2736</v>
      </c>
      <c r="E6" s="821" t="s">
        <v>2736</v>
      </c>
      <c r="F6" s="820" t="s">
        <v>2745</v>
      </c>
    </row>
    <row r="7" spans="1:6" ht="321.95">
      <c r="A7" s="820" t="s">
        <v>2732</v>
      </c>
      <c r="B7" s="820" t="s">
        <v>2746</v>
      </c>
      <c r="C7" s="820" t="s">
        <v>2747</v>
      </c>
      <c r="D7" s="821" t="s">
        <v>2735</v>
      </c>
      <c r="E7" s="821" t="s">
        <v>2736</v>
      </c>
      <c r="F7" s="820" t="s">
        <v>2748</v>
      </c>
    </row>
    <row r="8" spans="1:6" ht="237.95">
      <c r="A8" s="820" t="s">
        <v>2732</v>
      </c>
      <c r="B8" s="820" t="s">
        <v>2749</v>
      </c>
      <c r="C8" s="820" t="s">
        <v>2750</v>
      </c>
      <c r="D8" s="821" t="s">
        <v>2735</v>
      </c>
      <c r="E8" s="821" t="s">
        <v>2736</v>
      </c>
      <c r="F8" s="820" t="s">
        <v>2751</v>
      </c>
    </row>
    <row r="9" spans="1:6" ht="144.6" customHeight="1">
      <c r="A9" s="820" t="s">
        <v>2732</v>
      </c>
      <c r="B9" s="820" t="s">
        <v>2749</v>
      </c>
      <c r="C9" s="820" t="s">
        <v>2752</v>
      </c>
      <c r="D9" s="821" t="s">
        <v>2735</v>
      </c>
      <c r="E9" s="821" t="s">
        <v>2736</v>
      </c>
      <c r="F9" s="820" t="s">
        <v>2753</v>
      </c>
    </row>
    <row r="10" spans="1:6" ht="156.6" customHeight="1">
      <c r="A10" s="820" t="s">
        <v>2732</v>
      </c>
      <c r="B10" s="820" t="s">
        <v>2749</v>
      </c>
      <c r="C10" s="820" t="s">
        <v>2754</v>
      </c>
      <c r="D10" s="821" t="s">
        <v>2735</v>
      </c>
      <c r="E10" s="821" t="s">
        <v>2736</v>
      </c>
      <c r="F10" s="820" t="s">
        <v>2755</v>
      </c>
    </row>
    <row r="11" spans="1:6" ht="111.95">
      <c r="A11" s="820" t="s">
        <v>2732</v>
      </c>
      <c r="B11" s="820" t="s">
        <v>2749</v>
      </c>
      <c r="C11" s="820" t="s">
        <v>2756</v>
      </c>
      <c r="D11" s="821" t="s">
        <v>2735</v>
      </c>
      <c r="E11" s="821" t="s">
        <v>2736</v>
      </c>
      <c r="F11" s="820" t="s">
        <v>2757</v>
      </c>
    </row>
    <row r="12" spans="1:6" ht="173.45" customHeight="1">
      <c r="A12" s="820" t="s">
        <v>2732</v>
      </c>
      <c r="B12" s="820" t="s">
        <v>2749</v>
      </c>
      <c r="C12" s="820" t="s">
        <v>2758</v>
      </c>
      <c r="D12" s="821" t="s">
        <v>2735</v>
      </c>
      <c r="E12" s="821" t="s">
        <v>2736</v>
      </c>
      <c r="F12" s="820" t="s">
        <v>2759</v>
      </c>
    </row>
    <row r="13" spans="1:6" ht="231" customHeight="1">
      <c r="A13" s="820" t="s">
        <v>2732</v>
      </c>
      <c r="B13" s="820" t="s">
        <v>2749</v>
      </c>
      <c r="C13" s="820" t="s">
        <v>2760</v>
      </c>
      <c r="D13" s="821" t="s">
        <v>2735</v>
      </c>
      <c r="E13" s="821" t="s">
        <v>2736</v>
      </c>
      <c r="F13" s="820" t="s">
        <v>2761</v>
      </c>
    </row>
    <row r="14" spans="1:6" ht="314.10000000000002" customHeight="1">
      <c r="A14" s="820" t="s">
        <v>2732</v>
      </c>
      <c r="B14" s="820" t="s">
        <v>2749</v>
      </c>
      <c r="C14" s="820" t="s">
        <v>2762</v>
      </c>
      <c r="D14" s="821" t="s">
        <v>2735</v>
      </c>
      <c r="E14" s="821" t="s">
        <v>2736</v>
      </c>
      <c r="F14" s="820" t="s">
        <v>2763</v>
      </c>
    </row>
    <row r="15" spans="1:6" ht="318.60000000000002" customHeight="1">
      <c r="A15" s="820" t="s">
        <v>2732</v>
      </c>
      <c r="B15" s="820" t="s">
        <v>2749</v>
      </c>
      <c r="C15" s="820" t="s">
        <v>2764</v>
      </c>
      <c r="D15" s="821" t="s">
        <v>2735</v>
      </c>
      <c r="E15" s="821" t="s">
        <v>2736</v>
      </c>
      <c r="F15" s="820" t="s">
        <v>2765</v>
      </c>
    </row>
    <row r="16" spans="1:6" ht="84">
      <c r="A16" s="820" t="s">
        <v>2732</v>
      </c>
      <c r="B16" s="820" t="s">
        <v>2749</v>
      </c>
      <c r="C16" s="820" t="s">
        <v>2766</v>
      </c>
      <c r="D16" s="821" t="s">
        <v>2735</v>
      </c>
      <c r="E16" s="821" t="s">
        <v>2736</v>
      </c>
      <c r="F16" s="820" t="s">
        <v>2767</v>
      </c>
    </row>
    <row r="17" spans="1:6" ht="69.95">
      <c r="A17" s="820" t="s">
        <v>2732</v>
      </c>
      <c r="B17" s="820" t="s">
        <v>2749</v>
      </c>
      <c r="C17" s="820" t="s">
        <v>2768</v>
      </c>
      <c r="D17" s="821" t="s">
        <v>2735</v>
      </c>
      <c r="E17" s="821" t="s">
        <v>2736</v>
      </c>
      <c r="F17" s="820" t="s">
        <v>2769</v>
      </c>
    </row>
    <row r="18" spans="1:6" ht="140.1">
      <c r="A18" s="820" t="s">
        <v>2732</v>
      </c>
      <c r="B18" s="820" t="s">
        <v>2749</v>
      </c>
      <c r="C18" s="820" t="s">
        <v>2770</v>
      </c>
      <c r="D18" s="821" t="s">
        <v>2735</v>
      </c>
      <c r="E18" s="821" t="s">
        <v>2736</v>
      </c>
      <c r="F18" s="820" t="s">
        <v>2771</v>
      </c>
    </row>
    <row r="19" spans="1:6" ht="42">
      <c r="A19" s="820" t="s">
        <v>2732</v>
      </c>
      <c r="B19" s="820" t="s">
        <v>2749</v>
      </c>
      <c r="C19" s="820" t="s">
        <v>2772</v>
      </c>
      <c r="D19" s="821" t="s">
        <v>2735</v>
      </c>
      <c r="E19" s="821" t="s">
        <v>2736</v>
      </c>
      <c r="F19" s="820" t="s">
        <v>2773</v>
      </c>
    </row>
    <row r="20" spans="1:6" ht="60.6" customHeight="1">
      <c r="A20" s="820" t="s">
        <v>2732</v>
      </c>
      <c r="B20" s="820" t="s">
        <v>2749</v>
      </c>
      <c r="C20" s="820" t="s">
        <v>2774</v>
      </c>
      <c r="D20" s="821" t="s">
        <v>2735</v>
      </c>
      <c r="E20" s="821" t="s">
        <v>2736</v>
      </c>
      <c r="F20" s="820" t="s">
        <v>2775</v>
      </c>
    </row>
    <row r="21" spans="1:6" ht="329.1" customHeight="1">
      <c r="A21" s="820" t="s">
        <v>2732</v>
      </c>
      <c r="B21" s="820" t="s">
        <v>2749</v>
      </c>
      <c r="C21" s="820" t="s">
        <v>2776</v>
      </c>
      <c r="D21" s="821" t="s">
        <v>2735</v>
      </c>
      <c r="E21" s="821" t="s">
        <v>2736</v>
      </c>
      <c r="F21" s="820" t="s">
        <v>2777</v>
      </c>
    </row>
    <row r="22" spans="1:6" ht="392.1">
      <c r="A22" s="820" t="s">
        <v>2732</v>
      </c>
      <c r="B22" s="820" t="s">
        <v>2749</v>
      </c>
      <c r="C22" s="820" t="s">
        <v>2778</v>
      </c>
      <c r="D22" s="821" t="s">
        <v>2735</v>
      </c>
      <c r="E22" s="821" t="s">
        <v>2736</v>
      </c>
      <c r="F22" s="820" t="s">
        <v>2779</v>
      </c>
    </row>
    <row r="23" spans="1:6" ht="42">
      <c r="A23" s="820" t="s">
        <v>2732</v>
      </c>
      <c r="B23" s="820" t="s">
        <v>2780</v>
      </c>
      <c r="C23" s="820" t="s">
        <v>2781</v>
      </c>
      <c r="D23" s="821" t="s">
        <v>2735</v>
      </c>
      <c r="E23" s="821" t="s">
        <v>2736</v>
      </c>
      <c r="F23" s="820" t="s">
        <v>2782</v>
      </c>
    </row>
    <row r="24" spans="1:6" ht="111.95">
      <c r="A24" s="820" t="s">
        <v>2732</v>
      </c>
      <c r="B24" s="820" t="s">
        <v>2783</v>
      </c>
      <c r="C24" s="820" t="s">
        <v>2784</v>
      </c>
      <c r="D24" s="821" t="s">
        <v>2735</v>
      </c>
      <c r="E24" s="821" t="s">
        <v>2736</v>
      </c>
      <c r="F24" s="820" t="s">
        <v>2785</v>
      </c>
    </row>
    <row r="25" spans="1:6" ht="111.95">
      <c r="A25" s="820" t="s">
        <v>2732</v>
      </c>
      <c r="B25" s="820" t="s">
        <v>2783</v>
      </c>
      <c r="C25" s="820" t="s">
        <v>2786</v>
      </c>
      <c r="D25" s="821" t="s">
        <v>2735</v>
      </c>
      <c r="E25" s="821" t="s">
        <v>2736</v>
      </c>
      <c r="F25" s="820" t="s">
        <v>2787</v>
      </c>
    </row>
    <row r="26" spans="1:6" ht="69.95">
      <c r="A26" s="820" t="s">
        <v>2732</v>
      </c>
      <c r="B26" s="820" t="s">
        <v>2783</v>
      </c>
      <c r="C26" s="820" t="s">
        <v>2788</v>
      </c>
      <c r="D26" s="821" t="s">
        <v>2735</v>
      </c>
      <c r="E26" s="821" t="s">
        <v>2736</v>
      </c>
      <c r="F26" s="820" t="s">
        <v>2789</v>
      </c>
    </row>
    <row r="27" spans="1:6" ht="126">
      <c r="A27" s="820" t="s">
        <v>2732</v>
      </c>
      <c r="B27" s="820" t="s">
        <v>2783</v>
      </c>
      <c r="C27" s="820" t="s">
        <v>2790</v>
      </c>
      <c r="D27" s="821" t="s">
        <v>2735</v>
      </c>
      <c r="E27" s="821" t="s">
        <v>2736</v>
      </c>
      <c r="F27" s="820" t="s">
        <v>2791</v>
      </c>
    </row>
    <row r="28" spans="1:6" ht="56.1">
      <c r="A28" s="820" t="s">
        <v>2732</v>
      </c>
      <c r="B28" s="820" t="s">
        <v>2783</v>
      </c>
      <c r="C28" s="820" t="s">
        <v>2792</v>
      </c>
      <c r="D28" s="821" t="s">
        <v>2735</v>
      </c>
      <c r="E28" s="821" t="s">
        <v>2736</v>
      </c>
      <c r="F28" s="820" t="s">
        <v>2793</v>
      </c>
    </row>
    <row r="29" spans="1:6" ht="84">
      <c r="A29" s="820" t="s">
        <v>2732</v>
      </c>
      <c r="B29" s="820" t="s">
        <v>2783</v>
      </c>
      <c r="C29" s="820" t="s">
        <v>2794</v>
      </c>
      <c r="D29" s="821" t="s">
        <v>2735</v>
      </c>
      <c r="E29" s="821" t="s">
        <v>2736</v>
      </c>
      <c r="F29" s="820" t="s">
        <v>2795</v>
      </c>
    </row>
    <row r="30" spans="1:6" ht="42">
      <c r="A30" s="820" t="s">
        <v>2732</v>
      </c>
      <c r="B30" s="820" t="s">
        <v>2783</v>
      </c>
      <c r="C30" s="820" t="s">
        <v>2796</v>
      </c>
      <c r="D30" s="821" t="s">
        <v>2735</v>
      </c>
      <c r="E30" s="821" t="s">
        <v>2736</v>
      </c>
      <c r="F30" s="820" t="s">
        <v>2797</v>
      </c>
    </row>
    <row r="31" spans="1:6" ht="42">
      <c r="A31" s="820" t="s">
        <v>2732</v>
      </c>
      <c r="B31" s="820" t="s">
        <v>2783</v>
      </c>
      <c r="C31" s="820" t="s">
        <v>2798</v>
      </c>
      <c r="D31" s="821" t="s">
        <v>2735</v>
      </c>
      <c r="E31" s="821" t="s">
        <v>2736</v>
      </c>
      <c r="F31" s="820" t="s">
        <v>2799</v>
      </c>
    </row>
    <row r="32" spans="1:6" ht="42">
      <c r="A32" s="820" t="s">
        <v>2732</v>
      </c>
      <c r="B32" s="820" t="s">
        <v>2783</v>
      </c>
      <c r="C32" s="820" t="s">
        <v>2800</v>
      </c>
      <c r="D32" s="821" t="s">
        <v>2735</v>
      </c>
      <c r="E32" s="821" t="s">
        <v>2736</v>
      </c>
      <c r="F32" s="820" t="s">
        <v>2801</v>
      </c>
    </row>
    <row r="33" spans="1:6" ht="56.1">
      <c r="A33" s="820" t="s">
        <v>2732</v>
      </c>
      <c r="B33" s="820" t="s">
        <v>2783</v>
      </c>
      <c r="C33" s="820" t="s">
        <v>2802</v>
      </c>
      <c r="D33" s="821" t="s">
        <v>2735</v>
      </c>
      <c r="E33" s="821" t="s">
        <v>2736</v>
      </c>
      <c r="F33" s="820" t="s">
        <v>2803</v>
      </c>
    </row>
    <row r="34" spans="1:6" ht="42">
      <c r="A34" s="820" t="s">
        <v>2732</v>
      </c>
      <c r="B34" s="820" t="s">
        <v>2783</v>
      </c>
      <c r="C34" s="820" t="s">
        <v>2804</v>
      </c>
      <c r="D34" s="821" t="s">
        <v>2735</v>
      </c>
      <c r="E34" s="821" t="s">
        <v>2736</v>
      </c>
      <c r="F34" s="820" t="s">
        <v>2805</v>
      </c>
    </row>
    <row r="35" spans="1:6" ht="111.95">
      <c r="A35" s="820" t="s">
        <v>2732</v>
      </c>
      <c r="B35" s="820" t="s">
        <v>2783</v>
      </c>
      <c r="C35" s="820" t="s">
        <v>2806</v>
      </c>
      <c r="D35" s="821" t="s">
        <v>2735</v>
      </c>
      <c r="E35" s="821" t="s">
        <v>2736</v>
      </c>
      <c r="F35" s="820" t="s">
        <v>2807</v>
      </c>
    </row>
    <row r="36" spans="1:6" ht="42">
      <c r="A36" s="820" t="s">
        <v>2732</v>
      </c>
      <c r="B36" s="820" t="s">
        <v>2783</v>
      </c>
      <c r="C36" s="820" t="s">
        <v>2808</v>
      </c>
      <c r="D36" s="821" t="s">
        <v>2735</v>
      </c>
      <c r="E36" s="821" t="s">
        <v>2736</v>
      </c>
      <c r="F36" s="820" t="s">
        <v>2809</v>
      </c>
    </row>
    <row r="37" spans="1:6" ht="56.1">
      <c r="A37" s="820" t="s">
        <v>2732</v>
      </c>
      <c r="B37" s="820" t="s">
        <v>2783</v>
      </c>
      <c r="C37" s="820" t="s">
        <v>2810</v>
      </c>
      <c r="D37" s="821" t="s">
        <v>2735</v>
      </c>
      <c r="E37" s="821" t="s">
        <v>2736</v>
      </c>
      <c r="F37" s="820" t="s">
        <v>2811</v>
      </c>
    </row>
    <row r="38" spans="1:6" ht="84">
      <c r="A38" s="820" t="s">
        <v>2732</v>
      </c>
      <c r="B38" s="820" t="s">
        <v>2783</v>
      </c>
      <c r="C38" s="820" t="s">
        <v>2812</v>
      </c>
      <c r="D38" s="821" t="s">
        <v>2735</v>
      </c>
      <c r="E38" s="821" t="s">
        <v>2736</v>
      </c>
      <c r="F38" s="820" t="s">
        <v>2813</v>
      </c>
    </row>
    <row r="39" spans="1:6" ht="84">
      <c r="A39" s="820" t="s">
        <v>2732</v>
      </c>
      <c r="B39" s="820" t="s">
        <v>2783</v>
      </c>
      <c r="C39" s="820" t="s">
        <v>2814</v>
      </c>
      <c r="D39" s="821" t="s">
        <v>2735</v>
      </c>
      <c r="E39" s="821" t="s">
        <v>2736</v>
      </c>
      <c r="F39" s="820" t="s">
        <v>2815</v>
      </c>
    </row>
    <row r="40" spans="1:6" ht="84">
      <c r="A40" s="820" t="s">
        <v>2732</v>
      </c>
      <c r="B40" s="820" t="s">
        <v>2783</v>
      </c>
      <c r="C40" s="820" t="s">
        <v>2816</v>
      </c>
      <c r="D40" s="821" t="s">
        <v>2735</v>
      </c>
      <c r="E40" s="821" t="s">
        <v>2736</v>
      </c>
      <c r="F40" s="820" t="s">
        <v>2817</v>
      </c>
    </row>
    <row r="41" spans="1:6" ht="56.1">
      <c r="A41" s="820" t="s">
        <v>2732</v>
      </c>
      <c r="B41" s="820" t="s">
        <v>2783</v>
      </c>
      <c r="C41" s="820" t="s">
        <v>2818</v>
      </c>
      <c r="D41" s="821" t="s">
        <v>2735</v>
      </c>
      <c r="E41" s="821" t="s">
        <v>2736</v>
      </c>
      <c r="F41" s="820" t="s">
        <v>2819</v>
      </c>
    </row>
    <row r="42" spans="1:6" ht="42">
      <c r="A42" s="820" t="s">
        <v>2732</v>
      </c>
      <c r="B42" s="820" t="s">
        <v>2783</v>
      </c>
      <c r="C42" s="820" t="s">
        <v>2820</v>
      </c>
      <c r="D42" s="821" t="s">
        <v>2735</v>
      </c>
      <c r="E42" s="821" t="s">
        <v>2736</v>
      </c>
      <c r="F42" s="820" t="s">
        <v>2821</v>
      </c>
    </row>
    <row r="43" spans="1:6" ht="42">
      <c r="A43" s="820" t="s">
        <v>2732</v>
      </c>
      <c r="B43" s="820" t="s">
        <v>2783</v>
      </c>
      <c r="C43" s="820" t="s">
        <v>2822</v>
      </c>
      <c r="D43" s="821" t="s">
        <v>2735</v>
      </c>
      <c r="E43" s="821" t="s">
        <v>2736</v>
      </c>
      <c r="F43" s="820" t="s">
        <v>2823</v>
      </c>
    </row>
    <row r="44" spans="1:6" ht="56.1">
      <c r="A44" s="820" t="s">
        <v>2732</v>
      </c>
      <c r="B44" s="820" t="s">
        <v>2783</v>
      </c>
      <c r="C44" s="820" t="s">
        <v>2824</v>
      </c>
      <c r="D44" s="821" t="s">
        <v>2735</v>
      </c>
      <c r="E44" s="821" t="s">
        <v>2736</v>
      </c>
      <c r="F44" s="820" t="s">
        <v>2825</v>
      </c>
    </row>
    <row r="45" spans="1:6" ht="56.1">
      <c r="A45" s="820" t="s">
        <v>2732</v>
      </c>
      <c r="B45" s="820" t="s">
        <v>2783</v>
      </c>
      <c r="C45" s="820" t="s">
        <v>2826</v>
      </c>
      <c r="D45" s="821" t="s">
        <v>2735</v>
      </c>
      <c r="E45" s="821" t="s">
        <v>2736</v>
      </c>
      <c r="F45" s="820" t="s">
        <v>2827</v>
      </c>
    </row>
    <row r="46" spans="1:6" ht="111.95">
      <c r="A46" s="820" t="s">
        <v>2732</v>
      </c>
      <c r="B46" s="820" t="s">
        <v>2783</v>
      </c>
      <c r="C46" s="820" t="s">
        <v>2828</v>
      </c>
      <c r="D46" s="821" t="s">
        <v>2735</v>
      </c>
      <c r="E46" s="821" t="s">
        <v>2736</v>
      </c>
      <c r="F46" s="820" t="s">
        <v>2829</v>
      </c>
    </row>
    <row r="47" spans="1:6" ht="279.95">
      <c r="A47" s="820" t="s">
        <v>2732</v>
      </c>
      <c r="B47" s="820" t="s">
        <v>2830</v>
      </c>
      <c r="C47" s="820" t="s">
        <v>2831</v>
      </c>
      <c r="D47" s="821" t="s">
        <v>2735</v>
      </c>
      <c r="E47" s="821" t="s">
        <v>2736</v>
      </c>
      <c r="F47" s="820" t="s">
        <v>2832</v>
      </c>
    </row>
    <row r="48" spans="1:6" ht="42">
      <c r="A48" s="820" t="s">
        <v>2732</v>
      </c>
      <c r="B48" s="820" t="s">
        <v>2833</v>
      </c>
      <c r="C48" s="820" t="s">
        <v>2834</v>
      </c>
      <c r="D48" s="821" t="s">
        <v>2735</v>
      </c>
      <c r="E48" s="821" t="s">
        <v>2736</v>
      </c>
      <c r="F48" s="820" t="s">
        <v>2835</v>
      </c>
    </row>
    <row r="49" spans="1:6" ht="168">
      <c r="A49" s="820" t="s">
        <v>2732</v>
      </c>
      <c r="B49" s="820" t="s">
        <v>2833</v>
      </c>
      <c r="C49" s="820" t="s">
        <v>2836</v>
      </c>
      <c r="D49" s="821" t="s">
        <v>2735</v>
      </c>
      <c r="E49" s="821" t="s">
        <v>2736</v>
      </c>
      <c r="F49" s="820" t="s">
        <v>2837</v>
      </c>
    </row>
    <row r="50" spans="1:6" ht="224.1">
      <c r="A50" s="820" t="s">
        <v>2732</v>
      </c>
      <c r="B50" s="820" t="s">
        <v>2833</v>
      </c>
      <c r="C50" s="820" t="s">
        <v>2838</v>
      </c>
      <c r="D50" s="821" t="s">
        <v>2735</v>
      </c>
      <c r="E50" s="821" t="s">
        <v>2736</v>
      </c>
      <c r="F50" s="820" t="s">
        <v>2839</v>
      </c>
    </row>
    <row r="51" spans="1:6" ht="98.1">
      <c r="A51" s="820" t="s">
        <v>2732</v>
      </c>
      <c r="B51" s="820" t="s">
        <v>2833</v>
      </c>
      <c r="C51" s="820" t="s">
        <v>2840</v>
      </c>
      <c r="D51" s="821" t="s">
        <v>2735</v>
      </c>
      <c r="E51" s="821" t="s">
        <v>2736</v>
      </c>
      <c r="F51" s="820" t="s">
        <v>2841</v>
      </c>
    </row>
    <row r="52" spans="1:6" ht="168">
      <c r="A52" s="820" t="s">
        <v>2732</v>
      </c>
      <c r="B52" s="820" t="s">
        <v>2833</v>
      </c>
      <c r="C52" s="820" t="s">
        <v>2842</v>
      </c>
      <c r="D52" s="821" t="s">
        <v>2735</v>
      </c>
      <c r="E52" s="821" t="s">
        <v>2736</v>
      </c>
      <c r="F52" s="820" t="s">
        <v>2843</v>
      </c>
    </row>
    <row r="53" spans="1:6" ht="98.1">
      <c r="A53" s="820" t="s">
        <v>2732</v>
      </c>
      <c r="B53" s="820" t="s">
        <v>2833</v>
      </c>
      <c r="C53" s="820" t="s">
        <v>2844</v>
      </c>
      <c r="D53" s="821" t="s">
        <v>2735</v>
      </c>
      <c r="E53" s="821" t="s">
        <v>2736</v>
      </c>
      <c r="F53" s="820" t="s">
        <v>2845</v>
      </c>
    </row>
    <row r="54" spans="1:6" ht="252">
      <c r="A54" s="820" t="s">
        <v>2732</v>
      </c>
      <c r="B54" s="820" t="s">
        <v>2833</v>
      </c>
      <c r="C54" s="820" t="s">
        <v>2846</v>
      </c>
      <c r="D54" s="821" t="s">
        <v>2735</v>
      </c>
      <c r="E54" s="821" t="s">
        <v>2736</v>
      </c>
      <c r="F54" s="820" t="s">
        <v>2847</v>
      </c>
    </row>
    <row r="55" spans="1:6" ht="153.94999999999999">
      <c r="A55" s="820" t="s">
        <v>2732</v>
      </c>
      <c r="B55" s="820" t="s">
        <v>2833</v>
      </c>
      <c r="C55" s="820" t="s">
        <v>2848</v>
      </c>
      <c r="D55" s="821" t="s">
        <v>2735</v>
      </c>
      <c r="E55" s="821" t="s">
        <v>2736</v>
      </c>
      <c r="F55" s="820" t="s">
        <v>2849</v>
      </c>
    </row>
    <row r="56" spans="1:6" ht="126">
      <c r="A56" s="820" t="s">
        <v>2732</v>
      </c>
      <c r="B56" s="820" t="s">
        <v>2833</v>
      </c>
      <c r="C56" s="820" t="s">
        <v>2850</v>
      </c>
      <c r="D56" s="821" t="s">
        <v>2735</v>
      </c>
      <c r="E56" s="821" t="s">
        <v>2736</v>
      </c>
      <c r="F56" s="820" t="s">
        <v>2851</v>
      </c>
    </row>
    <row r="57" spans="1:6" ht="308.10000000000002">
      <c r="A57" s="820" t="s">
        <v>2732</v>
      </c>
      <c r="B57" s="820" t="s">
        <v>2833</v>
      </c>
      <c r="C57" s="820" t="s">
        <v>2852</v>
      </c>
      <c r="D57" s="821" t="s">
        <v>2735</v>
      </c>
      <c r="E57" s="821" t="s">
        <v>2736</v>
      </c>
      <c r="F57" s="820" t="s">
        <v>2853</v>
      </c>
    </row>
    <row r="58" spans="1:6" ht="182.1">
      <c r="A58" s="820" t="s">
        <v>2732</v>
      </c>
      <c r="B58" s="820" t="s">
        <v>2833</v>
      </c>
      <c r="C58" s="820" t="s">
        <v>2854</v>
      </c>
      <c r="D58" s="821" t="s">
        <v>2735</v>
      </c>
      <c r="E58" s="821" t="s">
        <v>2736</v>
      </c>
      <c r="F58" s="820" t="s">
        <v>2855</v>
      </c>
    </row>
    <row r="59" spans="1:6" ht="140.1">
      <c r="A59" s="820" t="s">
        <v>2732</v>
      </c>
      <c r="B59" s="820" t="s">
        <v>2833</v>
      </c>
      <c r="C59" s="820" t="s">
        <v>2856</v>
      </c>
      <c r="D59" s="821" t="s">
        <v>2735</v>
      </c>
      <c r="E59" s="821" t="s">
        <v>2736</v>
      </c>
      <c r="F59" s="820" t="s">
        <v>2857</v>
      </c>
    </row>
    <row r="60" spans="1:6" ht="182.1">
      <c r="A60" s="820" t="s">
        <v>2732</v>
      </c>
      <c r="B60" s="820" t="s">
        <v>2833</v>
      </c>
      <c r="C60" s="820" t="s">
        <v>2858</v>
      </c>
      <c r="D60" s="821" t="s">
        <v>2735</v>
      </c>
      <c r="E60" s="821" t="s">
        <v>2736</v>
      </c>
      <c r="F60" s="820" t="s">
        <v>2859</v>
      </c>
    </row>
    <row r="61" spans="1:6" ht="98.1">
      <c r="A61" s="820" t="s">
        <v>2732</v>
      </c>
      <c r="B61" s="820" t="s">
        <v>2833</v>
      </c>
      <c r="C61" s="820" t="s">
        <v>2860</v>
      </c>
      <c r="D61" s="821" t="s">
        <v>2735</v>
      </c>
      <c r="E61" s="821" t="s">
        <v>2736</v>
      </c>
      <c r="F61" s="820" t="s">
        <v>2861</v>
      </c>
    </row>
    <row r="62" spans="1:6" ht="84">
      <c r="A62" s="820" t="s">
        <v>2732</v>
      </c>
      <c r="B62" s="820" t="s">
        <v>2833</v>
      </c>
      <c r="C62" s="820" t="s">
        <v>2862</v>
      </c>
      <c r="D62" s="821" t="s">
        <v>2735</v>
      </c>
      <c r="E62" s="821" t="s">
        <v>2736</v>
      </c>
      <c r="F62" s="820" t="s">
        <v>2863</v>
      </c>
    </row>
    <row r="63" spans="1:6" ht="224.1">
      <c r="A63" s="820" t="s">
        <v>2732</v>
      </c>
      <c r="B63" s="820" t="s">
        <v>2833</v>
      </c>
      <c r="C63" s="820" t="s">
        <v>2864</v>
      </c>
      <c r="D63" s="821" t="s">
        <v>2735</v>
      </c>
      <c r="E63" s="821" t="s">
        <v>2736</v>
      </c>
      <c r="F63" s="820" t="s">
        <v>2865</v>
      </c>
    </row>
    <row r="64" spans="1:6" ht="111.95">
      <c r="A64" s="820" t="s">
        <v>2732</v>
      </c>
      <c r="B64" s="820" t="s">
        <v>2833</v>
      </c>
      <c r="C64" s="820" t="s">
        <v>2866</v>
      </c>
      <c r="D64" s="821" t="s">
        <v>2735</v>
      </c>
      <c r="E64" s="821" t="s">
        <v>2736</v>
      </c>
      <c r="F64" s="820" t="s">
        <v>2867</v>
      </c>
    </row>
    <row r="65" spans="1:6" ht="84">
      <c r="A65" s="820" t="s">
        <v>2732</v>
      </c>
      <c r="B65" s="820" t="s">
        <v>2833</v>
      </c>
      <c r="C65" s="820" t="s">
        <v>2868</v>
      </c>
      <c r="D65" s="821" t="s">
        <v>2735</v>
      </c>
      <c r="E65" s="821" t="s">
        <v>2736</v>
      </c>
      <c r="F65" s="820" t="s">
        <v>2869</v>
      </c>
    </row>
    <row r="66" spans="1:6" ht="168">
      <c r="A66" s="820" t="s">
        <v>2732</v>
      </c>
      <c r="B66" s="820" t="s">
        <v>2833</v>
      </c>
      <c r="C66" s="820" t="s">
        <v>2870</v>
      </c>
      <c r="D66" s="821" t="s">
        <v>2735</v>
      </c>
      <c r="E66" s="821" t="s">
        <v>2736</v>
      </c>
      <c r="F66" s="820" t="s">
        <v>2871</v>
      </c>
    </row>
    <row r="67" spans="1:6" ht="111.95">
      <c r="A67" s="820" t="s">
        <v>2732</v>
      </c>
      <c r="B67" s="820" t="s">
        <v>2833</v>
      </c>
      <c r="C67" s="820" t="s">
        <v>2872</v>
      </c>
      <c r="D67" s="821" t="s">
        <v>2735</v>
      </c>
      <c r="E67" s="821" t="s">
        <v>2736</v>
      </c>
      <c r="F67" s="820" t="s">
        <v>2873</v>
      </c>
    </row>
    <row r="68" spans="1:6" ht="224.1">
      <c r="A68" s="820" t="s">
        <v>2732</v>
      </c>
      <c r="B68" s="820" t="s">
        <v>2833</v>
      </c>
      <c r="C68" s="820" t="s">
        <v>2874</v>
      </c>
      <c r="D68" s="821" t="s">
        <v>2735</v>
      </c>
      <c r="E68" s="821" t="s">
        <v>2736</v>
      </c>
      <c r="F68" s="820" t="s">
        <v>2875</v>
      </c>
    </row>
    <row r="69" spans="1:6" ht="111.95">
      <c r="A69" s="820" t="s">
        <v>2732</v>
      </c>
      <c r="B69" s="820" t="s">
        <v>2833</v>
      </c>
      <c r="C69" s="820" t="s">
        <v>2876</v>
      </c>
      <c r="D69" s="821" t="s">
        <v>2735</v>
      </c>
      <c r="E69" s="821" t="s">
        <v>2736</v>
      </c>
      <c r="F69" s="820" t="s">
        <v>2877</v>
      </c>
    </row>
    <row r="70" spans="1:6" ht="294">
      <c r="A70" s="820" t="s">
        <v>2732</v>
      </c>
      <c r="B70" s="820" t="s">
        <v>2833</v>
      </c>
      <c r="C70" s="820" t="s">
        <v>2878</v>
      </c>
      <c r="D70" s="821" t="s">
        <v>2735</v>
      </c>
      <c r="E70" s="821" t="s">
        <v>2736</v>
      </c>
      <c r="F70" s="820" t="s">
        <v>2879</v>
      </c>
    </row>
    <row r="71" spans="1:6" ht="98.1">
      <c r="A71" s="820" t="s">
        <v>2732</v>
      </c>
      <c r="B71" s="820" t="s">
        <v>2833</v>
      </c>
      <c r="C71" s="820" t="s">
        <v>2880</v>
      </c>
      <c r="D71" s="821" t="s">
        <v>2735</v>
      </c>
      <c r="E71" s="821" t="s">
        <v>2736</v>
      </c>
      <c r="F71" s="820" t="s">
        <v>2881</v>
      </c>
    </row>
    <row r="72" spans="1:6" ht="111.95">
      <c r="A72" s="820" t="s">
        <v>2732</v>
      </c>
      <c r="B72" s="820" t="s">
        <v>2833</v>
      </c>
      <c r="C72" s="820" t="s">
        <v>2882</v>
      </c>
      <c r="D72" s="821" t="s">
        <v>2735</v>
      </c>
      <c r="E72" s="821" t="s">
        <v>2736</v>
      </c>
      <c r="F72" s="820" t="s">
        <v>2883</v>
      </c>
    </row>
    <row r="73" spans="1:6" ht="69.95">
      <c r="A73" s="820" t="s">
        <v>2732</v>
      </c>
      <c r="B73" s="820" t="s">
        <v>2833</v>
      </c>
      <c r="C73" s="820" t="s">
        <v>2884</v>
      </c>
      <c r="D73" s="821" t="s">
        <v>2735</v>
      </c>
      <c r="E73" s="821" t="s">
        <v>2736</v>
      </c>
      <c r="F73" s="820" t="s">
        <v>2885</v>
      </c>
    </row>
    <row r="74" spans="1:6" ht="98.1">
      <c r="A74" s="820" t="s">
        <v>2732</v>
      </c>
      <c r="B74" s="820" t="s">
        <v>2833</v>
      </c>
      <c r="C74" s="820" t="s">
        <v>2886</v>
      </c>
      <c r="D74" s="821" t="s">
        <v>2735</v>
      </c>
      <c r="E74" s="821" t="s">
        <v>2736</v>
      </c>
      <c r="F74" s="820" t="s">
        <v>2887</v>
      </c>
    </row>
    <row r="75" spans="1:6" ht="266.10000000000002">
      <c r="A75" s="820" t="s">
        <v>2732</v>
      </c>
      <c r="B75" s="820" t="s">
        <v>2833</v>
      </c>
      <c r="C75" s="820" t="s">
        <v>2888</v>
      </c>
      <c r="D75" s="821" t="s">
        <v>2735</v>
      </c>
      <c r="E75" s="821" t="s">
        <v>2736</v>
      </c>
      <c r="F75" s="820" t="s">
        <v>2889</v>
      </c>
    </row>
    <row r="76" spans="1:6" ht="84">
      <c r="A76" s="820" t="s">
        <v>2732</v>
      </c>
      <c r="B76" s="820" t="s">
        <v>2833</v>
      </c>
      <c r="C76" s="820" t="s">
        <v>2890</v>
      </c>
      <c r="D76" s="821" t="s">
        <v>2735</v>
      </c>
      <c r="E76" s="821" t="s">
        <v>2736</v>
      </c>
      <c r="F76" s="820" t="s">
        <v>2891</v>
      </c>
    </row>
    <row r="77" spans="1:6" ht="84">
      <c r="A77" s="820" t="s">
        <v>2732</v>
      </c>
      <c r="B77" s="820" t="s">
        <v>2833</v>
      </c>
      <c r="C77" s="820" t="s">
        <v>2892</v>
      </c>
      <c r="D77" s="821" t="s">
        <v>2735</v>
      </c>
      <c r="E77" s="821" t="s">
        <v>2736</v>
      </c>
      <c r="F77" s="820" t="s">
        <v>2893</v>
      </c>
    </row>
    <row r="78" spans="1:6" ht="84">
      <c r="A78" s="820" t="s">
        <v>2732</v>
      </c>
      <c r="B78" s="820" t="s">
        <v>2833</v>
      </c>
      <c r="C78" s="820" t="s">
        <v>2894</v>
      </c>
      <c r="D78" s="821" t="s">
        <v>2735</v>
      </c>
      <c r="E78" s="821" t="s">
        <v>2736</v>
      </c>
      <c r="F78" s="820" t="s">
        <v>2895</v>
      </c>
    </row>
    <row r="79" spans="1:6" ht="84">
      <c r="A79" s="820" t="s">
        <v>2732</v>
      </c>
      <c r="B79" s="820" t="s">
        <v>2833</v>
      </c>
      <c r="C79" s="820" t="s">
        <v>2896</v>
      </c>
      <c r="D79" s="821" t="s">
        <v>2735</v>
      </c>
      <c r="E79" s="821" t="s">
        <v>2736</v>
      </c>
      <c r="F79" s="820" t="s">
        <v>2897</v>
      </c>
    </row>
    <row r="80" spans="1:6" ht="98.1">
      <c r="A80" s="820" t="s">
        <v>2732</v>
      </c>
      <c r="B80" s="820" t="s">
        <v>2833</v>
      </c>
      <c r="C80" s="820" t="s">
        <v>2898</v>
      </c>
      <c r="D80" s="821" t="s">
        <v>2735</v>
      </c>
      <c r="E80" s="821" t="s">
        <v>2736</v>
      </c>
      <c r="F80" s="820" t="s">
        <v>2899</v>
      </c>
    </row>
    <row r="81" spans="1:6" ht="140.1">
      <c r="A81" s="820" t="s">
        <v>2732</v>
      </c>
      <c r="B81" s="820" t="s">
        <v>2833</v>
      </c>
      <c r="C81" s="820" t="s">
        <v>2900</v>
      </c>
      <c r="D81" s="821" t="s">
        <v>2735</v>
      </c>
      <c r="E81" s="821" t="s">
        <v>2736</v>
      </c>
      <c r="F81" s="820" t="s">
        <v>2901</v>
      </c>
    </row>
    <row r="82" spans="1:6" ht="294">
      <c r="A82" s="820" t="s">
        <v>2732</v>
      </c>
      <c r="B82" s="820" t="s">
        <v>2833</v>
      </c>
      <c r="C82" s="820" t="s">
        <v>2902</v>
      </c>
      <c r="D82" s="821" t="s">
        <v>2735</v>
      </c>
      <c r="E82" s="821" t="s">
        <v>2736</v>
      </c>
      <c r="F82" s="820" t="s">
        <v>2903</v>
      </c>
    </row>
    <row r="83" spans="1:6" ht="84">
      <c r="A83" s="820" t="s">
        <v>2732</v>
      </c>
      <c r="B83" s="820" t="s">
        <v>2833</v>
      </c>
      <c r="C83" s="820" t="s">
        <v>2904</v>
      </c>
      <c r="D83" s="821" t="s">
        <v>2735</v>
      </c>
      <c r="E83" s="821" t="s">
        <v>2736</v>
      </c>
      <c r="F83" s="820" t="s">
        <v>2905</v>
      </c>
    </row>
    <row r="84" spans="1:6" ht="195.95">
      <c r="A84" s="820" t="s">
        <v>2732</v>
      </c>
      <c r="B84" s="820" t="s">
        <v>2833</v>
      </c>
      <c r="C84" s="820" t="s">
        <v>2906</v>
      </c>
      <c r="D84" s="821" t="s">
        <v>2735</v>
      </c>
      <c r="E84" s="821" t="s">
        <v>2736</v>
      </c>
      <c r="F84" s="820" t="s">
        <v>2907</v>
      </c>
    </row>
    <row r="85" spans="1:6" ht="84">
      <c r="A85" s="820" t="s">
        <v>2732</v>
      </c>
      <c r="B85" s="820" t="s">
        <v>2833</v>
      </c>
      <c r="C85" s="820" t="s">
        <v>2908</v>
      </c>
      <c r="D85" s="821" t="s">
        <v>2735</v>
      </c>
      <c r="E85" s="821" t="s">
        <v>2736</v>
      </c>
      <c r="F85" s="820" t="s">
        <v>2909</v>
      </c>
    </row>
    <row r="86" spans="1:6" ht="98.1">
      <c r="A86" s="820" t="s">
        <v>2732</v>
      </c>
      <c r="B86" s="820" t="s">
        <v>2833</v>
      </c>
      <c r="C86" s="820" t="s">
        <v>2910</v>
      </c>
      <c r="D86" s="821" t="s">
        <v>2735</v>
      </c>
      <c r="E86" s="821" t="s">
        <v>2736</v>
      </c>
      <c r="F86" s="820" t="s">
        <v>2911</v>
      </c>
    </row>
    <row r="87" spans="1:6" ht="168">
      <c r="A87" s="820" t="s">
        <v>2732</v>
      </c>
      <c r="B87" s="820" t="s">
        <v>2833</v>
      </c>
      <c r="C87" s="820" t="s">
        <v>2912</v>
      </c>
      <c r="D87" s="821" t="s">
        <v>2735</v>
      </c>
      <c r="E87" s="821" t="s">
        <v>2736</v>
      </c>
      <c r="F87" s="820" t="s">
        <v>2913</v>
      </c>
    </row>
    <row r="88" spans="1:6" ht="252">
      <c r="A88" s="820" t="s">
        <v>2732</v>
      </c>
      <c r="B88" s="820" t="s">
        <v>2833</v>
      </c>
      <c r="C88" s="820" t="s">
        <v>2914</v>
      </c>
      <c r="D88" s="821" t="s">
        <v>2735</v>
      </c>
      <c r="E88" s="821" t="s">
        <v>2736</v>
      </c>
      <c r="F88" s="820" t="s">
        <v>2915</v>
      </c>
    </row>
    <row r="89" spans="1:6" ht="56.1">
      <c r="A89" s="820" t="s">
        <v>2732</v>
      </c>
      <c r="B89" s="820" t="s">
        <v>2833</v>
      </c>
      <c r="C89" s="820" t="s">
        <v>2916</v>
      </c>
      <c r="D89" s="821" t="s">
        <v>2735</v>
      </c>
      <c r="E89" s="821" t="s">
        <v>2736</v>
      </c>
      <c r="F89" s="820" t="s">
        <v>2917</v>
      </c>
    </row>
    <row r="90" spans="1:6" ht="69.95">
      <c r="A90" s="820" t="s">
        <v>2732</v>
      </c>
      <c r="B90" s="820" t="s">
        <v>2833</v>
      </c>
      <c r="C90" s="820" t="s">
        <v>2918</v>
      </c>
      <c r="D90" s="821" t="s">
        <v>2735</v>
      </c>
      <c r="E90" s="821" t="s">
        <v>2736</v>
      </c>
      <c r="F90" s="820" t="s">
        <v>2919</v>
      </c>
    </row>
    <row r="91" spans="1:6" ht="84">
      <c r="A91" s="820" t="s">
        <v>2732</v>
      </c>
      <c r="B91" s="820" t="s">
        <v>2833</v>
      </c>
      <c r="C91" s="820" t="s">
        <v>2920</v>
      </c>
      <c r="D91" s="821" t="s">
        <v>2735</v>
      </c>
      <c r="E91" s="821" t="s">
        <v>2736</v>
      </c>
      <c r="F91" s="820" t="s">
        <v>2921</v>
      </c>
    </row>
    <row r="92" spans="1:6" ht="111.95">
      <c r="A92" s="820" t="s">
        <v>2732</v>
      </c>
      <c r="B92" s="820" t="s">
        <v>2833</v>
      </c>
      <c r="C92" s="820" t="s">
        <v>2922</v>
      </c>
      <c r="D92" s="821" t="s">
        <v>2735</v>
      </c>
      <c r="E92" s="821" t="s">
        <v>2736</v>
      </c>
      <c r="F92" s="820" t="s">
        <v>2923</v>
      </c>
    </row>
    <row r="93" spans="1:6" ht="126">
      <c r="A93" s="820" t="s">
        <v>2732</v>
      </c>
      <c r="B93" s="820" t="s">
        <v>2833</v>
      </c>
      <c r="C93" s="820" t="s">
        <v>2924</v>
      </c>
      <c r="D93" s="821" t="s">
        <v>2735</v>
      </c>
      <c r="E93" s="821" t="s">
        <v>2736</v>
      </c>
      <c r="F93" s="820" t="s">
        <v>2925</v>
      </c>
    </row>
    <row r="94" spans="1:6" ht="56.1">
      <c r="A94" s="820" t="s">
        <v>2732</v>
      </c>
      <c r="B94" s="820" t="s">
        <v>2833</v>
      </c>
      <c r="C94" s="820" t="s">
        <v>2926</v>
      </c>
      <c r="D94" s="821" t="s">
        <v>2735</v>
      </c>
      <c r="E94" s="821" t="s">
        <v>2736</v>
      </c>
      <c r="F94" s="820" t="s">
        <v>2927</v>
      </c>
    </row>
    <row r="95" spans="1:6" ht="153.94999999999999">
      <c r="A95" s="820" t="s">
        <v>2732</v>
      </c>
      <c r="B95" s="820" t="s">
        <v>2833</v>
      </c>
      <c r="C95" s="820" t="s">
        <v>2928</v>
      </c>
      <c r="D95" s="821" t="s">
        <v>2735</v>
      </c>
      <c r="E95" s="821" t="s">
        <v>2736</v>
      </c>
      <c r="F95" s="820" t="s">
        <v>2929</v>
      </c>
    </row>
    <row r="96" spans="1:6" ht="182.1">
      <c r="A96" s="820" t="s">
        <v>2732</v>
      </c>
      <c r="B96" s="820" t="s">
        <v>2833</v>
      </c>
      <c r="C96" s="820" t="s">
        <v>2930</v>
      </c>
      <c r="D96" s="821" t="s">
        <v>2735</v>
      </c>
      <c r="E96" s="821" t="s">
        <v>2736</v>
      </c>
      <c r="F96" s="820" t="s">
        <v>2931</v>
      </c>
    </row>
    <row r="97" spans="1:6" ht="56.1">
      <c r="A97" s="820" t="s">
        <v>2732</v>
      </c>
      <c r="B97" s="820" t="s">
        <v>2833</v>
      </c>
      <c r="C97" s="820" t="s">
        <v>2932</v>
      </c>
      <c r="D97" s="821" t="s">
        <v>2735</v>
      </c>
      <c r="E97" s="821" t="s">
        <v>2736</v>
      </c>
      <c r="F97" s="820" t="s">
        <v>2929</v>
      </c>
    </row>
    <row r="98" spans="1:6" ht="210">
      <c r="A98" s="820" t="s">
        <v>2732</v>
      </c>
      <c r="B98" s="820" t="s">
        <v>2833</v>
      </c>
      <c r="C98" s="820" t="s">
        <v>2933</v>
      </c>
      <c r="D98" s="821" t="s">
        <v>2735</v>
      </c>
      <c r="E98" s="821" t="s">
        <v>2736</v>
      </c>
      <c r="F98" s="820" t="s">
        <v>2934</v>
      </c>
    </row>
    <row r="99" spans="1:6" ht="69.95">
      <c r="A99" s="820" t="s">
        <v>2732</v>
      </c>
      <c r="B99" s="820" t="s">
        <v>2833</v>
      </c>
      <c r="C99" s="820" t="s">
        <v>2935</v>
      </c>
      <c r="D99" s="821" t="s">
        <v>2735</v>
      </c>
      <c r="E99" s="821" t="s">
        <v>2736</v>
      </c>
      <c r="F99" s="820" t="s">
        <v>2936</v>
      </c>
    </row>
    <row r="100" spans="1:6" ht="126">
      <c r="A100" s="820" t="s">
        <v>2732</v>
      </c>
      <c r="B100" s="820" t="s">
        <v>2833</v>
      </c>
      <c r="C100" s="820" t="s">
        <v>2937</v>
      </c>
      <c r="D100" s="821" t="s">
        <v>2735</v>
      </c>
      <c r="E100" s="821" t="s">
        <v>2736</v>
      </c>
      <c r="F100" s="820" t="s">
        <v>2938</v>
      </c>
    </row>
    <row r="101" spans="1:6" ht="98.1">
      <c r="A101" s="820" t="s">
        <v>2732</v>
      </c>
      <c r="B101" s="820" t="s">
        <v>2833</v>
      </c>
      <c r="C101" s="820" t="s">
        <v>2939</v>
      </c>
      <c r="D101" s="821" t="s">
        <v>2735</v>
      </c>
      <c r="E101" s="821" t="s">
        <v>2736</v>
      </c>
      <c r="F101" s="820" t="s">
        <v>2940</v>
      </c>
    </row>
    <row r="102" spans="1:6" ht="111.95">
      <c r="A102" s="820" t="s">
        <v>2732</v>
      </c>
      <c r="B102" s="820" t="s">
        <v>2833</v>
      </c>
      <c r="C102" s="820" t="s">
        <v>2941</v>
      </c>
      <c r="D102" s="821" t="s">
        <v>2735</v>
      </c>
      <c r="E102" s="821" t="s">
        <v>2736</v>
      </c>
      <c r="F102" s="820" t="s">
        <v>2942</v>
      </c>
    </row>
    <row r="103" spans="1:6" ht="195.95">
      <c r="A103" s="820" t="s">
        <v>2732</v>
      </c>
      <c r="B103" s="820" t="s">
        <v>2833</v>
      </c>
      <c r="C103" s="820" t="s">
        <v>2943</v>
      </c>
      <c r="D103" s="821" t="s">
        <v>2735</v>
      </c>
      <c r="E103" s="821" t="s">
        <v>2736</v>
      </c>
      <c r="F103" s="820" t="s">
        <v>2944</v>
      </c>
    </row>
    <row r="104" spans="1:6" ht="336">
      <c r="A104" s="820" t="s">
        <v>2732</v>
      </c>
      <c r="B104" s="820" t="s">
        <v>2833</v>
      </c>
      <c r="C104" s="820" t="s">
        <v>2945</v>
      </c>
      <c r="D104" s="821" t="s">
        <v>2735</v>
      </c>
      <c r="E104" s="821" t="s">
        <v>2736</v>
      </c>
      <c r="F104" s="820" t="s">
        <v>2946</v>
      </c>
    </row>
    <row r="105" spans="1:6" ht="69.95">
      <c r="A105" s="820" t="s">
        <v>2732</v>
      </c>
      <c r="B105" s="820" t="s">
        <v>2833</v>
      </c>
      <c r="C105" s="820" t="s">
        <v>2947</v>
      </c>
      <c r="D105" s="821" t="s">
        <v>2735</v>
      </c>
      <c r="E105" s="821" t="s">
        <v>2736</v>
      </c>
      <c r="F105" s="820" t="s">
        <v>2948</v>
      </c>
    </row>
    <row r="106" spans="1:6" ht="69.95">
      <c r="A106" s="820" t="s">
        <v>2732</v>
      </c>
      <c r="B106" s="820" t="s">
        <v>2833</v>
      </c>
      <c r="C106" s="820" t="s">
        <v>2949</v>
      </c>
      <c r="D106" s="821" t="s">
        <v>2735</v>
      </c>
      <c r="E106" s="821" t="s">
        <v>2736</v>
      </c>
      <c r="F106" s="820" t="s">
        <v>2948</v>
      </c>
    </row>
    <row r="107" spans="1:6" ht="69.95">
      <c r="A107" s="820" t="s">
        <v>2732</v>
      </c>
      <c r="B107" s="820" t="s">
        <v>2833</v>
      </c>
      <c r="C107" s="820" t="s">
        <v>2950</v>
      </c>
      <c r="D107" s="821" t="s">
        <v>2735</v>
      </c>
      <c r="E107" s="821" t="s">
        <v>2736</v>
      </c>
      <c r="F107" s="820" t="s">
        <v>2951</v>
      </c>
    </row>
    <row r="108" spans="1:6" ht="336">
      <c r="A108" s="820" t="s">
        <v>2732</v>
      </c>
      <c r="B108" s="820" t="s">
        <v>2833</v>
      </c>
      <c r="C108" s="820" t="s">
        <v>2952</v>
      </c>
      <c r="D108" s="821" t="s">
        <v>2735</v>
      </c>
      <c r="E108" s="821" t="s">
        <v>2736</v>
      </c>
      <c r="F108" s="820" t="s">
        <v>2953</v>
      </c>
    </row>
    <row r="109" spans="1:6" ht="98.1">
      <c r="A109" s="820" t="s">
        <v>2732</v>
      </c>
      <c r="B109" s="820" t="s">
        <v>2833</v>
      </c>
      <c r="C109" s="820" t="s">
        <v>2954</v>
      </c>
      <c r="D109" s="821" t="s">
        <v>2735</v>
      </c>
      <c r="E109" s="821" t="s">
        <v>2736</v>
      </c>
      <c r="F109" s="820" t="s">
        <v>2955</v>
      </c>
    </row>
    <row r="110" spans="1:6" ht="252">
      <c r="A110" s="820" t="s">
        <v>2732</v>
      </c>
      <c r="B110" s="820" t="s">
        <v>2833</v>
      </c>
      <c r="C110" s="820" t="s">
        <v>2956</v>
      </c>
      <c r="D110" s="821" t="s">
        <v>2735</v>
      </c>
      <c r="E110" s="821" t="s">
        <v>2736</v>
      </c>
      <c r="F110" s="820" t="s">
        <v>2957</v>
      </c>
    </row>
    <row r="111" spans="1:6" ht="98.1">
      <c r="A111" s="820" t="s">
        <v>2732</v>
      </c>
      <c r="B111" s="820" t="s">
        <v>2833</v>
      </c>
      <c r="C111" s="820" t="s">
        <v>2958</v>
      </c>
      <c r="D111" s="821" t="s">
        <v>2735</v>
      </c>
      <c r="E111" s="821" t="s">
        <v>2736</v>
      </c>
      <c r="F111" s="820" t="s">
        <v>2959</v>
      </c>
    </row>
    <row r="112" spans="1:6" ht="69.95">
      <c r="A112" s="820" t="s">
        <v>2732</v>
      </c>
      <c r="B112" s="820" t="s">
        <v>2833</v>
      </c>
      <c r="C112" s="820" t="s">
        <v>2960</v>
      </c>
      <c r="D112" s="821" t="s">
        <v>2735</v>
      </c>
      <c r="E112" s="821" t="s">
        <v>2736</v>
      </c>
      <c r="F112" s="820" t="s">
        <v>2961</v>
      </c>
    </row>
    <row r="113" spans="1:6" ht="140.1">
      <c r="A113" s="820" t="s">
        <v>2732</v>
      </c>
      <c r="B113" s="820" t="s">
        <v>2833</v>
      </c>
      <c r="C113" s="820" t="s">
        <v>2962</v>
      </c>
      <c r="D113" s="821" t="s">
        <v>2735</v>
      </c>
      <c r="E113" s="821" t="s">
        <v>2736</v>
      </c>
      <c r="F113" s="820" t="s">
        <v>2963</v>
      </c>
    </row>
    <row r="114" spans="1:6" ht="140.1">
      <c r="A114" s="820" t="s">
        <v>2732</v>
      </c>
      <c r="B114" s="820" t="s">
        <v>2833</v>
      </c>
      <c r="C114" s="820" t="s">
        <v>2964</v>
      </c>
      <c r="D114" s="821" t="s">
        <v>2735</v>
      </c>
      <c r="E114" s="821" t="s">
        <v>2736</v>
      </c>
      <c r="F114" s="820" t="s">
        <v>2965</v>
      </c>
    </row>
    <row r="115" spans="1:6" ht="111.95">
      <c r="A115" s="820" t="s">
        <v>2732</v>
      </c>
      <c r="B115" s="820" t="s">
        <v>2833</v>
      </c>
      <c r="C115" s="820" t="s">
        <v>2966</v>
      </c>
      <c r="D115" s="821" t="s">
        <v>2735</v>
      </c>
      <c r="E115" s="821" t="s">
        <v>2736</v>
      </c>
      <c r="F115" s="820" t="s">
        <v>2967</v>
      </c>
    </row>
    <row r="116" spans="1:6" ht="111.95">
      <c r="A116" s="820" t="s">
        <v>2732</v>
      </c>
      <c r="B116" s="820" t="s">
        <v>2833</v>
      </c>
      <c r="C116" s="820" t="s">
        <v>2968</v>
      </c>
      <c r="D116" s="821" t="s">
        <v>2735</v>
      </c>
      <c r="E116" s="821" t="s">
        <v>2736</v>
      </c>
      <c r="F116" s="820" t="s">
        <v>2969</v>
      </c>
    </row>
    <row r="117" spans="1:6" ht="84">
      <c r="A117" s="820" t="s">
        <v>2732</v>
      </c>
      <c r="B117" s="820" t="s">
        <v>2833</v>
      </c>
      <c r="C117" s="820" t="s">
        <v>2970</v>
      </c>
      <c r="D117" s="821" t="s">
        <v>2735</v>
      </c>
      <c r="E117" s="821" t="s">
        <v>2736</v>
      </c>
      <c r="F117" s="820" t="s">
        <v>2971</v>
      </c>
    </row>
    <row r="118" spans="1:6" ht="84">
      <c r="A118" s="820" t="s">
        <v>2732</v>
      </c>
      <c r="B118" s="820" t="s">
        <v>2833</v>
      </c>
      <c r="C118" s="820" t="s">
        <v>2972</v>
      </c>
      <c r="D118" s="821" t="s">
        <v>2735</v>
      </c>
      <c r="E118" s="821" t="s">
        <v>2736</v>
      </c>
      <c r="F118" s="820" t="s">
        <v>2971</v>
      </c>
    </row>
    <row r="119" spans="1:6" ht="84">
      <c r="A119" s="820" t="s">
        <v>2732</v>
      </c>
      <c r="B119" s="820" t="s">
        <v>2833</v>
      </c>
      <c r="C119" s="820" t="s">
        <v>2973</v>
      </c>
      <c r="D119" s="821" t="s">
        <v>2735</v>
      </c>
      <c r="E119" s="821" t="s">
        <v>2736</v>
      </c>
      <c r="F119" s="820" t="s">
        <v>2971</v>
      </c>
    </row>
    <row r="120" spans="1:6" ht="84">
      <c r="A120" s="820" t="s">
        <v>2732</v>
      </c>
      <c r="B120" s="820" t="s">
        <v>2833</v>
      </c>
      <c r="C120" s="820" t="s">
        <v>2974</v>
      </c>
      <c r="D120" s="821" t="s">
        <v>2735</v>
      </c>
      <c r="E120" s="821" t="s">
        <v>2736</v>
      </c>
      <c r="F120" s="820" t="s">
        <v>2971</v>
      </c>
    </row>
    <row r="121" spans="1:6" ht="210">
      <c r="A121" s="820" t="s">
        <v>2732</v>
      </c>
      <c r="B121" s="820" t="s">
        <v>2833</v>
      </c>
      <c r="C121" s="820" t="s">
        <v>2975</v>
      </c>
      <c r="D121" s="821" t="s">
        <v>2735</v>
      </c>
      <c r="E121" s="821" t="s">
        <v>2736</v>
      </c>
      <c r="F121" s="820" t="s">
        <v>2976</v>
      </c>
    </row>
    <row r="122" spans="1:6" ht="224.1">
      <c r="A122" s="820" t="s">
        <v>2732</v>
      </c>
      <c r="B122" s="820" t="s">
        <v>2833</v>
      </c>
      <c r="C122" s="820" t="s">
        <v>2977</v>
      </c>
      <c r="D122" s="821" t="s">
        <v>2735</v>
      </c>
      <c r="E122" s="821" t="s">
        <v>2736</v>
      </c>
      <c r="F122" s="820" t="s">
        <v>2978</v>
      </c>
    </row>
    <row r="123" spans="1:6" ht="378">
      <c r="A123" s="820" t="s">
        <v>2732</v>
      </c>
      <c r="B123" s="820" t="s">
        <v>2979</v>
      </c>
      <c r="C123" s="820" t="s">
        <v>2980</v>
      </c>
      <c r="D123" s="821" t="s">
        <v>2735</v>
      </c>
      <c r="E123" s="821" t="s">
        <v>2736</v>
      </c>
      <c r="F123" s="820" t="s">
        <v>2981</v>
      </c>
    </row>
    <row r="124" spans="1:6" ht="237.95">
      <c r="A124" s="820" t="s">
        <v>2732</v>
      </c>
      <c r="B124" s="820" t="s">
        <v>2982</v>
      </c>
      <c r="C124" s="820" t="s">
        <v>2983</v>
      </c>
      <c r="D124" s="821" t="s">
        <v>2735</v>
      </c>
      <c r="E124" s="821" t="s">
        <v>2736</v>
      </c>
      <c r="F124" s="820" t="s">
        <v>2984</v>
      </c>
    </row>
    <row r="125" spans="1:6" ht="140.1">
      <c r="A125" s="820" t="s">
        <v>2732</v>
      </c>
      <c r="B125" s="820" t="s">
        <v>2982</v>
      </c>
      <c r="C125" s="820" t="s">
        <v>2985</v>
      </c>
      <c r="D125" s="821" t="s">
        <v>2735</v>
      </c>
      <c r="E125" s="821" t="s">
        <v>2736</v>
      </c>
      <c r="F125" s="820" t="s">
        <v>2986</v>
      </c>
    </row>
    <row r="126" spans="1:6" ht="98.1">
      <c r="A126" s="820" t="s">
        <v>2732</v>
      </c>
      <c r="B126" s="820" t="s">
        <v>2982</v>
      </c>
      <c r="C126" s="820" t="s">
        <v>2987</v>
      </c>
      <c r="D126" s="821" t="s">
        <v>2735</v>
      </c>
      <c r="E126" s="821" t="s">
        <v>2736</v>
      </c>
      <c r="F126" s="820" t="s">
        <v>2988</v>
      </c>
    </row>
    <row r="127" spans="1:6" ht="84">
      <c r="A127" s="820" t="s">
        <v>2732</v>
      </c>
      <c r="B127" s="820" t="s">
        <v>2982</v>
      </c>
      <c r="C127" s="820" t="s">
        <v>2989</v>
      </c>
      <c r="D127" s="821" t="s">
        <v>2735</v>
      </c>
      <c r="E127" s="821" t="s">
        <v>2736</v>
      </c>
      <c r="F127" s="820" t="s">
        <v>2990</v>
      </c>
    </row>
    <row r="128" spans="1:6" ht="153.94999999999999">
      <c r="A128" s="820" t="s">
        <v>2732</v>
      </c>
      <c r="B128" s="820" t="s">
        <v>2982</v>
      </c>
      <c r="C128" s="820" t="s">
        <v>2991</v>
      </c>
      <c r="D128" s="821" t="s">
        <v>2735</v>
      </c>
      <c r="E128" s="821" t="s">
        <v>2736</v>
      </c>
      <c r="F128" s="820" t="s">
        <v>2992</v>
      </c>
    </row>
    <row r="129" spans="1:6" ht="56.1">
      <c r="A129" s="820" t="s">
        <v>2732</v>
      </c>
      <c r="B129" s="820" t="s">
        <v>2982</v>
      </c>
      <c r="C129" s="820" t="s">
        <v>2993</v>
      </c>
      <c r="D129" s="821" t="s">
        <v>2735</v>
      </c>
      <c r="E129" s="821" t="s">
        <v>2736</v>
      </c>
      <c r="F129" s="820" t="s">
        <v>2994</v>
      </c>
    </row>
    <row r="130" spans="1:6" ht="42">
      <c r="A130" s="820" t="s">
        <v>2732</v>
      </c>
      <c r="B130" s="820" t="s">
        <v>2982</v>
      </c>
      <c r="C130" s="820" t="s">
        <v>2995</v>
      </c>
      <c r="D130" s="821" t="s">
        <v>2735</v>
      </c>
      <c r="E130" s="821" t="s">
        <v>2736</v>
      </c>
      <c r="F130" s="820" t="s">
        <v>2996</v>
      </c>
    </row>
    <row r="131" spans="1:6" ht="237.95">
      <c r="A131" s="820" t="s">
        <v>2732</v>
      </c>
      <c r="B131" s="820" t="s">
        <v>2982</v>
      </c>
      <c r="C131" s="820" t="s">
        <v>2997</v>
      </c>
      <c r="D131" s="821" t="s">
        <v>2735</v>
      </c>
      <c r="E131" s="821" t="s">
        <v>2736</v>
      </c>
      <c r="F131" s="820" t="s">
        <v>2998</v>
      </c>
    </row>
  </sheetData>
  <mergeCells count="1">
    <mergeCell ref="A1:F1"/>
  </mergeCells>
  <conditionalFormatting sqref="A1">
    <cfRule type="cellIs" dxfId="1" priority="1" operator="equal">
      <formula>msgbrokenformulae</formula>
    </cfRule>
  </conditionalFormatting>
  <conditionalFormatting sqref="A4:F131">
    <cfRule type="expression" dxfId="0" priority="51">
      <formula>AND($H4, NOT($K4), #REF!, ISBLANK(A4))</formula>
    </cfRule>
  </conditionalFormatting>
  <dataValidations count="2">
    <dataValidation type="list" allowBlank="1" showInputMessage="1" showErrorMessage="1" sqref="A4:A131" xr:uid="{30C78910-3DB9-4B59-A8EC-568555A221E3}">
      <formula1>contlistStakeholderGroups</formula1>
    </dataValidation>
    <dataValidation type="list" allowBlank="1" showInputMessage="1" showErrorMessage="1" sqref="D4:E131" xr:uid="{0912A430-B5E4-4C38-AAF6-A5C6EDE23C7A}">
      <formula1>contlistYesNo</formula1>
    </dataValidation>
  </dataValidations>
  <pageMargins left="0.7" right="0.7" top="0.75" bottom="0.75" header="0.3" footer="0.3"/>
  <pageSetup paperSize="9" orientation="portrait" horizontalDpi="0" verticalDpi="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0"/>
  <sheetViews>
    <sheetView zoomScaleNormal="100" zoomScaleSheetLayoutView="100" workbookViewId="0"/>
  </sheetViews>
  <sheetFormatPr defaultColWidth="9.140625" defaultRowHeight="14.1"/>
  <cols>
    <col min="1" max="1" width="24.42578125" style="36" customWidth="1"/>
    <col min="2" max="2" width="27.42578125" style="36" customWidth="1"/>
    <col min="3" max="3" width="20.140625" style="36" customWidth="1"/>
    <col min="4" max="16384" width="9.140625" style="36"/>
  </cols>
  <sheetData>
    <row r="1" spans="1:4" ht="21" customHeight="1">
      <c r="A1" s="68" t="s">
        <v>2999</v>
      </c>
      <c r="B1" s="623" t="s">
        <v>3000</v>
      </c>
    </row>
    <row r="2" spans="1:4" ht="28.5" customHeight="1">
      <c r="A2" s="883" t="s">
        <v>3001</v>
      </c>
      <c r="B2" s="883"/>
      <c r="C2" s="883"/>
      <c r="D2" s="158"/>
    </row>
    <row r="3" spans="1:4" ht="12.75" customHeight="1">
      <c r="A3" s="374"/>
      <c r="B3" s="374"/>
      <c r="C3" s="374"/>
      <c r="D3" s="158"/>
    </row>
    <row r="4" spans="1:4">
      <c r="A4" s="68" t="s">
        <v>3002</v>
      </c>
      <c r="B4" s="68" t="s">
        <v>3003</v>
      </c>
      <c r="C4" s="68" t="s">
        <v>3004</v>
      </c>
    </row>
    <row r="6" spans="1:4">
      <c r="A6" s="68" t="s">
        <v>3005</v>
      </c>
    </row>
    <row r="7" spans="1:4">
      <c r="A7" s="36" t="s">
        <v>3006</v>
      </c>
      <c r="B7" s="75" t="s">
        <v>3007</v>
      </c>
      <c r="C7" s="36" t="s">
        <v>723</v>
      </c>
    </row>
    <row r="8" spans="1:4">
      <c r="A8" s="36" t="s">
        <v>3008</v>
      </c>
      <c r="B8" s="75" t="s">
        <v>3009</v>
      </c>
      <c r="C8" s="36" t="s">
        <v>723</v>
      </c>
    </row>
    <row r="9" spans="1:4">
      <c r="A9" s="36" t="s">
        <v>3010</v>
      </c>
      <c r="B9" s="75" t="s">
        <v>3011</v>
      </c>
      <c r="C9" s="36" t="s">
        <v>723</v>
      </c>
    </row>
    <row r="10" spans="1:4">
      <c r="A10" s="36" t="s">
        <v>3012</v>
      </c>
      <c r="B10" s="75" t="s">
        <v>3013</v>
      </c>
      <c r="C10" s="36" t="s">
        <v>723</v>
      </c>
    </row>
    <row r="11" spans="1:4">
      <c r="A11" s="36" t="s">
        <v>3014</v>
      </c>
      <c r="B11" s="75" t="s">
        <v>3015</v>
      </c>
      <c r="C11" s="36" t="s">
        <v>723</v>
      </c>
    </row>
    <row r="12" spans="1:4">
      <c r="A12" s="36" t="s">
        <v>3016</v>
      </c>
      <c r="B12" s="75" t="s">
        <v>3017</v>
      </c>
      <c r="C12" s="36" t="s">
        <v>723</v>
      </c>
    </row>
    <row r="13" spans="1:4">
      <c r="A13" s="36" t="s">
        <v>3018</v>
      </c>
      <c r="B13" s="75" t="s">
        <v>3019</v>
      </c>
      <c r="C13" s="36" t="s">
        <v>723</v>
      </c>
    </row>
    <row r="14" spans="1:4">
      <c r="A14" s="36" t="s">
        <v>3020</v>
      </c>
      <c r="B14" s="75" t="s">
        <v>3021</v>
      </c>
      <c r="C14" s="36" t="s">
        <v>723</v>
      </c>
    </row>
    <row r="15" spans="1:4">
      <c r="A15" s="36" t="s">
        <v>3022</v>
      </c>
      <c r="B15" s="75" t="s">
        <v>3023</v>
      </c>
      <c r="C15" s="36" t="s">
        <v>723</v>
      </c>
    </row>
    <row r="16" spans="1:4">
      <c r="A16" s="36" t="s">
        <v>3024</v>
      </c>
      <c r="B16" s="75" t="s">
        <v>3025</v>
      </c>
      <c r="C16" s="36" t="s">
        <v>723</v>
      </c>
    </row>
    <row r="17" spans="1:3">
      <c r="A17" s="36" t="s">
        <v>3026</v>
      </c>
      <c r="B17" s="75" t="s">
        <v>3027</v>
      </c>
      <c r="C17" s="36" t="s">
        <v>723</v>
      </c>
    </row>
    <row r="18" spans="1:3">
      <c r="A18" s="36" t="s">
        <v>3028</v>
      </c>
      <c r="B18" s="75" t="s">
        <v>3029</v>
      </c>
      <c r="C18" s="36" t="s">
        <v>723</v>
      </c>
    </row>
    <row r="19" spans="1:3">
      <c r="A19" s="36" t="s">
        <v>3030</v>
      </c>
      <c r="B19" s="75" t="s">
        <v>3031</v>
      </c>
      <c r="C19" s="36" t="s">
        <v>723</v>
      </c>
    </row>
    <row r="20" spans="1:3">
      <c r="A20" s="36" t="s">
        <v>3032</v>
      </c>
      <c r="B20" s="75" t="s">
        <v>3033</v>
      </c>
      <c r="C20" s="36" t="s">
        <v>723</v>
      </c>
    </row>
    <row r="21" spans="1:3">
      <c r="A21" s="36" t="s">
        <v>3034</v>
      </c>
      <c r="B21" s="75" t="s">
        <v>3035</v>
      </c>
      <c r="C21" s="36" t="s">
        <v>723</v>
      </c>
    </row>
    <row r="22" spans="1:3">
      <c r="B22" s="75"/>
    </row>
    <row r="23" spans="1:3">
      <c r="A23" s="68" t="s">
        <v>3036</v>
      </c>
      <c r="B23" s="75"/>
    </row>
    <row r="24" spans="1:3">
      <c r="A24" s="36" t="s">
        <v>3037</v>
      </c>
      <c r="B24" s="75" t="s">
        <v>3038</v>
      </c>
    </row>
    <row r="25" spans="1:3">
      <c r="A25" s="36" t="s">
        <v>3039</v>
      </c>
      <c r="B25" s="75" t="s">
        <v>3040</v>
      </c>
      <c r="C25" s="36" t="s">
        <v>723</v>
      </c>
    </row>
    <row r="26" spans="1:3">
      <c r="A26" s="36" t="s">
        <v>3041</v>
      </c>
      <c r="B26" s="75" t="s">
        <v>3042</v>
      </c>
      <c r="C26" s="36" t="s">
        <v>723</v>
      </c>
    </row>
    <row r="27" spans="1:3">
      <c r="A27" s="36" t="s">
        <v>3043</v>
      </c>
      <c r="B27" s="75" t="s">
        <v>3044</v>
      </c>
      <c r="C27" s="36" t="s">
        <v>723</v>
      </c>
    </row>
    <row r="28" spans="1:3">
      <c r="A28" s="36" t="s">
        <v>3045</v>
      </c>
      <c r="B28" s="75" t="s">
        <v>3046</v>
      </c>
      <c r="C28" s="36" t="s">
        <v>723</v>
      </c>
    </row>
    <row r="29" spans="1:3">
      <c r="A29" s="36" t="s">
        <v>3047</v>
      </c>
      <c r="B29" s="75" t="s">
        <v>3048</v>
      </c>
      <c r="C29" s="36" t="s">
        <v>723</v>
      </c>
    </row>
    <row r="30" spans="1:3">
      <c r="A30" s="36" t="s">
        <v>3049</v>
      </c>
      <c r="B30" s="75" t="s">
        <v>3050</v>
      </c>
      <c r="C30" s="36" t="s">
        <v>723</v>
      </c>
    </row>
    <row r="31" spans="1:3">
      <c r="A31" s="36" t="s">
        <v>3051</v>
      </c>
      <c r="B31" s="75" t="s">
        <v>3052</v>
      </c>
      <c r="C31" s="36" t="s">
        <v>723</v>
      </c>
    </row>
    <row r="32" spans="1:3">
      <c r="A32" s="36" t="s">
        <v>3053</v>
      </c>
      <c r="B32" s="75" t="s">
        <v>3054</v>
      </c>
      <c r="C32" s="36" t="s">
        <v>723</v>
      </c>
    </row>
    <row r="33" spans="1:3">
      <c r="A33" s="36" t="s">
        <v>3055</v>
      </c>
      <c r="B33" s="75" t="s">
        <v>3056</v>
      </c>
      <c r="C33" s="36" t="s">
        <v>723</v>
      </c>
    </row>
    <row r="34" spans="1:3">
      <c r="A34" s="36" t="s">
        <v>3057</v>
      </c>
      <c r="B34" s="75" t="s">
        <v>3058</v>
      </c>
      <c r="C34" s="36" t="s">
        <v>723</v>
      </c>
    </row>
    <row r="35" spans="1:3">
      <c r="A35" s="36" t="s">
        <v>3059</v>
      </c>
      <c r="B35" s="75" t="s">
        <v>3060</v>
      </c>
      <c r="C35" s="36" t="s">
        <v>723</v>
      </c>
    </row>
    <row r="36" spans="1:3">
      <c r="A36" s="36" t="s">
        <v>3061</v>
      </c>
      <c r="B36" s="75" t="s">
        <v>3062</v>
      </c>
      <c r="C36" s="36" t="s">
        <v>723</v>
      </c>
    </row>
    <row r="37" spans="1:3">
      <c r="A37" s="36" t="s">
        <v>3063</v>
      </c>
      <c r="B37" s="75" t="s">
        <v>3064</v>
      </c>
      <c r="C37" s="36" t="s">
        <v>723</v>
      </c>
    </row>
    <row r="38" spans="1:3">
      <c r="A38" s="36" t="s">
        <v>3065</v>
      </c>
      <c r="B38" s="75" t="s">
        <v>3066</v>
      </c>
      <c r="C38" s="36" t="s">
        <v>723</v>
      </c>
    </row>
    <row r="39" spans="1:3">
      <c r="A39" s="36" t="s">
        <v>3067</v>
      </c>
      <c r="B39" s="75" t="s">
        <v>3068</v>
      </c>
      <c r="C39" s="36" t="s">
        <v>3069</v>
      </c>
    </row>
    <row r="40" spans="1:3">
      <c r="A40" s="36" t="s">
        <v>3070</v>
      </c>
      <c r="B40" s="75" t="s">
        <v>3071</v>
      </c>
      <c r="C40" s="36" t="s">
        <v>723</v>
      </c>
    </row>
  </sheetData>
  <mergeCells count="1">
    <mergeCell ref="A2:C2"/>
  </mergeCells>
  <phoneticPr fontId="6" type="noConversion"/>
  <pageMargins left="0.75" right="0.75" top="1" bottom="1" header="0.5" footer="0.5"/>
  <pageSetup paperSize="9" orientation="portrait" horizontalDpi="4294967294"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256"/>
  <sheetViews>
    <sheetView topLeftCell="A247" workbookViewId="0">
      <selection activeCell="F255" sqref="F255"/>
    </sheetView>
  </sheetViews>
  <sheetFormatPr defaultColWidth="8" defaultRowHeight="14.1"/>
  <cols>
    <col min="1" max="1" width="7.42578125" style="159" customWidth="1"/>
    <col min="2" max="2" width="70.85546875" style="178" customWidth="1"/>
    <col min="3" max="3" width="7" style="179" customWidth="1"/>
    <col min="4" max="4" width="8" style="180" customWidth="1"/>
    <col min="5" max="16384" width="8" style="163"/>
  </cols>
  <sheetData>
    <row r="1" spans="1:4">
      <c r="A1" s="159" t="s">
        <v>3072</v>
      </c>
      <c r="B1" s="160"/>
      <c r="C1" s="161"/>
      <c r="D1" s="162"/>
    </row>
    <row r="2" spans="1:4" ht="49.5" customHeight="1">
      <c r="A2" s="887" t="s">
        <v>3073</v>
      </c>
      <c r="B2" s="887"/>
      <c r="C2" s="262"/>
      <c r="D2" s="262"/>
    </row>
    <row r="3" spans="1:4" ht="42">
      <c r="A3" s="164" t="s">
        <v>3074</v>
      </c>
      <c r="B3" s="165" t="s">
        <v>3075</v>
      </c>
      <c r="C3" s="166" t="s">
        <v>3076</v>
      </c>
      <c r="D3" s="165" t="s">
        <v>768</v>
      </c>
    </row>
    <row r="4" spans="1:4">
      <c r="A4" s="167">
        <v>1.1000000000000001</v>
      </c>
      <c r="B4" s="168" t="s">
        <v>3077</v>
      </c>
      <c r="C4" s="204"/>
      <c r="D4" s="205"/>
    </row>
    <row r="5" spans="1:4">
      <c r="A5" s="169" t="s">
        <v>20</v>
      </c>
      <c r="B5" s="170"/>
      <c r="C5" s="171"/>
      <c r="D5" s="172"/>
    </row>
    <row r="6" spans="1:4">
      <c r="A6" s="173" t="s">
        <v>24</v>
      </c>
      <c r="B6" s="174"/>
      <c r="C6" s="175"/>
      <c r="D6" s="176"/>
    </row>
    <row r="7" spans="1:4">
      <c r="A7" s="173" t="s">
        <v>34</v>
      </c>
      <c r="B7" s="174"/>
      <c r="C7" s="175"/>
      <c r="D7" s="176"/>
    </row>
    <row r="8" spans="1:4">
      <c r="A8" s="173" t="s">
        <v>38</v>
      </c>
      <c r="B8" s="174"/>
      <c r="C8" s="175"/>
      <c r="D8" s="176"/>
    </row>
    <row r="9" spans="1:4">
      <c r="A9" s="173" t="s">
        <v>42</v>
      </c>
      <c r="B9" s="174"/>
      <c r="C9" s="175"/>
      <c r="D9" s="176"/>
    </row>
    <row r="10" spans="1:4">
      <c r="A10" s="177"/>
    </row>
    <row r="11" spans="1:4" ht="27.95">
      <c r="A11" s="167">
        <v>1.2</v>
      </c>
      <c r="B11" s="168" t="s">
        <v>3078</v>
      </c>
      <c r="C11" s="206"/>
      <c r="D11" s="207"/>
    </row>
    <row r="12" spans="1:4">
      <c r="A12" s="173" t="s">
        <v>20</v>
      </c>
      <c r="B12" s="181"/>
      <c r="C12" s="175"/>
      <c r="D12" s="176"/>
    </row>
    <row r="13" spans="1:4">
      <c r="A13" s="173" t="s">
        <v>24</v>
      </c>
      <c r="B13" s="174"/>
      <c r="C13" s="175"/>
      <c r="D13" s="176"/>
    </row>
    <row r="14" spans="1:4">
      <c r="A14" s="173" t="s">
        <v>34</v>
      </c>
      <c r="B14" s="174"/>
      <c r="C14" s="175"/>
      <c r="D14" s="176"/>
    </row>
    <row r="15" spans="1:4">
      <c r="A15" s="173" t="s">
        <v>38</v>
      </c>
      <c r="B15" s="174"/>
      <c r="C15" s="175"/>
      <c r="D15" s="176"/>
    </row>
    <row r="16" spans="1:4">
      <c r="A16" s="173" t="s">
        <v>42</v>
      </c>
      <c r="B16" s="174"/>
      <c r="C16" s="175"/>
      <c r="D16" s="176"/>
    </row>
    <row r="17" spans="1:4">
      <c r="A17" s="177"/>
    </row>
    <row r="18" spans="1:4" ht="27.95">
      <c r="A18" s="201">
        <v>1.3</v>
      </c>
      <c r="B18" s="202" t="s">
        <v>3079</v>
      </c>
      <c r="C18" s="208" t="s">
        <v>329</v>
      </c>
      <c r="D18" s="209" t="s">
        <v>329</v>
      </c>
    </row>
    <row r="19" spans="1:4">
      <c r="A19" s="177"/>
    </row>
    <row r="20" spans="1:4" ht="27.95">
      <c r="A20" s="167">
        <v>1.4</v>
      </c>
      <c r="B20" s="168" t="s">
        <v>3080</v>
      </c>
      <c r="C20" s="206"/>
      <c r="D20" s="207"/>
    </row>
    <row r="21" spans="1:4">
      <c r="A21" s="173" t="s">
        <v>20</v>
      </c>
      <c r="B21" s="174"/>
      <c r="C21" s="175"/>
      <c r="D21" s="176"/>
    </row>
    <row r="22" spans="1:4">
      <c r="A22" s="173" t="s">
        <v>24</v>
      </c>
      <c r="B22" s="174"/>
      <c r="C22" s="175"/>
      <c r="D22" s="176"/>
    </row>
    <row r="23" spans="1:4">
      <c r="A23" s="173" t="s">
        <v>34</v>
      </c>
      <c r="B23" s="174"/>
      <c r="C23" s="175"/>
      <c r="D23" s="176"/>
    </row>
    <row r="24" spans="1:4">
      <c r="A24" s="173" t="s">
        <v>38</v>
      </c>
      <c r="B24" s="174"/>
      <c r="C24" s="175"/>
      <c r="D24" s="176"/>
    </row>
    <row r="25" spans="1:4">
      <c r="A25" s="173" t="s">
        <v>42</v>
      </c>
      <c r="B25" s="174"/>
      <c r="C25" s="175"/>
      <c r="D25" s="176"/>
    </row>
    <row r="26" spans="1:4">
      <c r="A26" s="177"/>
    </row>
    <row r="27" spans="1:4" ht="154.5" customHeight="1">
      <c r="A27" s="182">
        <v>1.5</v>
      </c>
      <c r="B27" s="203" t="s">
        <v>3081</v>
      </c>
      <c r="C27" s="210"/>
      <c r="D27" s="211"/>
    </row>
    <row r="28" spans="1:4">
      <c r="A28" s="173" t="s">
        <v>20</v>
      </c>
      <c r="B28" s="212"/>
      <c r="C28" s="175"/>
      <c r="D28" s="176"/>
    </row>
    <row r="29" spans="1:4">
      <c r="A29" s="173" t="s">
        <v>24</v>
      </c>
      <c r="B29" s="174"/>
      <c r="C29" s="175"/>
      <c r="D29" s="176"/>
    </row>
    <row r="30" spans="1:4">
      <c r="A30" s="173" t="s">
        <v>34</v>
      </c>
      <c r="B30" s="174"/>
      <c r="C30" s="175"/>
      <c r="D30" s="176"/>
    </row>
    <row r="31" spans="1:4">
      <c r="A31" s="173" t="s">
        <v>38</v>
      </c>
      <c r="B31" s="174"/>
      <c r="C31" s="175"/>
      <c r="D31" s="176"/>
    </row>
    <row r="32" spans="1:4">
      <c r="A32" s="173" t="s">
        <v>42</v>
      </c>
      <c r="B32" s="174"/>
      <c r="C32" s="175"/>
      <c r="D32" s="176"/>
    </row>
    <row r="33" spans="1:4">
      <c r="A33" s="177"/>
    </row>
    <row r="34" spans="1:4" ht="72" customHeight="1">
      <c r="A34" s="184">
        <v>1.6</v>
      </c>
      <c r="B34" s="203" t="s">
        <v>3082</v>
      </c>
      <c r="C34" s="206"/>
      <c r="D34" s="207"/>
    </row>
    <row r="35" spans="1:4">
      <c r="A35" s="173" t="s">
        <v>20</v>
      </c>
      <c r="B35" s="174"/>
      <c r="C35" s="175"/>
      <c r="D35" s="176"/>
    </row>
    <row r="36" spans="1:4">
      <c r="A36" s="173" t="s">
        <v>24</v>
      </c>
      <c r="B36" s="174"/>
      <c r="C36" s="175"/>
      <c r="D36" s="176"/>
    </row>
    <row r="37" spans="1:4">
      <c r="A37" s="173" t="s">
        <v>34</v>
      </c>
      <c r="B37" s="174"/>
      <c r="C37" s="175"/>
      <c r="D37" s="176"/>
    </row>
    <row r="38" spans="1:4">
      <c r="A38" s="173" t="s">
        <v>38</v>
      </c>
      <c r="B38" s="174"/>
      <c r="C38" s="175"/>
      <c r="D38" s="176"/>
    </row>
    <row r="39" spans="1:4">
      <c r="A39" s="173" t="s">
        <v>42</v>
      </c>
      <c r="B39" s="174"/>
      <c r="C39" s="175"/>
      <c r="D39" s="176"/>
    </row>
    <row r="40" spans="1:4">
      <c r="A40" s="177"/>
    </row>
    <row r="41" spans="1:4" ht="68.25" customHeight="1">
      <c r="A41" s="167">
        <v>1.7</v>
      </c>
      <c r="B41" s="203" t="s">
        <v>3083</v>
      </c>
      <c r="C41" s="206"/>
      <c r="D41" s="207"/>
    </row>
    <row r="42" spans="1:4">
      <c r="A42" s="173" t="s">
        <v>20</v>
      </c>
      <c r="B42" s="174"/>
      <c r="C42" s="175"/>
      <c r="D42" s="176"/>
    </row>
    <row r="43" spans="1:4">
      <c r="A43" s="173" t="s">
        <v>24</v>
      </c>
      <c r="B43" s="174"/>
      <c r="C43" s="175"/>
      <c r="D43" s="176"/>
    </row>
    <row r="44" spans="1:4">
      <c r="A44" s="173" t="s">
        <v>34</v>
      </c>
      <c r="B44" s="174"/>
      <c r="C44" s="175"/>
      <c r="D44" s="176"/>
    </row>
    <row r="45" spans="1:4">
      <c r="A45" s="173" t="s">
        <v>38</v>
      </c>
      <c r="B45" s="174"/>
      <c r="C45" s="175"/>
      <c r="D45" s="176"/>
    </row>
    <row r="46" spans="1:4">
      <c r="A46" s="173" t="s">
        <v>42</v>
      </c>
      <c r="B46" s="174"/>
      <c r="C46" s="175"/>
      <c r="D46" s="176"/>
    </row>
    <row r="47" spans="1:4">
      <c r="A47" s="177"/>
    </row>
    <row r="48" spans="1:4" ht="51.75" customHeight="1">
      <c r="A48" s="167">
        <v>1.8</v>
      </c>
      <c r="B48" s="168" t="s">
        <v>3084</v>
      </c>
      <c r="C48" s="204"/>
      <c r="D48" s="205"/>
    </row>
    <row r="49" spans="1:4">
      <c r="A49" s="173" t="s">
        <v>20</v>
      </c>
      <c r="B49" s="181"/>
      <c r="C49" s="175"/>
      <c r="D49" s="176"/>
    </row>
    <row r="50" spans="1:4">
      <c r="A50" s="173" t="s">
        <v>24</v>
      </c>
      <c r="B50" s="181"/>
      <c r="C50" s="175"/>
      <c r="D50" s="176"/>
    </row>
    <row r="51" spans="1:4">
      <c r="A51" s="173" t="s">
        <v>34</v>
      </c>
      <c r="B51" s="181"/>
      <c r="C51" s="175"/>
      <c r="D51" s="176"/>
    </row>
    <row r="52" spans="1:4">
      <c r="A52" s="173" t="s">
        <v>38</v>
      </c>
      <c r="B52" s="181"/>
      <c r="C52" s="175"/>
      <c r="D52" s="176"/>
    </row>
    <row r="53" spans="1:4">
      <c r="A53" s="173" t="s">
        <v>42</v>
      </c>
      <c r="B53" s="181"/>
      <c r="C53" s="175"/>
      <c r="D53" s="176"/>
    </row>
    <row r="54" spans="1:4">
      <c r="A54" s="177"/>
      <c r="B54" s="185"/>
    </row>
    <row r="55" spans="1:4" ht="59.25" customHeight="1">
      <c r="A55" s="167">
        <v>1.9</v>
      </c>
      <c r="B55" s="168" t="s">
        <v>3085</v>
      </c>
      <c r="C55" s="206"/>
      <c r="D55" s="207"/>
    </row>
    <row r="56" spans="1:4">
      <c r="A56" s="173" t="s">
        <v>20</v>
      </c>
      <c r="B56" s="181"/>
      <c r="C56" s="175"/>
      <c r="D56" s="176"/>
    </row>
    <row r="57" spans="1:4">
      <c r="A57" s="173" t="s">
        <v>24</v>
      </c>
      <c r="B57" s="181"/>
      <c r="C57" s="175"/>
      <c r="D57" s="176"/>
    </row>
    <row r="58" spans="1:4">
      <c r="A58" s="173" t="s">
        <v>34</v>
      </c>
      <c r="B58" s="181"/>
      <c r="C58" s="175"/>
      <c r="D58" s="176"/>
    </row>
    <row r="59" spans="1:4">
      <c r="A59" s="173" t="s">
        <v>38</v>
      </c>
      <c r="B59" s="181"/>
      <c r="C59" s="175"/>
      <c r="D59" s="176"/>
    </row>
    <row r="60" spans="1:4">
      <c r="A60" s="173" t="s">
        <v>42</v>
      </c>
      <c r="B60" s="181"/>
      <c r="C60" s="175"/>
      <c r="D60" s="176"/>
    </row>
    <row r="61" spans="1:4">
      <c r="A61" s="177"/>
      <c r="B61" s="185"/>
    </row>
    <row r="62" spans="1:4" ht="34.5" customHeight="1">
      <c r="A62" s="186">
        <v>1.1000000000000001</v>
      </c>
      <c r="B62" s="168" t="s">
        <v>3086</v>
      </c>
      <c r="C62" s="206"/>
      <c r="D62" s="207"/>
    </row>
    <row r="63" spans="1:4">
      <c r="A63" s="173" t="s">
        <v>20</v>
      </c>
      <c r="B63" s="174"/>
      <c r="C63" s="175"/>
      <c r="D63" s="176"/>
    </row>
    <row r="64" spans="1:4">
      <c r="A64" s="173" t="s">
        <v>24</v>
      </c>
      <c r="B64" s="174"/>
      <c r="C64" s="175"/>
      <c r="D64" s="176"/>
    </row>
    <row r="65" spans="1:4">
      <c r="A65" s="173" t="s">
        <v>34</v>
      </c>
      <c r="B65" s="174"/>
      <c r="C65" s="175"/>
      <c r="D65" s="176"/>
    </row>
    <row r="66" spans="1:4">
      <c r="A66" s="173" t="s">
        <v>38</v>
      </c>
      <c r="B66" s="174"/>
      <c r="C66" s="175"/>
      <c r="D66" s="176"/>
    </row>
    <row r="67" spans="1:4">
      <c r="A67" s="173" t="s">
        <v>42</v>
      </c>
      <c r="B67" s="174"/>
      <c r="C67" s="175"/>
      <c r="D67" s="176"/>
    </row>
    <row r="68" spans="1:4">
      <c r="A68" s="177"/>
    </row>
    <row r="69" spans="1:4" ht="56.1">
      <c r="A69" s="186">
        <v>1.1100000000000001</v>
      </c>
      <c r="B69" s="168" t="s">
        <v>3087</v>
      </c>
      <c r="C69" s="206"/>
      <c r="D69" s="207"/>
    </row>
    <row r="70" spans="1:4">
      <c r="A70" s="173" t="s">
        <v>20</v>
      </c>
      <c r="B70" s="174"/>
      <c r="C70" s="175"/>
      <c r="D70" s="176"/>
    </row>
    <row r="71" spans="1:4">
      <c r="A71" s="173" t="s">
        <v>24</v>
      </c>
      <c r="B71" s="174"/>
      <c r="C71" s="175"/>
      <c r="D71" s="176"/>
    </row>
    <row r="72" spans="1:4">
      <c r="A72" s="173" t="s">
        <v>34</v>
      </c>
      <c r="B72" s="174"/>
      <c r="C72" s="175"/>
      <c r="D72" s="176"/>
    </row>
    <row r="73" spans="1:4">
      <c r="A73" s="173" t="s">
        <v>38</v>
      </c>
      <c r="B73" s="174"/>
      <c r="C73" s="175"/>
      <c r="D73" s="176"/>
    </row>
    <row r="74" spans="1:4">
      <c r="A74" s="173" t="s">
        <v>42</v>
      </c>
      <c r="B74" s="174"/>
      <c r="C74" s="175"/>
      <c r="D74" s="176"/>
    </row>
    <row r="75" spans="1:4">
      <c r="A75" s="177"/>
    </row>
    <row r="76" spans="1:4" ht="42">
      <c r="A76" s="184">
        <v>1.1200000000000001</v>
      </c>
      <c r="B76" s="168" t="s">
        <v>3088</v>
      </c>
      <c r="C76" s="206"/>
      <c r="D76" s="207"/>
    </row>
    <row r="77" spans="1:4">
      <c r="A77" s="173" t="s">
        <v>20</v>
      </c>
      <c r="B77" s="187" t="s">
        <v>3089</v>
      </c>
      <c r="C77" s="181"/>
      <c r="D77" s="181"/>
    </row>
    <row r="78" spans="1:4">
      <c r="A78" s="173" t="s">
        <v>24</v>
      </c>
      <c r="B78" s="181"/>
      <c r="C78" s="181"/>
      <c r="D78" s="181"/>
    </row>
    <row r="79" spans="1:4">
      <c r="A79" s="173" t="s">
        <v>34</v>
      </c>
      <c r="B79" s="181"/>
      <c r="C79" s="181"/>
      <c r="D79" s="181"/>
    </row>
    <row r="80" spans="1:4">
      <c r="A80" s="173" t="s">
        <v>38</v>
      </c>
      <c r="B80" s="181"/>
      <c r="C80" s="181"/>
      <c r="D80" s="181"/>
    </row>
    <row r="81" spans="1:4">
      <c r="A81" s="173" t="s">
        <v>42</v>
      </c>
      <c r="B81" s="181"/>
      <c r="C81" s="181"/>
      <c r="D81" s="181"/>
    </row>
    <row r="82" spans="1:4">
      <c r="A82" s="188"/>
      <c r="B82" s="185"/>
      <c r="C82" s="185"/>
      <c r="D82" s="185"/>
    </row>
    <row r="83" spans="1:4" ht="69.95">
      <c r="A83" s="182">
        <v>1.1299999999999999</v>
      </c>
      <c r="B83" s="66" t="s">
        <v>3090</v>
      </c>
      <c r="C83" s="210" t="s">
        <v>329</v>
      </c>
      <c r="D83" s="211" t="s">
        <v>329</v>
      </c>
    </row>
    <row r="84" spans="1:4" ht="27.95">
      <c r="A84" s="182"/>
      <c r="B84" s="67" t="s">
        <v>3091</v>
      </c>
      <c r="C84" s="175"/>
      <c r="D84" s="176"/>
    </row>
    <row r="85" spans="1:4">
      <c r="A85" s="177"/>
    </row>
    <row r="86" spans="1:4" ht="56.1">
      <c r="A86" s="182">
        <v>2.1</v>
      </c>
      <c r="B86" s="183" t="s">
        <v>3092</v>
      </c>
      <c r="C86" s="210"/>
      <c r="D86" s="211"/>
    </row>
    <row r="87" spans="1:4" ht="56.25" customHeight="1">
      <c r="A87" s="189"/>
      <c r="B87" s="190" t="s">
        <v>3093</v>
      </c>
      <c r="C87" s="214"/>
      <c r="D87" s="215"/>
    </row>
    <row r="88" spans="1:4">
      <c r="A88" s="173" t="s">
        <v>20</v>
      </c>
      <c r="B88" s="181"/>
      <c r="C88" s="175"/>
      <c r="D88" s="176"/>
    </row>
    <row r="89" spans="1:4">
      <c r="A89" s="173" t="s">
        <v>24</v>
      </c>
      <c r="B89" s="181"/>
      <c r="C89" s="175"/>
      <c r="D89" s="176"/>
    </row>
    <row r="90" spans="1:4">
      <c r="A90" s="173" t="s">
        <v>34</v>
      </c>
      <c r="B90" s="181"/>
      <c r="C90" s="175"/>
      <c r="D90" s="176"/>
    </row>
    <row r="91" spans="1:4">
      <c r="A91" s="173" t="s">
        <v>38</v>
      </c>
      <c r="B91" s="181"/>
      <c r="C91" s="175"/>
      <c r="D91" s="176"/>
    </row>
    <row r="92" spans="1:4">
      <c r="A92" s="173" t="s">
        <v>42</v>
      </c>
      <c r="B92" s="181"/>
      <c r="C92" s="175"/>
      <c r="D92" s="176"/>
    </row>
    <row r="93" spans="1:4">
      <c r="A93" s="177"/>
    </row>
    <row r="94" spans="1:4" ht="27.75" customHeight="1">
      <c r="A94" s="884">
        <v>2.2000000000000002</v>
      </c>
      <c r="B94" s="183" t="s">
        <v>3094</v>
      </c>
      <c r="C94" s="210"/>
      <c r="D94" s="211"/>
    </row>
    <row r="95" spans="1:4" ht="14.25" customHeight="1">
      <c r="A95" s="885"/>
      <c r="B95" s="160" t="s">
        <v>3095</v>
      </c>
      <c r="C95" s="161"/>
      <c r="D95" s="191"/>
    </row>
    <row r="96" spans="1:4" ht="14.25" customHeight="1">
      <c r="A96" s="885"/>
      <c r="B96" s="160" t="s">
        <v>3096</v>
      </c>
      <c r="C96" s="161"/>
      <c r="D96" s="191"/>
    </row>
    <row r="97" spans="1:4" ht="14.25" customHeight="1">
      <c r="A97" s="885"/>
      <c r="B97" s="160" t="s">
        <v>3097</v>
      </c>
      <c r="C97" s="161"/>
      <c r="D97" s="191"/>
    </row>
    <row r="98" spans="1:4" ht="14.25" customHeight="1">
      <c r="A98" s="885"/>
      <c r="B98" s="160" t="s">
        <v>3098</v>
      </c>
      <c r="C98" s="161"/>
      <c r="D98" s="191"/>
    </row>
    <row r="99" spans="1:4" ht="14.25" customHeight="1">
      <c r="A99" s="885"/>
      <c r="B99" s="160" t="s">
        <v>3099</v>
      </c>
      <c r="C99" s="216"/>
      <c r="D99" s="217"/>
    </row>
    <row r="100" spans="1:4" ht="14.25" customHeight="1">
      <c r="A100" s="885"/>
      <c r="B100" s="160" t="s">
        <v>3100</v>
      </c>
      <c r="C100" s="161"/>
      <c r="D100" s="191"/>
    </row>
    <row r="101" spans="1:4" ht="27.75" customHeight="1">
      <c r="A101" s="885"/>
      <c r="B101" s="160" t="s">
        <v>3101</v>
      </c>
      <c r="C101" s="216"/>
      <c r="D101" s="217"/>
    </row>
    <row r="102" spans="1:4" ht="31.5" customHeight="1">
      <c r="A102" s="885"/>
      <c r="B102" s="160" t="s">
        <v>3102</v>
      </c>
      <c r="C102" s="216"/>
      <c r="D102" s="217"/>
    </row>
    <row r="103" spans="1:4" ht="14.25" customHeight="1">
      <c r="A103" s="885"/>
      <c r="B103" s="160" t="s">
        <v>3103</v>
      </c>
      <c r="C103" s="216"/>
      <c r="D103" s="217"/>
    </row>
    <row r="104" spans="1:4" ht="15.75" customHeight="1">
      <c r="A104" s="885"/>
      <c r="B104" s="160" t="s">
        <v>3104</v>
      </c>
      <c r="C104" s="216"/>
      <c r="D104" s="217"/>
    </row>
    <row r="105" spans="1:4">
      <c r="A105" s="886"/>
      <c r="B105" s="190" t="s">
        <v>3105</v>
      </c>
      <c r="C105" s="214"/>
      <c r="D105" s="215"/>
    </row>
    <row r="106" spans="1:4">
      <c r="A106" s="173" t="s">
        <v>20</v>
      </c>
      <c r="B106" s="174"/>
      <c r="C106" s="175"/>
      <c r="D106" s="176"/>
    </row>
    <row r="107" spans="1:4">
      <c r="A107" s="173" t="s">
        <v>24</v>
      </c>
      <c r="B107" s="174"/>
      <c r="C107" s="175"/>
      <c r="D107" s="176"/>
    </row>
    <row r="108" spans="1:4">
      <c r="A108" s="173" t="s">
        <v>34</v>
      </c>
      <c r="B108" s="174"/>
      <c r="C108" s="175"/>
      <c r="D108" s="176"/>
    </row>
    <row r="109" spans="1:4">
      <c r="A109" s="173" t="s">
        <v>38</v>
      </c>
      <c r="B109" s="174"/>
      <c r="C109" s="175"/>
      <c r="D109" s="176"/>
    </row>
    <row r="110" spans="1:4">
      <c r="A110" s="173" t="s">
        <v>42</v>
      </c>
      <c r="B110" s="174"/>
      <c r="C110" s="175"/>
      <c r="D110" s="176"/>
    </row>
    <row r="111" spans="1:4">
      <c r="A111" s="177"/>
    </row>
    <row r="112" spans="1:4" ht="42">
      <c r="A112" s="182">
        <v>2.2999999999999998</v>
      </c>
      <c r="B112" s="183" t="s">
        <v>3106</v>
      </c>
      <c r="C112" s="210"/>
      <c r="D112" s="211"/>
    </row>
    <row r="113" spans="1:4" ht="45.75" customHeight="1">
      <c r="A113" s="192"/>
      <c r="B113" s="160" t="s">
        <v>3107</v>
      </c>
      <c r="C113" s="216"/>
      <c r="D113" s="217"/>
    </row>
    <row r="114" spans="1:4">
      <c r="A114" s="192"/>
      <c r="B114" s="160" t="s">
        <v>3108</v>
      </c>
      <c r="C114" s="161"/>
      <c r="D114" s="191"/>
    </row>
    <row r="115" spans="1:4">
      <c r="A115" s="192"/>
      <c r="B115" s="160" t="s">
        <v>3109</v>
      </c>
      <c r="C115" s="161"/>
      <c r="D115" s="191"/>
    </row>
    <row r="116" spans="1:4" ht="54" customHeight="1">
      <c r="A116" s="192"/>
      <c r="B116" s="160" t="s">
        <v>3110</v>
      </c>
      <c r="C116" s="216"/>
      <c r="D116" s="217"/>
    </row>
    <row r="117" spans="1:4" ht="30.75" customHeight="1">
      <c r="A117" s="192"/>
      <c r="B117" s="160" t="s">
        <v>3111</v>
      </c>
      <c r="C117" s="216"/>
      <c r="D117" s="217"/>
    </row>
    <row r="118" spans="1:4">
      <c r="A118" s="192"/>
      <c r="B118" s="160" t="s">
        <v>3112</v>
      </c>
      <c r="C118" s="161"/>
      <c r="D118" s="191"/>
    </row>
    <row r="119" spans="1:4" ht="45.75" customHeight="1">
      <c r="A119" s="192"/>
      <c r="B119" s="160" t="s">
        <v>3113</v>
      </c>
      <c r="C119" s="218"/>
      <c r="D119" s="219"/>
    </row>
    <row r="120" spans="1:4">
      <c r="A120" s="192"/>
      <c r="B120" s="160" t="s">
        <v>3114</v>
      </c>
      <c r="C120" s="161"/>
      <c r="D120" s="191"/>
    </row>
    <row r="121" spans="1:4">
      <c r="A121" s="192"/>
      <c r="B121" s="160" t="s">
        <v>3115</v>
      </c>
      <c r="C121" s="161"/>
      <c r="D121" s="191"/>
    </row>
    <row r="122" spans="1:4" ht="27.95">
      <c r="A122" s="192"/>
      <c r="B122" s="160" t="s">
        <v>3116</v>
      </c>
      <c r="C122" s="161"/>
      <c r="D122" s="191"/>
    </row>
    <row r="123" spans="1:4" ht="27.95">
      <c r="A123" s="192"/>
      <c r="B123" s="160" t="s">
        <v>3117</v>
      </c>
      <c r="C123" s="161"/>
      <c r="D123" s="191"/>
    </row>
    <row r="124" spans="1:4">
      <c r="A124" s="189"/>
      <c r="B124" s="190" t="s">
        <v>3118</v>
      </c>
      <c r="C124" s="193"/>
      <c r="D124" s="194"/>
    </row>
    <row r="125" spans="1:4">
      <c r="A125" s="173" t="s">
        <v>20</v>
      </c>
      <c r="B125" s="181"/>
      <c r="C125" s="175"/>
      <c r="D125" s="176"/>
    </row>
    <row r="126" spans="1:4">
      <c r="A126" s="173" t="s">
        <v>24</v>
      </c>
      <c r="B126" s="181"/>
      <c r="C126" s="175"/>
      <c r="D126" s="176"/>
    </row>
    <row r="127" spans="1:4">
      <c r="A127" s="173" t="s">
        <v>34</v>
      </c>
      <c r="B127" s="181"/>
      <c r="C127" s="175"/>
      <c r="D127" s="176"/>
    </row>
    <row r="128" spans="1:4">
      <c r="A128" s="173" t="s">
        <v>38</v>
      </c>
      <c r="B128" s="181"/>
      <c r="C128" s="175"/>
      <c r="D128" s="176"/>
    </row>
    <row r="129" spans="1:4">
      <c r="A129" s="173" t="s">
        <v>42</v>
      </c>
      <c r="B129" s="174"/>
      <c r="C129" s="175"/>
      <c r="D129" s="176"/>
    </row>
    <row r="130" spans="1:4">
      <c r="A130" s="177"/>
    </row>
    <row r="131" spans="1:4" ht="42">
      <c r="A131" s="167">
        <v>2.4</v>
      </c>
      <c r="B131" s="160" t="s">
        <v>3119</v>
      </c>
      <c r="C131" s="195" t="s">
        <v>329</v>
      </c>
      <c r="D131" s="196" t="s">
        <v>329</v>
      </c>
    </row>
    <row r="132" spans="1:4">
      <c r="A132" s="173" t="s">
        <v>20</v>
      </c>
      <c r="B132" s="181"/>
      <c r="C132" s="175"/>
      <c r="D132" s="176"/>
    </row>
    <row r="133" spans="1:4">
      <c r="A133" s="173" t="s">
        <v>24</v>
      </c>
      <c r="B133" s="181"/>
      <c r="C133" s="175"/>
      <c r="D133" s="176"/>
    </row>
    <row r="134" spans="1:4">
      <c r="A134" s="173" t="s">
        <v>34</v>
      </c>
      <c r="B134" s="181"/>
      <c r="C134" s="175"/>
      <c r="D134" s="176"/>
    </row>
    <row r="135" spans="1:4">
      <c r="A135" s="173" t="s">
        <v>38</v>
      </c>
      <c r="B135" s="181"/>
      <c r="C135" s="175"/>
      <c r="D135" s="176"/>
    </row>
    <row r="136" spans="1:4">
      <c r="A136" s="173" t="s">
        <v>42</v>
      </c>
      <c r="B136" s="174"/>
      <c r="C136" s="175"/>
      <c r="D136" s="176"/>
    </row>
    <row r="137" spans="1:4">
      <c r="A137" s="177"/>
    </row>
    <row r="138" spans="1:4" ht="75.75" customHeight="1">
      <c r="A138" s="182">
        <v>2.5</v>
      </c>
      <c r="B138" s="160" t="s">
        <v>3120</v>
      </c>
      <c r="C138" s="210"/>
      <c r="D138" s="211"/>
    </row>
    <row r="139" spans="1:4" ht="70.5" customHeight="1">
      <c r="A139" s="189"/>
      <c r="B139" s="190" t="s">
        <v>3121</v>
      </c>
      <c r="C139" s="214"/>
      <c r="D139" s="215"/>
    </row>
    <row r="140" spans="1:4">
      <c r="A140" s="173" t="s">
        <v>20</v>
      </c>
      <c r="B140" s="174"/>
      <c r="C140" s="175"/>
      <c r="D140" s="176"/>
    </row>
    <row r="141" spans="1:4">
      <c r="A141" s="173" t="s">
        <v>24</v>
      </c>
      <c r="B141" s="174"/>
      <c r="C141" s="175"/>
      <c r="D141" s="176"/>
    </row>
    <row r="142" spans="1:4">
      <c r="A142" s="173" t="s">
        <v>34</v>
      </c>
      <c r="B142" s="174"/>
      <c r="C142" s="175"/>
      <c r="D142" s="176"/>
    </row>
    <row r="143" spans="1:4">
      <c r="A143" s="173" t="s">
        <v>38</v>
      </c>
      <c r="B143" s="174"/>
      <c r="C143" s="175"/>
      <c r="D143" s="176"/>
    </row>
    <row r="144" spans="1:4">
      <c r="A144" s="173" t="s">
        <v>42</v>
      </c>
      <c r="B144" s="174"/>
      <c r="C144" s="175"/>
      <c r="D144" s="176"/>
    </row>
    <row r="145" spans="1:4">
      <c r="A145" s="177"/>
    </row>
    <row r="146" spans="1:4" ht="56.1">
      <c r="A146" s="182">
        <v>2.6</v>
      </c>
      <c r="B146" s="190" t="s">
        <v>3122</v>
      </c>
      <c r="C146" s="210"/>
      <c r="D146" s="211"/>
    </row>
    <row r="147" spans="1:4">
      <c r="A147" s="173" t="s">
        <v>20</v>
      </c>
      <c r="B147" s="174"/>
      <c r="C147" s="175"/>
      <c r="D147" s="176"/>
    </row>
    <row r="148" spans="1:4">
      <c r="A148" s="173" t="s">
        <v>24</v>
      </c>
      <c r="B148" s="174"/>
      <c r="C148" s="175"/>
      <c r="D148" s="176"/>
    </row>
    <row r="149" spans="1:4">
      <c r="A149" s="173" t="s">
        <v>34</v>
      </c>
      <c r="B149" s="174"/>
      <c r="C149" s="175"/>
      <c r="D149" s="176"/>
    </row>
    <row r="150" spans="1:4">
      <c r="A150" s="173" t="s">
        <v>38</v>
      </c>
      <c r="B150" s="174"/>
      <c r="C150" s="175"/>
      <c r="D150" s="176"/>
    </row>
    <row r="151" spans="1:4">
      <c r="A151" s="173" t="s">
        <v>42</v>
      </c>
      <c r="B151" s="174"/>
      <c r="C151" s="175"/>
      <c r="D151" s="176"/>
    </row>
    <row r="152" spans="1:4">
      <c r="A152" s="177"/>
    </row>
    <row r="153" spans="1:4" ht="84">
      <c r="A153" s="182">
        <v>2.7</v>
      </c>
      <c r="B153" s="203" t="s">
        <v>3123</v>
      </c>
      <c r="C153" s="210"/>
      <c r="D153" s="211"/>
    </row>
    <row r="154" spans="1:4">
      <c r="A154" s="173" t="s">
        <v>20</v>
      </c>
      <c r="B154" s="213"/>
      <c r="C154" s="175"/>
      <c r="D154" s="176"/>
    </row>
    <row r="155" spans="1:4">
      <c r="A155" s="173" t="s">
        <v>24</v>
      </c>
      <c r="B155" s="174"/>
      <c r="C155" s="175"/>
      <c r="D155" s="176"/>
    </row>
    <row r="156" spans="1:4">
      <c r="A156" s="173" t="s">
        <v>34</v>
      </c>
      <c r="B156" s="174"/>
      <c r="C156" s="175"/>
      <c r="D156" s="176"/>
    </row>
    <row r="157" spans="1:4">
      <c r="A157" s="173" t="s">
        <v>38</v>
      </c>
      <c r="B157" s="174"/>
      <c r="C157" s="175"/>
      <c r="D157" s="176"/>
    </row>
    <row r="158" spans="1:4">
      <c r="A158" s="173" t="s">
        <v>42</v>
      </c>
      <c r="B158" s="174"/>
      <c r="C158" s="175"/>
      <c r="D158" s="176"/>
    </row>
    <row r="159" spans="1:4">
      <c r="A159" s="177"/>
    </row>
    <row r="160" spans="1:4" ht="42" customHeight="1">
      <c r="A160" s="167">
        <v>2.8</v>
      </c>
      <c r="B160" s="168" t="s">
        <v>3124</v>
      </c>
      <c r="C160" s="206"/>
      <c r="D160" s="207"/>
    </row>
    <row r="161" spans="1:4">
      <c r="A161" s="173" t="s">
        <v>20</v>
      </c>
      <c r="B161" s="174"/>
      <c r="C161" s="175"/>
      <c r="D161" s="176"/>
    </row>
    <row r="162" spans="1:4">
      <c r="A162" s="173" t="s">
        <v>24</v>
      </c>
      <c r="B162" s="197"/>
      <c r="C162" s="175"/>
      <c r="D162" s="176"/>
    </row>
    <row r="163" spans="1:4">
      <c r="A163" s="173" t="s">
        <v>34</v>
      </c>
      <c r="B163" s="174"/>
      <c r="C163" s="175"/>
      <c r="D163" s="176"/>
    </row>
    <row r="164" spans="1:4">
      <c r="A164" s="173" t="s">
        <v>38</v>
      </c>
      <c r="B164" s="174"/>
      <c r="C164" s="175"/>
      <c r="D164" s="176"/>
    </row>
    <row r="165" spans="1:4">
      <c r="A165" s="173" t="s">
        <v>42</v>
      </c>
      <c r="B165" s="174"/>
      <c r="C165" s="175"/>
      <c r="D165" s="176"/>
    </row>
    <row r="166" spans="1:4">
      <c r="A166" s="177"/>
    </row>
    <row r="167" spans="1:4" ht="56.1">
      <c r="A167" s="182">
        <v>3.1</v>
      </c>
      <c r="B167" s="183" t="s">
        <v>3125</v>
      </c>
      <c r="C167" s="198"/>
      <c r="D167" s="199"/>
    </row>
    <row r="168" spans="1:4" ht="42">
      <c r="A168" s="192"/>
      <c r="B168" s="160" t="s">
        <v>3126</v>
      </c>
      <c r="C168" s="161"/>
      <c r="D168" s="191"/>
    </row>
    <row r="169" spans="1:4" ht="27.95">
      <c r="A169" s="192"/>
      <c r="B169" s="160" t="s">
        <v>3127</v>
      </c>
      <c r="C169" s="161"/>
      <c r="D169" s="191"/>
    </row>
    <row r="170" spans="1:4" ht="111.95">
      <c r="A170" s="189"/>
      <c r="B170" s="190" t="s">
        <v>3128</v>
      </c>
      <c r="C170" s="193"/>
      <c r="D170" s="194"/>
    </row>
    <row r="171" spans="1:4">
      <c r="A171" s="173" t="s">
        <v>20</v>
      </c>
      <c r="B171" s="174"/>
      <c r="C171" s="175"/>
      <c r="D171" s="176"/>
    </row>
    <row r="172" spans="1:4">
      <c r="A172" s="173" t="s">
        <v>24</v>
      </c>
      <c r="B172" s="174"/>
      <c r="C172" s="175"/>
      <c r="D172" s="176"/>
    </row>
    <row r="173" spans="1:4">
      <c r="A173" s="173" t="s">
        <v>34</v>
      </c>
      <c r="B173" s="174"/>
      <c r="C173" s="175"/>
      <c r="D173" s="176"/>
    </row>
    <row r="174" spans="1:4">
      <c r="A174" s="173" t="s">
        <v>38</v>
      </c>
      <c r="B174" s="174"/>
      <c r="C174" s="175"/>
      <c r="D174" s="176"/>
    </row>
    <row r="175" spans="1:4">
      <c r="A175" s="173" t="s">
        <v>42</v>
      </c>
      <c r="B175" s="174"/>
      <c r="C175" s="175"/>
      <c r="D175" s="176"/>
    </row>
    <row r="176" spans="1:4">
      <c r="A176" s="177"/>
    </row>
    <row r="177" spans="1:4" ht="42">
      <c r="A177" s="182">
        <v>3.2</v>
      </c>
      <c r="B177" s="190" t="s">
        <v>3129</v>
      </c>
      <c r="C177" s="198"/>
      <c r="D177" s="199"/>
    </row>
    <row r="178" spans="1:4" ht="42">
      <c r="A178" s="192"/>
      <c r="B178" s="160" t="s">
        <v>3130</v>
      </c>
      <c r="C178" s="161"/>
      <c r="D178" s="191"/>
    </row>
    <row r="179" spans="1:4" ht="56.1">
      <c r="A179" s="192"/>
      <c r="B179" s="160" t="s">
        <v>3131</v>
      </c>
      <c r="C179" s="161"/>
      <c r="D179" s="191"/>
    </row>
    <row r="180" spans="1:4" ht="27.95">
      <c r="A180" s="189"/>
      <c r="B180" s="200" t="s">
        <v>3132</v>
      </c>
      <c r="C180" s="193"/>
      <c r="D180" s="194"/>
    </row>
    <row r="181" spans="1:4">
      <c r="A181" s="173"/>
      <c r="B181" s="174"/>
      <c r="C181" s="175"/>
      <c r="D181" s="176"/>
    </row>
    <row r="182" spans="1:4">
      <c r="A182" s="173"/>
      <c r="B182" s="174"/>
      <c r="C182" s="175"/>
      <c r="D182" s="176"/>
    </row>
    <row r="183" spans="1:4">
      <c r="A183" s="173"/>
      <c r="B183" s="174"/>
      <c r="C183" s="175"/>
      <c r="D183" s="176"/>
    </row>
    <row r="184" spans="1:4">
      <c r="A184" s="173"/>
      <c r="B184" s="174"/>
      <c r="C184" s="175"/>
      <c r="D184" s="176"/>
    </row>
    <row r="185" spans="1:4">
      <c r="A185" s="173"/>
      <c r="B185" s="174"/>
      <c r="C185" s="175"/>
      <c r="D185" s="176"/>
    </row>
    <row r="186" spans="1:4">
      <c r="A186" s="177"/>
    </row>
    <row r="187" spans="1:4" ht="56.1">
      <c r="A187" s="182">
        <v>4.0999999999999996</v>
      </c>
      <c r="B187" s="183" t="s">
        <v>3133</v>
      </c>
      <c r="C187" s="198"/>
      <c r="D187" s="199"/>
    </row>
    <row r="188" spans="1:4">
      <c r="A188" s="173" t="s">
        <v>20</v>
      </c>
      <c r="B188" s="174"/>
      <c r="C188" s="175"/>
      <c r="D188" s="176"/>
    </row>
    <row r="189" spans="1:4">
      <c r="A189" s="173" t="s">
        <v>24</v>
      </c>
      <c r="B189" s="174"/>
      <c r="C189" s="175"/>
      <c r="D189" s="176"/>
    </row>
    <row r="190" spans="1:4">
      <c r="A190" s="173" t="s">
        <v>34</v>
      </c>
      <c r="B190" s="174"/>
      <c r="C190" s="175"/>
      <c r="D190" s="176"/>
    </row>
    <row r="191" spans="1:4">
      <c r="A191" s="173" t="s">
        <v>38</v>
      </c>
      <c r="B191" s="174"/>
      <c r="C191" s="175"/>
      <c r="D191" s="176"/>
    </row>
    <row r="192" spans="1:4">
      <c r="A192" s="173" t="s">
        <v>42</v>
      </c>
      <c r="B192" s="174"/>
      <c r="C192" s="175"/>
      <c r="D192" s="176"/>
    </row>
    <row r="193" spans="1:4">
      <c r="A193" s="177"/>
    </row>
    <row r="194" spans="1:4" ht="42">
      <c r="A194" s="167">
        <v>4.2</v>
      </c>
      <c r="B194" s="168" t="s">
        <v>3134</v>
      </c>
      <c r="C194" s="195"/>
      <c r="D194" s="196"/>
    </row>
    <row r="195" spans="1:4">
      <c r="A195" s="173" t="s">
        <v>20</v>
      </c>
      <c r="B195" s="174"/>
      <c r="C195" s="175"/>
      <c r="D195" s="176"/>
    </row>
    <row r="196" spans="1:4">
      <c r="A196" s="173" t="s">
        <v>24</v>
      </c>
      <c r="B196" s="174"/>
      <c r="C196" s="175"/>
      <c r="D196" s="176"/>
    </row>
    <row r="197" spans="1:4">
      <c r="A197" s="173" t="s">
        <v>34</v>
      </c>
      <c r="B197" s="174"/>
      <c r="C197" s="175"/>
      <c r="D197" s="176"/>
    </row>
    <row r="198" spans="1:4">
      <c r="A198" s="173" t="s">
        <v>38</v>
      </c>
      <c r="B198" s="174"/>
      <c r="C198" s="175"/>
      <c r="D198" s="176"/>
    </row>
    <row r="199" spans="1:4">
      <c r="A199" s="173" t="s">
        <v>42</v>
      </c>
      <c r="B199" s="174"/>
      <c r="C199" s="175"/>
      <c r="D199" s="176"/>
    </row>
    <row r="201" spans="1:4" ht="42">
      <c r="A201" s="167">
        <v>4.3</v>
      </c>
      <c r="B201" s="168" t="s">
        <v>3135</v>
      </c>
      <c r="C201" s="195"/>
      <c r="D201" s="196"/>
    </row>
    <row r="202" spans="1:4">
      <c r="A202" s="173" t="s">
        <v>20</v>
      </c>
      <c r="B202" s="174"/>
      <c r="C202" s="175"/>
      <c r="D202" s="176"/>
    </row>
    <row r="203" spans="1:4">
      <c r="A203" s="173" t="s">
        <v>24</v>
      </c>
      <c r="B203" s="174"/>
      <c r="C203" s="175"/>
      <c r="D203" s="176"/>
    </row>
    <row r="204" spans="1:4">
      <c r="A204" s="173" t="s">
        <v>34</v>
      </c>
      <c r="B204" s="174"/>
      <c r="C204" s="175"/>
      <c r="D204" s="176"/>
    </row>
    <row r="205" spans="1:4">
      <c r="A205" s="173" t="s">
        <v>38</v>
      </c>
      <c r="B205" s="174"/>
      <c r="C205" s="175"/>
      <c r="D205" s="176"/>
    </row>
    <row r="206" spans="1:4">
      <c r="A206" s="173" t="s">
        <v>42</v>
      </c>
      <c r="B206" s="174"/>
      <c r="C206" s="175"/>
      <c r="D206" s="176"/>
    </row>
    <row r="207" spans="1:4">
      <c r="A207" s="177"/>
    </row>
    <row r="208" spans="1:4" ht="69.95">
      <c r="A208" s="182">
        <v>5.0999999999999996</v>
      </c>
      <c r="B208" s="183" t="s">
        <v>3136</v>
      </c>
      <c r="C208" s="198"/>
      <c r="D208" s="199"/>
    </row>
    <row r="209" spans="1:4">
      <c r="A209" s="173" t="s">
        <v>20</v>
      </c>
      <c r="B209" s="174"/>
      <c r="C209" s="175"/>
      <c r="D209" s="176"/>
    </row>
    <row r="210" spans="1:4">
      <c r="A210" s="173" t="s">
        <v>24</v>
      </c>
      <c r="B210" s="174"/>
      <c r="C210" s="175"/>
      <c r="D210" s="176"/>
    </row>
    <row r="211" spans="1:4">
      <c r="A211" s="173" t="s">
        <v>34</v>
      </c>
      <c r="B211" s="174"/>
      <c r="C211" s="175"/>
      <c r="D211" s="176"/>
    </row>
    <row r="212" spans="1:4">
      <c r="A212" s="173" t="s">
        <v>38</v>
      </c>
      <c r="B212" s="174"/>
      <c r="C212" s="175"/>
      <c r="D212" s="176"/>
    </row>
    <row r="213" spans="1:4">
      <c r="A213" s="173" t="s">
        <v>42</v>
      </c>
      <c r="B213" s="174"/>
      <c r="C213" s="175"/>
      <c r="D213" s="176"/>
    </row>
    <row r="214" spans="1:4">
      <c r="A214" s="177"/>
    </row>
    <row r="215" spans="1:4" ht="42">
      <c r="A215" s="167">
        <v>5.2</v>
      </c>
      <c r="B215" s="168" t="s">
        <v>3137</v>
      </c>
      <c r="C215" s="195"/>
      <c r="D215" s="196"/>
    </row>
    <row r="216" spans="1:4">
      <c r="A216" s="173" t="s">
        <v>20</v>
      </c>
      <c r="B216" s="174"/>
      <c r="C216" s="175"/>
      <c r="D216" s="176"/>
    </row>
    <row r="217" spans="1:4">
      <c r="A217" s="173" t="s">
        <v>24</v>
      </c>
      <c r="B217" s="174"/>
      <c r="C217" s="175"/>
      <c r="D217" s="176"/>
    </row>
    <row r="218" spans="1:4">
      <c r="A218" s="173" t="s">
        <v>34</v>
      </c>
      <c r="B218" s="174"/>
      <c r="C218" s="175"/>
      <c r="D218" s="176"/>
    </row>
    <row r="219" spans="1:4">
      <c r="A219" s="173" t="s">
        <v>38</v>
      </c>
      <c r="B219" s="174"/>
      <c r="C219" s="175"/>
      <c r="D219" s="176"/>
    </row>
    <row r="220" spans="1:4">
      <c r="A220" s="173" t="s">
        <v>42</v>
      </c>
      <c r="B220" s="174"/>
      <c r="C220" s="175"/>
      <c r="D220" s="176"/>
    </row>
    <row r="221" spans="1:4">
      <c r="A221" s="177"/>
    </row>
    <row r="222" spans="1:4" ht="56.1">
      <c r="A222" s="167">
        <v>5.3</v>
      </c>
      <c r="B222" s="168" t="s">
        <v>3138</v>
      </c>
      <c r="C222" s="195"/>
      <c r="D222" s="196"/>
    </row>
    <row r="223" spans="1:4">
      <c r="A223" s="173" t="s">
        <v>20</v>
      </c>
      <c r="B223" s="174"/>
      <c r="C223" s="175"/>
      <c r="D223" s="176"/>
    </row>
    <row r="224" spans="1:4">
      <c r="A224" s="173" t="s">
        <v>24</v>
      </c>
      <c r="B224" s="174"/>
      <c r="C224" s="175"/>
      <c r="D224" s="176"/>
    </row>
    <row r="225" spans="1:4">
      <c r="A225" s="173" t="s">
        <v>34</v>
      </c>
      <c r="B225" s="174"/>
      <c r="C225" s="175"/>
      <c r="D225" s="176"/>
    </row>
    <row r="226" spans="1:4">
      <c r="A226" s="173" t="s">
        <v>38</v>
      </c>
      <c r="B226" s="174"/>
      <c r="C226" s="175"/>
      <c r="D226" s="176"/>
    </row>
    <row r="227" spans="1:4">
      <c r="A227" s="173" t="s">
        <v>42</v>
      </c>
      <c r="B227" s="174"/>
      <c r="C227" s="175"/>
      <c r="D227" s="176"/>
    </row>
    <row r="228" spans="1:4">
      <c r="A228" s="177"/>
    </row>
    <row r="229" spans="1:4" ht="56.1">
      <c r="A229" s="167">
        <v>5.4</v>
      </c>
      <c r="B229" s="168" t="s">
        <v>3139</v>
      </c>
      <c r="C229" s="195"/>
      <c r="D229" s="196"/>
    </row>
    <row r="230" spans="1:4">
      <c r="A230" s="173" t="s">
        <v>20</v>
      </c>
      <c r="B230" s="174"/>
      <c r="C230" s="175"/>
      <c r="D230" s="176"/>
    </row>
    <row r="231" spans="1:4">
      <c r="A231" s="173" t="s">
        <v>24</v>
      </c>
      <c r="B231" s="174"/>
      <c r="C231" s="175"/>
      <c r="D231" s="176"/>
    </row>
    <row r="232" spans="1:4">
      <c r="A232" s="173" t="s">
        <v>34</v>
      </c>
      <c r="B232" s="174"/>
      <c r="C232" s="175"/>
      <c r="D232" s="176"/>
    </row>
    <row r="233" spans="1:4">
      <c r="A233" s="173" t="s">
        <v>38</v>
      </c>
      <c r="B233" s="174"/>
      <c r="C233" s="175"/>
      <c r="D233" s="176"/>
    </row>
    <row r="234" spans="1:4">
      <c r="A234" s="173" t="s">
        <v>42</v>
      </c>
      <c r="B234" s="174"/>
      <c r="C234" s="175"/>
      <c r="D234" s="176"/>
    </row>
    <row r="235" spans="1:4">
      <c r="A235" s="177"/>
    </row>
    <row r="236" spans="1:4" ht="42">
      <c r="A236" s="167">
        <v>5.5</v>
      </c>
      <c r="B236" s="168" t="s">
        <v>3140</v>
      </c>
      <c r="C236" s="195"/>
      <c r="D236" s="196"/>
    </row>
    <row r="237" spans="1:4">
      <c r="A237" s="173" t="s">
        <v>20</v>
      </c>
      <c r="B237" s="174"/>
      <c r="C237" s="175"/>
      <c r="D237" s="176"/>
    </row>
    <row r="238" spans="1:4">
      <c r="A238" s="173" t="s">
        <v>24</v>
      </c>
      <c r="B238" s="174"/>
      <c r="C238" s="175"/>
      <c r="D238" s="176"/>
    </row>
    <row r="239" spans="1:4">
      <c r="A239" s="173" t="s">
        <v>34</v>
      </c>
      <c r="B239" s="174"/>
      <c r="C239" s="175"/>
      <c r="D239" s="176"/>
    </row>
    <row r="240" spans="1:4">
      <c r="A240" s="173" t="s">
        <v>38</v>
      </c>
      <c r="B240" s="174"/>
      <c r="C240" s="175"/>
      <c r="D240" s="176"/>
    </row>
    <row r="241" spans="1:4">
      <c r="A241" s="173" t="s">
        <v>42</v>
      </c>
      <c r="B241" s="174"/>
      <c r="C241" s="175"/>
      <c r="D241" s="176"/>
    </row>
    <row r="242" spans="1:4">
      <c r="A242" s="177"/>
    </row>
    <row r="243" spans="1:4" ht="43.5" customHeight="1">
      <c r="A243" s="182">
        <v>5.6</v>
      </c>
      <c r="B243" s="264" t="s">
        <v>3141</v>
      </c>
      <c r="C243" s="210"/>
      <c r="D243" s="211"/>
    </row>
    <row r="244" spans="1:4">
      <c r="A244" s="192"/>
      <c r="B244" s="265" t="s">
        <v>3142</v>
      </c>
      <c r="C244" s="161"/>
      <c r="D244" s="191"/>
    </row>
    <row r="245" spans="1:4">
      <c r="A245" s="192"/>
      <c r="B245" s="265" t="s">
        <v>3143</v>
      </c>
      <c r="C245" s="161"/>
      <c r="D245" s="191"/>
    </row>
    <row r="246" spans="1:4">
      <c r="A246" s="192"/>
      <c r="B246" s="265" t="s">
        <v>3144</v>
      </c>
      <c r="C246" s="161"/>
      <c r="D246" s="191"/>
    </row>
    <row r="247" spans="1:4">
      <c r="A247" s="192"/>
      <c r="B247" s="265" t="s">
        <v>3145</v>
      </c>
      <c r="C247" s="161"/>
      <c r="D247" s="191"/>
    </row>
    <row r="248" spans="1:4" ht="27.95">
      <c r="A248" s="189"/>
      <c r="B248" s="266" t="s">
        <v>3146</v>
      </c>
      <c r="C248" s="220"/>
      <c r="D248" s="221"/>
    </row>
    <row r="249" spans="1:4">
      <c r="A249" s="173" t="s">
        <v>20</v>
      </c>
      <c r="B249" s="174"/>
      <c r="C249" s="175"/>
      <c r="D249" s="176"/>
    </row>
    <row r="250" spans="1:4">
      <c r="A250" s="173" t="s">
        <v>24</v>
      </c>
      <c r="B250" s="174"/>
      <c r="C250" s="175"/>
      <c r="D250" s="176"/>
    </row>
    <row r="251" spans="1:4">
      <c r="A251" s="173" t="s">
        <v>34</v>
      </c>
      <c r="B251" s="174"/>
      <c r="C251" s="175"/>
      <c r="D251" s="176"/>
    </row>
    <row r="252" spans="1:4">
      <c r="A252" s="173" t="s">
        <v>38</v>
      </c>
      <c r="B252" s="174"/>
      <c r="C252" s="175"/>
      <c r="D252" s="176"/>
    </row>
    <row r="253" spans="1:4">
      <c r="A253" s="173" t="s">
        <v>42</v>
      </c>
      <c r="B253" s="174"/>
      <c r="C253" s="175"/>
      <c r="D253" s="176"/>
    </row>
    <row r="254" spans="1:4">
      <c r="A254" s="177"/>
    </row>
    <row r="255" spans="1:4" ht="42">
      <c r="A255" s="201">
        <v>5.7</v>
      </c>
      <c r="B255" s="202" t="s">
        <v>3147</v>
      </c>
      <c r="C255" s="208" t="s">
        <v>3148</v>
      </c>
      <c r="D255" s="209" t="s">
        <v>3148</v>
      </c>
    </row>
    <row r="256" spans="1:4">
      <c r="A256" s="177"/>
    </row>
  </sheetData>
  <mergeCells count="2">
    <mergeCell ref="A94:A105"/>
    <mergeCell ref="A2:B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39"/>
  <sheetViews>
    <sheetView workbookViewId="0">
      <selection activeCell="B17" sqref="B17"/>
    </sheetView>
  </sheetViews>
  <sheetFormatPr defaultColWidth="8.85546875" defaultRowHeight="14.1"/>
  <cols>
    <col min="2" max="2" width="78.140625" customWidth="1"/>
  </cols>
  <sheetData>
    <row r="1" spans="1:4" s="163" customFormat="1">
      <c r="A1" s="159" t="s">
        <v>3149</v>
      </c>
      <c r="B1" s="160"/>
      <c r="C1" s="161"/>
      <c r="D1" s="162"/>
    </row>
    <row r="2" spans="1:4" s="163" customFormat="1" ht="49.5" customHeight="1">
      <c r="A2" s="887" t="s">
        <v>3150</v>
      </c>
      <c r="B2" s="888"/>
      <c r="C2" s="888"/>
      <c r="D2" s="888"/>
    </row>
    <row r="3" spans="1:4" s="163" customFormat="1" ht="27.95">
      <c r="A3" s="164" t="s">
        <v>3074</v>
      </c>
      <c r="B3" s="165" t="s">
        <v>3151</v>
      </c>
      <c r="C3" s="166" t="s">
        <v>3076</v>
      </c>
      <c r="D3" s="165" t="s">
        <v>768</v>
      </c>
    </row>
    <row r="4" spans="1:4" s="163" customFormat="1">
      <c r="A4" s="167">
        <v>1.1000000000000001</v>
      </c>
      <c r="B4" s="168" t="s">
        <v>3152</v>
      </c>
      <c r="C4" s="204"/>
      <c r="D4" s="205"/>
    </row>
    <row r="5" spans="1:4" s="163" customFormat="1">
      <c r="A5" s="169" t="s">
        <v>20</v>
      </c>
      <c r="B5" s="170"/>
      <c r="C5" s="171"/>
      <c r="D5" s="172"/>
    </row>
    <row r="6" spans="1:4" s="163" customFormat="1">
      <c r="A6" s="173" t="s">
        <v>24</v>
      </c>
      <c r="B6" s="174"/>
      <c r="C6" s="175"/>
      <c r="D6" s="176"/>
    </row>
    <row r="7" spans="1:4" s="163" customFormat="1">
      <c r="A7" s="173" t="s">
        <v>34</v>
      </c>
      <c r="B7" s="174"/>
      <c r="C7" s="175"/>
      <c r="D7" s="176"/>
    </row>
    <row r="8" spans="1:4" s="163" customFormat="1">
      <c r="A8" s="173" t="s">
        <v>38</v>
      </c>
      <c r="B8" s="174"/>
      <c r="C8" s="175"/>
      <c r="D8" s="176"/>
    </row>
    <row r="9" spans="1:4" s="163" customFormat="1">
      <c r="A9" s="173" t="s">
        <v>42</v>
      </c>
      <c r="B9" s="174"/>
      <c r="C9" s="175"/>
      <c r="D9" s="176"/>
    </row>
    <row r="10" spans="1:4" ht="27.95">
      <c r="A10" s="167">
        <v>1.2</v>
      </c>
      <c r="B10" s="168" t="s">
        <v>3153</v>
      </c>
      <c r="C10" s="204"/>
      <c r="D10" s="205"/>
    </row>
    <row r="11" spans="1:4">
      <c r="A11" s="169" t="s">
        <v>20</v>
      </c>
      <c r="B11" s="170"/>
      <c r="C11" s="171"/>
      <c r="D11" s="172"/>
    </row>
    <row r="12" spans="1:4">
      <c r="A12" s="173" t="s">
        <v>24</v>
      </c>
      <c r="B12" s="174"/>
      <c r="C12" s="175"/>
      <c r="D12" s="176"/>
    </row>
    <row r="13" spans="1:4">
      <c r="A13" s="173" t="s">
        <v>34</v>
      </c>
      <c r="B13" s="174"/>
      <c r="C13" s="175"/>
      <c r="D13" s="176"/>
    </row>
    <row r="14" spans="1:4">
      <c r="A14" s="173" t="s">
        <v>38</v>
      </c>
      <c r="B14" s="174"/>
      <c r="C14" s="175"/>
      <c r="D14" s="176"/>
    </row>
    <row r="15" spans="1:4">
      <c r="A15" s="173" t="s">
        <v>42</v>
      </c>
      <c r="B15" s="174"/>
      <c r="C15" s="175"/>
      <c r="D15" s="176"/>
    </row>
    <row r="16" spans="1:4" ht="30.75" customHeight="1">
      <c r="A16" s="167">
        <v>1.3</v>
      </c>
      <c r="B16" s="168" t="s">
        <v>3154</v>
      </c>
      <c r="C16" s="204"/>
      <c r="D16" s="205"/>
    </row>
    <row r="17" spans="1:4">
      <c r="A17" s="169" t="s">
        <v>20</v>
      </c>
      <c r="B17" s="170"/>
      <c r="C17" s="171"/>
      <c r="D17" s="172"/>
    </row>
    <row r="18" spans="1:4">
      <c r="A18" s="173" t="s">
        <v>24</v>
      </c>
      <c r="B18" s="174"/>
      <c r="C18" s="175"/>
      <c r="D18" s="176"/>
    </row>
    <row r="19" spans="1:4">
      <c r="A19" s="173" t="s">
        <v>34</v>
      </c>
      <c r="B19" s="174"/>
      <c r="C19" s="175"/>
      <c r="D19" s="176"/>
    </row>
    <row r="20" spans="1:4">
      <c r="A20" s="173" t="s">
        <v>38</v>
      </c>
      <c r="B20" s="174"/>
      <c r="C20" s="175"/>
      <c r="D20" s="176"/>
    </row>
    <row r="21" spans="1:4">
      <c r="A21" s="173" t="s">
        <v>42</v>
      </c>
      <c r="B21" s="174"/>
      <c r="C21" s="175"/>
      <c r="D21" s="176"/>
    </row>
    <row r="22" spans="1:4" ht="27.95">
      <c r="A22" s="167">
        <v>1.4</v>
      </c>
      <c r="B22" s="168" t="s">
        <v>3155</v>
      </c>
      <c r="C22" s="204"/>
      <c r="D22" s="205"/>
    </row>
    <row r="23" spans="1:4">
      <c r="A23" s="169" t="s">
        <v>20</v>
      </c>
      <c r="B23" s="170"/>
      <c r="C23" s="171"/>
      <c r="D23" s="172"/>
    </row>
    <row r="24" spans="1:4">
      <c r="A24" s="173" t="s">
        <v>24</v>
      </c>
      <c r="B24" s="174"/>
      <c r="C24" s="175"/>
      <c r="D24" s="176"/>
    </row>
    <row r="25" spans="1:4">
      <c r="A25" s="173" t="s">
        <v>34</v>
      </c>
      <c r="B25" s="174"/>
      <c r="C25" s="175"/>
      <c r="D25" s="176"/>
    </row>
    <row r="26" spans="1:4">
      <c r="A26" s="173" t="s">
        <v>38</v>
      </c>
      <c r="B26" s="174"/>
      <c r="C26" s="175"/>
      <c r="D26" s="176"/>
    </row>
    <row r="27" spans="1:4">
      <c r="A27" s="173" t="s">
        <v>42</v>
      </c>
      <c r="B27" s="174"/>
      <c r="C27" s="175"/>
      <c r="D27" s="176"/>
    </row>
    <row r="28" spans="1:4">
      <c r="A28" s="167">
        <v>1.5</v>
      </c>
      <c r="B28" s="168" t="s">
        <v>3156</v>
      </c>
      <c r="C28" s="204"/>
      <c r="D28" s="205"/>
    </row>
    <row r="29" spans="1:4">
      <c r="A29" s="169" t="s">
        <v>20</v>
      </c>
      <c r="B29" s="170"/>
      <c r="C29" s="171"/>
      <c r="D29" s="172"/>
    </row>
    <row r="30" spans="1:4">
      <c r="A30" s="173" t="s">
        <v>24</v>
      </c>
      <c r="B30" s="174"/>
      <c r="C30" s="175"/>
      <c r="D30" s="176"/>
    </row>
    <row r="31" spans="1:4">
      <c r="A31" s="173" t="s">
        <v>34</v>
      </c>
      <c r="B31" s="174"/>
      <c r="C31" s="175"/>
      <c r="D31" s="176"/>
    </row>
    <row r="32" spans="1:4">
      <c r="A32" s="173" t="s">
        <v>38</v>
      </c>
      <c r="B32" s="174"/>
      <c r="C32" s="175"/>
      <c r="D32" s="176"/>
    </row>
    <row r="33" spans="1:4">
      <c r="A33" s="173" t="s">
        <v>42</v>
      </c>
      <c r="B33" s="174"/>
      <c r="C33" s="175"/>
      <c r="D33" s="176"/>
    </row>
    <row r="34" spans="1:4" ht="182.1">
      <c r="A34" s="167">
        <v>1.1000000000000001</v>
      </c>
      <c r="B34" s="168" t="s">
        <v>3157</v>
      </c>
      <c r="C34" s="204"/>
      <c r="D34" s="205"/>
    </row>
    <row r="35" spans="1:4">
      <c r="A35" s="169" t="s">
        <v>20</v>
      </c>
      <c r="B35" s="170"/>
      <c r="C35" s="171"/>
      <c r="D35" s="172"/>
    </row>
    <row r="36" spans="1:4">
      <c r="A36" s="173" t="s">
        <v>24</v>
      </c>
      <c r="B36" s="174"/>
      <c r="C36" s="175"/>
      <c r="D36" s="176"/>
    </row>
    <row r="37" spans="1:4">
      <c r="A37" s="173" t="s">
        <v>34</v>
      </c>
      <c r="B37" s="174"/>
      <c r="C37" s="175"/>
      <c r="D37" s="176"/>
    </row>
    <row r="38" spans="1:4">
      <c r="A38" s="173" t="s">
        <v>38</v>
      </c>
      <c r="B38" s="174"/>
      <c r="C38" s="175"/>
      <c r="D38" s="176"/>
    </row>
    <row r="39" spans="1:4">
      <c r="A39" s="173" t="s">
        <v>42</v>
      </c>
      <c r="B39" s="174"/>
      <c r="C39" s="175"/>
      <c r="D39" s="176"/>
    </row>
  </sheetData>
  <mergeCells count="1">
    <mergeCell ref="A2:D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AB33"/>
  <sheetViews>
    <sheetView view="pageBreakPreview" topLeftCell="M8" zoomScaleNormal="100" zoomScaleSheetLayoutView="100" workbookViewId="0">
      <selection activeCell="M8" sqref="M8"/>
    </sheetView>
  </sheetViews>
  <sheetFormatPr defaultColWidth="8.85546875" defaultRowHeight="12.6"/>
  <cols>
    <col min="1" max="1" width="4.42578125" style="73" customWidth="1"/>
    <col min="2" max="2" width="6.42578125" style="73" customWidth="1"/>
    <col min="3" max="3" width="28.42578125" style="73" customWidth="1"/>
    <col min="4" max="4" width="14.42578125" style="73" customWidth="1"/>
    <col min="5" max="5" width="13.42578125" style="73" customWidth="1"/>
    <col min="6" max="6" width="19.42578125" style="73" customWidth="1"/>
    <col min="7" max="7" width="17.140625" style="37" customWidth="1"/>
    <col min="8" max="10" width="19" style="73" customWidth="1"/>
    <col min="11" max="11" width="11.42578125" style="73" customWidth="1"/>
    <col min="12" max="12" width="23.42578125" style="641" customWidth="1"/>
    <col min="13" max="13" width="27.42578125" style="73" customWidth="1"/>
    <col min="14" max="14" width="10.42578125" style="73" customWidth="1"/>
    <col min="15" max="15" width="13.140625" style="73" customWidth="1"/>
    <col min="16" max="16" width="14.42578125" style="73" customWidth="1"/>
    <col min="17" max="17" width="11.140625" style="73" customWidth="1"/>
    <col min="18" max="20" width="13.42578125" style="73" customWidth="1"/>
    <col min="21" max="21" width="11.140625" style="73" customWidth="1"/>
    <col min="22" max="22" width="13.42578125" style="73" customWidth="1"/>
    <col min="23" max="23" width="16.42578125" style="73" customWidth="1"/>
    <col min="24" max="24" width="14.85546875" style="73" customWidth="1"/>
    <col min="25" max="25" width="18.140625" style="73" customWidth="1"/>
    <col min="26" max="26" width="18.85546875" style="73" customWidth="1"/>
    <col min="27" max="27" width="28" style="73" customWidth="1"/>
    <col min="28" max="28" width="13.42578125" style="73" hidden="1" customWidth="1"/>
    <col min="29" max="16384" width="8.85546875" style="73"/>
  </cols>
  <sheetData>
    <row r="1" spans="1:28" s="267" customFormat="1" ht="25.5" hidden="1" customHeight="1">
      <c r="G1" s="268"/>
      <c r="L1" s="624" t="s">
        <v>3158</v>
      </c>
      <c r="M1" s="269"/>
      <c r="Z1" s="267" t="s">
        <v>3159</v>
      </c>
      <c r="AA1" s="270" t="s">
        <v>3160</v>
      </c>
      <c r="AB1" s="267" t="s">
        <v>3161</v>
      </c>
    </row>
    <row r="2" spans="1:28" s="267" customFormat="1" ht="37.5" hidden="1">
      <c r="G2" s="268"/>
      <c r="L2" s="624" t="s">
        <v>3158</v>
      </c>
      <c r="M2" s="269"/>
      <c r="Z2" s="267" t="s">
        <v>3162</v>
      </c>
      <c r="AA2" s="270" t="s">
        <v>173</v>
      </c>
      <c r="AB2" s="267" t="s">
        <v>3163</v>
      </c>
    </row>
    <row r="3" spans="1:28" s="267" customFormat="1" ht="24.95" hidden="1">
      <c r="G3" s="268"/>
      <c r="L3" s="624" t="s">
        <v>3158</v>
      </c>
      <c r="M3" s="269"/>
      <c r="Z3" s="267" t="s">
        <v>3164</v>
      </c>
      <c r="AA3" s="270" t="s">
        <v>175</v>
      </c>
      <c r="AB3" s="267" t="s">
        <v>3165</v>
      </c>
    </row>
    <row r="4" spans="1:28" s="267" customFormat="1" hidden="1">
      <c r="G4" s="268"/>
      <c r="L4" s="624" t="s">
        <v>3158</v>
      </c>
      <c r="M4" s="269"/>
      <c r="Z4" s="267" t="s">
        <v>3166</v>
      </c>
      <c r="AA4" s="270" t="s">
        <v>176</v>
      </c>
    </row>
    <row r="5" spans="1:28" s="267" customFormat="1" hidden="1">
      <c r="G5" s="268"/>
      <c r="L5" s="624" t="s">
        <v>3158</v>
      </c>
      <c r="M5" s="269"/>
      <c r="Z5" s="267" t="s">
        <v>3167</v>
      </c>
      <c r="AA5" s="270" t="s">
        <v>178</v>
      </c>
    </row>
    <row r="6" spans="1:28" s="267" customFormat="1" hidden="1">
      <c r="G6" s="268"/>
      <c r="L6" s="624" t="s">
        <v>3158</v>
      </c>
      <c r="M6" s="269"/>
      <c r="AA6" s="270" t="s">
        <v>180</v>
      </c>
    </row>
    <row r="7" spans="1:28" s="267" customFormat="1" hidden="1">
      <c r="G7" s="268"/>
      <c r="L7" s="624" t="s">
        <v>3158</v>
      </c>
      <c r="M7" s="269"/>
      <c r="AA7" s="270" t="s">
        <v>181</v>
      </c>
    </row>
    <row r="8" spans="1:28" s="223" customFormat="1" ht="27" customHeight="1" thickBot="1">
      <c r="A8" s="222" t="s">
        <v>3168</v>
      </c>
      <c r="B8" s="224"/>
      <c r="C8" s="222"/>
      <c r="D8" s="271"/>
      <c r="E8" s="271"/>
      <c r="F8" s="223" t="s">
        <v>3169</v>
      </c>
      <c r="L8" s="625"/>
      <c r="M8" s="224" t="s">
        <v>3170</v>
      </c>
      <c r="N8" s="224"/>
      <c r="Q8" s="224"/>
      <c r="R8" s="224"/>
      <c r="S8" s="224"/>
      <c r="T8" s="224"/>
      <c r="U8" s="224"/>
      <c r="V8" s="224"/>
      <c r="W8" s="224"/>
      <c r="X8" s="224"/>
      <c r="Y8" s="224"/>
      <c r="Z8" s="224"/>
    </row>
    <row r="9" spans="1:28" s="223" customFormat="1" ht="40.5" customHeight="1" thickBot="1">
      <c r="A9" s="222"/>
      <c r="B9" s="272"/>
      <c r="C9" s="273" t="s">
        <v>3171</v>
      </c>
      <c r="D9" s="274"/>
      <c r="E9" s="275"/>
      <c r="F9" s="889" t="s">
        <v>3172</v>
      </c>
      <c r="G9" s="890"/>
      <c r="H9" s="890"/>
      <c r="I9" s="890"/>
      <c r="J9" s="891"/>
      <c r="K9" s="276"/>
      <c r="L9" s="626"/>
      <c r="M9" s="224" t="s">
        <v>3173</v>
      </c>
      <c r="N9" s="224"/>
      <c r="Q9" s="224"/>
      <c r="R9" s="224"/>
      <c r="S9" s="224"/>
      <c r="T9" s="224"/>
      <c r="U9" s="224"/>
      <c r="V9" s="224"/>
      <c r="W9" s="224"/>
      <c r="X9" s="224"/>
      <c r="Y9" s="224"/>
      <c r="Z9" s="222"/>
    </row>
    <row r="10" spans="1:28" s="226" customFormat="1" ht="53.25" customHeight="1" thickBot="1">
      <c r="A10" s="277"/>
      <c r="B10" s="278" t="s">
        <v>3174</v>
      </c>
      <c r="C10" s="279" t="s">
        <v>3175</v>
      </c>
      <c r="D10" s="280" t="s">
        <v>3176</v>
      </c>
      <c r="E10" s="280" t="s">
        <v>3177</v>
      </c>
      <c r="F10" s="281" t="s">
        <v>3178</v>
      </c>
      <c r="G10" s="281" t="s">
        <v>3179</v>
      </c>
      <c r="H10" s="281" t="s">
        <v>3180</v>
      </c>
      <c r="I10" s="281" t="s">
        <v>3181</v>
      </c>
      <c r="J10" s="282" t="s">
        <v>98</v>
      </c>
      <c r="K10" s="283" t="s">
        <v>3182</v>
      </c>
      <c r="L10" s="627" t="s">
        <v>3183</v>
      </c>
      <c r="M10" s="284" t="s">
        <v>3184</v>
      </c>
      <c r="N10" s="225" t="s">
        <v>3185</v>
      </c>
      <c r="O10" s="225" t="s">
        <v>215</v>
      </c>
      <c r="P10" s="225" t="s">
        <v>3186</v>
      </c>
      <c r="Q10" s="225" t="s">
        <v>3187</v>
      </c>
      <c r="R10" s="225" t="s">
        <v>3188</v>
      </c>
      <c r="S10" s="225" t="s">
        <v>3189</v>
      </c>
      <c r="T10" s="225" t="s">
        <v>3190</v>
      </c>
      <c r="U10" s="225" t="s">
        <v>3191</v>
      </c>
      <c r="V10" s="225" t="s">
        <v>3192</v>
      </c>
      <c r="W10" s="225" t="s">
        <v>3193</v>
      </c>
      <c r="X10" s="225" t="s">
        <v>3194</v>
      </c>
      <c r="Y10" s="225" t="s">
        <v>3195</v>
      </c>
      <c r="AA10" s="226" t="s">
        <v>3196</v>
      </c>
      <c r="AB10" s="285" t="s">
        <v>3197</v>
      </c>
    </row>
    <row r="11" spans="1:28" s="634" customFormat="1" ht="50.1">
      <c r="A11" s="628"/>
      <c r="B11" s="629"/>
      <c r="C11" s="630"/>
      <c r="D11" s="628"/>
      <c r="E11" s="628"/>
      <c r="F11" s="630"/>
      <c r="G11" s="631"/>
      <c r="H11" s="630"/>
      <c r="I11" s="630"/>
      <c r="J11" s="630"/>
      <c r="K11" s="632"/>
      <c r="L11" s="633" t="s">
        <v>3198</v>
      </c>
      <c r="M11" s="628" t="s">
        <v>3198</v>
      </c>
      <c r="N11" s="72" t="s">
        <v>3199</v>
      </c>
      <c r="O11" s="628" t="s">
        <v>3161</v>
      </c>
      <c r="P11" s="72">
        <v>96941</v>
      </c>
      <c r="Q11" s="628" t="s">
        <v>3164</v>
      </c>
      <c r="R11" s="628" t="s">
        <v>3200</v>
      </c>
      <c r="S11" s="628" t="s">
        <v>191</v>
      </c>
      <c r="T11" s="628" t="s">
        <v>3201</v>
      </c>
      <c r="U11" s="628" t="s">
        <v>3202</v>
      </c>
      <c r="V11" s="628" t="s">
        <v>181</v>
      </c>
      <c r="W11" s="628"/>
      <c r="X11" s="628"/>
      <c r="Y11" s="629" t="s">
        <v>3203</v>
      </c>
      <c r="AB11" s="628" t="s">
        <v>191</v>
      </c>
    </row>
    <row r="12" spans="1:28" s="634" customFormat="1" ht="50.1">
      <c r="A12" s="628"/>
      <c r="B12" s="629"/>
      <c r="C12" s="630"/>
      <c r="D12" s="628"/>
      <c r="E12" s="628"/>
      <c r="F12" s="630"/>
      <c r="G12" s="631"/>
      <c r="H12" s="630"/>
      <c r="I12" s="630"/>
      <c r="J12" s="630"/>
      <c r="K12" s="632"/>
      <c r="L12" s="633" t="s">
        <v>3204</v>
      </c>
      <c r="M12" s="628" t="s">
        <v>3204</v>
      </c>
      <c r="N12" s="72" t="s">
        <v>3205</v>
      </c>
      <c r="O12" s="628" t="s">
        <v>3161</v>
      </c>
      <c r="P12" s="72">
        <v>70401</v>
      </c>
      <c r="Q12" s="628" t="s">
        <v>3164</v>
      </c>
      <c r="R12" s="628" t="s">
        <v>3200</v>
      </c>
      <c r="S12" s="628" t="s">
        <v>191</v>
      </c>
      <c r="T12" s="628" t="s">
        <v>3201</v>
      </c>
      <c r="U12" s="628" t="s">
        <v>3202</v>
      </c>
      <c r="V12" s="628" t="s">
        <v>181</v>
      </c>
      <c r="W12" s="628"/>
      <c r="X12" s="628"/>
      <c r="Y12" s="629" t="s">
        <v>3206</v>
      </c>
      <c r="AB12" s="628" t="s">
        <v>3207</v>
      </c>
    </row>
    <row r="13" spans="1:28" s="634" customFormat="1" ht="50.1">
      <c r="B13" s="629"/>
      <c r="C13" s="635"/>
      <c r="D13" s="628"/>
      <c r="E13" s="628"/>
      <c r="F13" s="635"/>
      <c r="G13" s="636"/>
      <c r="H13" s="635"/>
      <c r="I13" s="635"/>
      <c r="J13" s="635"/>
      <c r="K13" s="632"/>
      <c r="L13" s="633" t="s">
        <v>3208</v>
      </c>
      <c r="M13" s="628" t="s">
        <v>3208</v>
      </c>
      <c r="N13" s="72" t="s">
        <v>3209</v>
      </c>
      <c r="O13" s="628" t="s">
        <v>3161</v>
      </c>
      <c r="P13" s="72">
        <v>71133</v>
      </c>
      <c r="Q13" s="628" t="s">
        <v>3164</v>
      </c>
      <c r="R13" s="628" t="s">
        <v>3200</v>
      </c>
      <c r="S13" s="628" t="s">
        <v>191</v>
      </c>
      <c r="T13" s="628" t="s">
        <v>3201</v>
      </c>
      <c r="U13" s="628" t="s">
        <v>3202</v>
      </c>
      <c r="V13" s="628" t="s">
        <v>181</v>
      </c>
      <c r="W13" s="628"/>
      <c r="X13" s="628"/>
      <c r="Y13" s="629" t="s">
        <v>3210</v>
      </c>
    </row>
    <row r="14" spans="1:28" s="634" customFormat="1" ht="50.1">
      <c r="A14" s="628">
        <v>2</v>
      </c>
      <c r="B14" s="629"/>
      <c r="C14" s="628"/>
      <c r="D14" s="628"/>
      <c r="E14" s="628"/>
      <c r="F14" s="628"/>
      <c r="G14" s="637"/>
      <c r="H14" s="628"/>
      <c r="I14" s="628"/>
      <c r="J14" s="628"/>
      <c r="K14" s="632"/>
      <c r="L14" s="633" t="s">
        <v>3211</v>
      </c>
      <c r="M14" s="628" t="s">
        <v>3212</v>
      </c>
      <c r="N14" s="72" t="s">
        <v>3213</v>
      </c>
      <c r="O14" s="628" t="s">
        <v>3161</v>
      </c>
      <c r="P14" s="72">
        <v>59627</v>
      </c>
      <c r="Q14" s="628" t="s">
        <v>3164</v>
      </c>
      <c r="R14" s="628" t="s">
        <v>3200</v>
      </c>
      <c r="S14" s="628" t="s">
        <v>191</v>
      </c>
      <c r="T14" s="628" t="s">
        <v>3201</v>
      </c>
      <c r="U14" s="628" t="s">
        <v>3202</v>
      </c>
      <c r="V14" s="628" t="s">
        <v>181</v>
      </c>
      <c r="W14" s="628"/>
      <c r="X14" s="628"/>
      <c r="Y14" s="629" t="s">
        <v>3214</v>
      </c>
      <c r="AB14" s="634">
        <v>1.1000000000000001</v>
      </c>
    </row>
    <row r="15" spans="1:28" s="634" customFormat="1" ht="50.1">
      <c r="A15" s="628">
        <v>3</v>
      </c>
      <c r="B15" s="629"/>
      <c r="C15" s="628"/>
      <c r="D15" s="628"/>
      <c r="E15" s="628"/>
      <c r="F15" s="628"/>
      <c r="G15" s="637"/>
      <c r="H15" s="628"/>
      <c r="I15" s="628"/>
      <c r="J15" s="628"/>
      <c r="K15" s="632"/>
      <c r="L15" s="633" t="s">
        <v>3215</v>
      </c>
      <c r="M15" s="628" t="s">
        <v>3216</v>
      </c>
      <c r="N15" s="72" t="s">
        <v>3217</v>
      </c>
      <c r="O15" s="628" t="s">
        <v>3161</v>
      </c>
      <c r="P15" s="72">
        <v>73690</v>
      </c>
      <c r="Q15" s="628" t="s">
        <v>3164</v>
      </c>
      <c r="R15" s="628" t="s">
        <v>3200</v>
      </c>
      <c r="S15" s="628" t="s">
        <v>191</v>
      </c>
      <c r="T15" s="628" t="s">
        <v>3201</v>
      </c>
      <c r="U15" s="628" t="s">
        <v>3202</v>
      </c>
      <c r="V15" s="628" t="s">
        <v>181</v>
      </c>
      <c r="W15" s="628"/>
      <c r="X15" s="628"/>
      <c r="Y15" s="629" t="s">
        <v>3218</v>
      </c>
      <c r="AB15" s="634">
        <v>1.2</v>
      </c>
    </row>
    <row r="16" spans="1:28" s="634" customFormat="1" ht="50.1">
      <c r="A16" s="628">
        <v>4</v>
      </c>
      <c r="B16" s="629"/>
      <c r="C16" s="628"/>
      <c r="D16" s="628"/>
      <c r="E16" s="628"/>
      <c r="F16" s="628"/>
      <c r="G16" s="637"/>
      <c r="H16" s="628"/>
      <c r="I16" s="628"/>
      <c r="J16" s="628"/>
      <c r="K16" s="632"/>
      <c r="L16" s="633" t="s">
        <v>3219</v>
      </c>
      <c r="M16" s="628" t="s">
        <v>3220</v>
      </c>
      <c r="N16" s="73" t="s">
        <v>3221</v>
      </c>
      <c r="O16" s="628" t="s">
        <v>3161</v>
      </c>
      <c r="P16" s="72">
        <v>65569</v>
      </c>
      <c r="Q16" s="628" t="s">
        <v>3164</v>
      </c>
      <c r="R16" s="628" t="s">
        <v>3200</v>
      </c>
      <c r="S16" s="628" t="s">
        <v>191</v>
      </c>
      <c r="T16" s="628" t="s">
        <v>3201</v>
      </c>
      <c r="U16" s="628" t="s">
        <v>3202</v>
      </c>
      <c r="V16" s="628" t="s">
        <v>181</v>
      </c>
      <c r="W16" s="628"/>
      <c r="X16" s="628"/>
      <c r="Y16" s="629" t="s">
        <v>3222</v>
      </c>
      <c r="AB16" s="634">
        <v>1.3</v>
      </c>
    </row>
    <row r="17" spans="1:28" s="634" customFormat="1" ht="26.25" customHeight="1">
      <c r="A17" s="628">
        <v>5</v>
      </c>
      <c r="B17" s="629"/>
      <c r="C17" s="628"/>
      <c r="D17" s="628"/>
      <c r="E17" s="628"/>
      <c r="F17" s="628"/>
      <c r="G17" s="637"/>
      <c r="H17" s="628"/>
      <c r="I17" s="628"/>
      <c r="J17" s="628"/>
      <c r="K17" s="628"/>
      <c r="L17" s="633" t="s">
        <v>3223</v>
      </c>
      <c r="M17" s="632" t="s">
        <v>3223</v>
      </c>
      <c r="N17" s="632"/>
      <c r="O17" s="632"/>
      <c r="P17" s="638">
        <v>437361</v>
      </c>
      <c r="Q17" s="628"/>
      <c r="R17" s="628"/>
      <c r="S17" s="628"/>
      <c r="T17" s="628"/>
      <c r="U17" s="628"/>
      <c r="V17" s="628"/>
      <c r="W17" s="628"/>
      <c r="X17" s="628"/>
      <c r="Y17" s="629"/>
      <c r="AB17" s="634">
        <v>1.4</v>
      </c>
    </row>
    <row r="18" spans="1:28" s="634" customFormat="1" ht="33.75" customHeight="1">
      <c r="A18" s="628">
        <v>6</v>
      </c>
      <c r="B18" s="629"/>
      <c r="C18" s="628"/>
      <c r="D18" s="628"/>
      <c r="E18" s="628"/>
      <c r="F18" s="628"/>
      <c r="G18" s="637"/>
      <c r="H18" s="628"/>
      <c r="I18" s="628"/>
      <c r="J18" s="628"/>
      <c r="K18" s="628"/>
      <c r="L18" s="633"/>
      <c r="M18" s="628"/>
      <c r="N18" s="628"/>
      <c r="O18" s="628"/>
      <c r="P18" s="639"/>
      <c r="Q18" s="628"/>
      <c r="R18" s="628"/>
      <c r="S18" s="628"/>
      <c r="T18" s="628"/>
      <c r="U18" s="628"/>
      <c r="V18" s="628"/>
      <c r="W18" s="628"/>
      <c r="X18" s="628"/>
      <c r="Y18" s="629"/>
      <c r="AB18" s="634">
        <v>1.5</v>
      </c>
    </row>
    <row r="19" spans="1:28" s="634" customFormat="1" ht="12.75" customHeight="1">
      <c r="A19" s="628">
        <v>7</v>
      </c>
      <c r="B19" s="629"/>
      <c r="C19" s="628"/>
      <c r="D19" s="628"/>
      <c r="E19" s="628"/>
      <c r="F19" s="628"/>
      <c r="G19" s="637"/>
      <c r="H19" s="628"/>
      <c r="I19" s="628"/>
      <c r="J19" s="628"/>
      <c r="K19" s="628"/>
      <c r="L19" s="633"/>
      <c r="M19" s="628"/>
      <c r="N19" s="628"/>
      <c r="O19" s="628"/>
      <c r="P19" s="628"/>
      <c r="Q19" s="628"/>
      <c r="R19" s="628"/>
      <c r="S19" s="628"/>
      <c r="T19" s="628"/>
      <c r="U19" s="628"/>
      <c r="V19" s="628"/>
      <c r="W19" s="628"/>
      <c r="X19" s="628"/>
      <c r="Y19" s="629"/>
      <c r="AB19" s="634">
        <v>1.6</v>
      </c>
    </row>
    <row r="20" spans="1:28" s="634" customFormat="1" ht="12.75" customHeight="1">
      <c r="A20" s="628">
        <v>8</v>
      </c>
      <c r="B20" s="629"/>
      <c r="C20" s="628"/>
      <c r="D20" s="628"/>
      <c r="E20" s="628"/>
      <c r="F20" s="628"/>
      <c r="G20" s="637"/>
      <c r="H20" s="628"/>
      <c r="I20" s="628"/>
      <c r="J20" s="628"/>
      <c r="K20" s="628"/>
      <c r="L20" s="633"/>
      <c r="M20" s="628"/>
      <c r="N20" s="628"/>
      <c r="O20" s="628"/>
      <c r="P20" s="640"/>
      <c r="Q20" s="628"/>
      <c r="R20" s="628"/>
      <c r="S20" s="628"/>
      <c r="T20" s="628"/>
      <c r="U20" s="628"/>
      <c r="V20" s="628"/>
      <c r="W20" s="628"/>
      <c r="X20" s="628"/>
      <c r="Y20" s="629"/>
      <c r="AB20" s="634">
        <v>1.7</v>
      </c>
    </row>
    <row r="21" spans="1:28" ht="12.75" customHeight="1">
      <c r="A21" s="72">
        <v>9</v>
      </c>
      <c r="B21" s="71"/>
      <c r="C21" s="72"/>
      <c r="D21" s="72"/>
      <c r="E21" s="72"/>
      <c r="F21" s="72"/>
      <c r="G21" s="286"/>
      <c r="H21" s="72"/>
      <c r="I21" s="72"/>
      <c r="J21" s="72"/>
      <c r="K21" s="72"/>
      <c r="L21" s="633"/>
      <c r="M21" s="72"/>
      <c r="N21" s="72"/>
      <c r="O21" s="72"/>
      <c r="P21" s="72"/>
      <c r="Q21" s="72"/>
      <c r="R21" s="72"/>
      <c r="S21" s="285"/>
      <c r="T21" s="72"/>
      <c r="U21" s="72"/>
      <c r="V21" s="72"/>
      <c r="W21" s="285"/>
      <c r="X21" s="285"/>
      <c r="Y21" s="71"/>
      <c r="AB21" s="73">
        <v>2.1</v>
      </c>
    </row>
    <row r="22" spans="1:28" ht="12.75" customHeight="1">
      <c r="A22" s="72">
        <v>10</v>
      </c>
      <c r="B22" s="71"/>
      <c r="C22" s="72"/>
      <c r="D22" s="72"/>
      <c r="E22" s="72"/>
      <c r="F22" s="72"/>
      <c r="G22" s="286"/>
      <c r="H22" s="72"/>
      <c r="I22" s="72"/>
      <c r="J22" s="72"/>
      <c r="K22" s="72"/>
      <c r="L22" s="633"/>
      <c r="M22" s="72"/>
      <c r="N22" s="72"/>
      <c r="O22" s="72"/>
      <c r="P22" s="72"/>
      <c r="Q22" s="72"/>
      <c r="R22" s="72"/>
      <c r="S22" s="285"/>
      <c r="T22" s="72"/>
      <c r="U22" s="72"/>
      <c r="V22" s="72"/>
      <c r="W22" s="285"/>
      <c r="X22" s="285"/>
      <c r="Y22" s="71"/>
      <c r="AB22" s="73">
        <v>2.2000000000000002</v>
      </c>
    </row>
    <row r="23" spans="1:28" ht="12.75" customHeight="1">
      <c r="A23" s="72">
        <v>11</v>
      </c>
      <c r="B23" s="71"/>
      <c r="C23" s="72"/>
      <c r="D23" s="72"/>
      <c r="E23" s="72"/>
      <c r="F23" s="72"/>
      <c r="G23" s="286"/>
      <c r="H23" s="72"/>
      <c r="I23" s="72"/>
      <c r="J23" s="72"/>
      <c r="K23" s="72"/>
      <c r="L23" s="633"/>
      <c r="M23" s="72"/>
      <c r="N23" s="72"/>
      <c r="O23" s="72"/>
      <c r="P23" s="72"/>
      <c r="Q23" s="72"/>
      <c r="R23" s="72"/>
      <c r="S23" s="285"/>
      <c r="T23" s="72"/>
      <c r="U23" s="72"/>
      <c r="V23" s="72"/>
      <c r="W23" s="285"/>
      <c r="X23" s="285"/>
      <c r="Y23" s="71"/>
      <c r="AB23" s="73">
        <v>3.1</v>
      </c>
    </row>
    <row r="24" spans="1:28" ht="12.75" customHeight="1">
      <c r="A24" s="72">
        <v>12</v>
      </c>
      <c r="B24" s="71"/>
      <c r="C24" s="72"/>
      <c r="D24" s="72"/>
      <c r="E24" s="72"/>
      <c r="F24" s="72"/>
      <c r="G24" s="286"/>
      <c r="H24" s="72"/>
      <c r="I24" s="72"/>
      <c r="J24" s="72"/>
      <c r="K24" s="72"/>
      <c r="L24" s="633"/>
      <c r="M24" s="72"/>
      <c r="N24" s="72"/>
      <c r="O24" s="72"/>
      <c r="P24" s="72"/>
      <c r="Q24" s="72"/>
      <c r="R24" s="72"/>
      <c r="S24" s="285"/>
      <c r="T24" s="72"/>
      <c r="U24" s="72"/>
      <c r="V24" s="72"/>
      <c r="W24" s="285"/>
      <c r="X24" s="285"/>
      <c r="Y24" s="71"/>
      <c r="AB24" s="73">
        <v>3.2</v>
      </c>
    </row>
    <row r="25" spans="1:28" ht="12.75" customHeight="1">
      <c r="A25" s="72">
        <v>13</v>
      </c>
      <c r="B25" s="71"/>
      <c r="C25" s="72"/>
      <c r="D25" s="72"/>
      <c r="E25" s="72"/>
      <c r="F25" s="72"/>
      <c r="G25" s="286"/>
      <c r="H25" s="72"/>
      <c r="I25" s="72"/>
      <c r="J25" s="72"/>
      <c r="K25" s="72"/>
      <c r="L25" s="633"/>
      <c r="M25" s="72"/>
      <c r="N25" s="72"/>
      <c r="O25" s="72"/>
      <c r="P25" s="72"/>
      <c r="Q25" s="72"/>
      <c r="R25" s="72"/>
      <c r="S25" s="285"/>
      <c r="T25" s="72"/>
      <c r="U25" s="72"/>
      <c r="V25" s="72"/>
      <c r="W25" s="285"/>
      <c r="X25" s="285"/>
      <c r="Y25" s="71"/>
      <c r="AB25" s="73">
        <v>3.3</v>
      </c>
    </row>
    <row r="26" spans="1:28">
      <c r="A26" s="72">
        <v>14</v>
      </c>
      <c r="B26" s="71"/>
      <c r="C26" s="72"/>
      <c r="D26" s="72"/>
      <c r="E26" s="72"/>
      <c r="F26" s="72"/>
      <c r="G26" s="286"/>
      <c r="H26" s="72"/>
      <c r="I26" s="72"/>
      <c r="J26" s="72"/>
      <c r="K26" s="72"/>
      <c r="L26" s="633"/>
      <c r="M26" s="72"/>
      <c r="N26" s="72"/>
      <c r="O26" s="72"/>
      <c r="P26" s="72"/>
      <c r="Q26" s="72"/>
      <c r="R26" s="72"/>
      <c r="S26" s="285"/>
      <c r="T26" s="72"/>
      <c r="U26" s="72"/>
      <c r="V26" s="72"/>
      <c r="W26" s="285"/>
      <c r="X26" s="285"/>
      <c r="Y26" s="71"/>
      <c r="AB26" s="73">
        <v>3.4</v>
      </c>
    </row>
    <row r="27" spans="1:28">
      <c r="A27" s="72">
        <v>15</v>
      </c>
      <c r="B27" s="71"/>
      <c r="C27" s="72"/>
      <c r="D27" s="72"/>
      <c r="E27" s="72"/>
      <c r="F27" s="72"/>
      <c r="G27" s="286"/>
      <c r="H27" s="72"/>
      <c r="I27" s="72"/>
      <c r="J27" s="72"/>
      <c r="K27" s="72"/>
      <c r="L27" s="633"/>
      <c r="M27" s="72"/>
      <c r="N27" s="72"/>
      <c r="O27" s="72"/>
      <c r="P27" s="72"/>
      <c r="Q27" s="72"/>
      <c r="R27" s="72"/>
      <c r="S27" s="285"/>
      <c r="T27" s="72"/>
      <c r="U27" s="72"/>
      <c r="V27" s="72"/>
      <c r="W27" s="285"/>
      <c r="X27" s="285"/>
      <c r="Y27" s="71"/>
      <c r="AB27" s="73">
        <v>4.0999999999999996</v>
      </c>
    </row>
    <row r="28" spans="1:28">
      <c r="A28" s="72">
        <v>16</v>
      </c>
      <c r="B28" s="71"/>
      <c r="C28" s="72"/>
      <c r="D28" s="72"/>
      <c r="E28" s="72"/>
      <c r="F28" s="72"/>
      <c r="G28" s="286"/>
      <c r="H28" s="72"/>
      <c r="I28" s="72"/>
      <c r="J28" s="72"/>
      <c r="K28" s="72"/>
      <c r="L28" s="633"/>
      <c r="M28" s="72"/>
      <c r="N28" s="72"/>
      <c r="O28" s="72"/>
      <c r="P28" s="72"/>
      <c r="Q28" s="72"/>
      <c r="R28" s="72"/>
      <c r="S28" s="285"/>
      <c r="T28" s="72"/>
      <c r="U28" s="72"/>
      <c r="V28" s="72"/>
      <c r="W28" s="285"/>
      <c r="X28" s="285"/>
      <c r="Y28" s="71"/>
      <c r="AB28" s="73">
        <v>4.2</v>
      </c>
    </row>
    <row r="29" spans="1:28">
      <c r="A29" s="72">
        <v>17</v>
      </c>
      <c r="B29" s="71"/>
      <c r="C29" s="72"/>
      <c r="D29" s="72"/>
      <c r="E29" s="72"/>
      <c r="F29" s="72"/>
      <c r="G29" s="286"/>
      <c r="H29" s="72"/>
      <c r="I29" s="72"/>
      <c r="J29" s="72"/>
      <c r="K29" s="72"/>
      <c r="L29" s="633"/>
      <c r="M29" s="72"/>
      <c r="N29" s="72"/>
      <c r="O29" s="72"/>
      <c r="P29" s="72"/>
      <c r="Q29" s="72"/>
      <c r="R29" s="72"/>
      <c r="S29" s="285"/>
      <c r="T29" s="72"/>
      <c r="U29" s="72"/>
      <c r="V29" s="72"/>
      <c r="W29" s="285"/>
      <c r="X29" s="285"/>
      <c r="Y29" s="71"/>
      <c r="AB29" s="73">
        <v>4.3</v>
      </c>
    </row>
    <row r="30" spans="1:28">
      <c r="A30" s="72">
        <v>18</v>
      </c>
      <c r="B30" s="71"/>
      <c r="C30" s="72"/>
      <c r="D30" s="72"/>
      <c r="E30" s="72"/>
      <c r="F30" s="72"/>
      <c r="G30" s="286"/>
      <c r="H30" s="72"/>
      <c r="I30" s="72"/>
      <c r="J30" s="72"/>
      <c r="K30" s="72"/>
      <c r="L30" s="633"/>
      <c r="M30" s="72"/>
      <c r="N30" s="72"/>
      <c r="O30" s="72"/>
      <c r="P30" s="72"/>
      <c r="Q30" s="72"/>
      <c r="R30" s="72"/>
      <c r="S30" s="285"/>
      <c r="T30" s="72"/>
      <c r="U30" s="72"/>
      <c r="V30" s="72"/>
      <c r="W30" s="285"/>
      <c r="X30" s="285"/>
      <c r="Y30" s="71"/>
      <c r="AB30" s="73">
        <v>5.0999999999999996</v>
      </c>
    </row>
    <row r="31" spans="1:28">
      <c r="A31" s="72">
        <v>19</v>
      </c>
      <c r="B31" s="71"/>
      <c r="C31" s="72"/>
      <c r="D31" s="72"/>
      <c r="E31" s="72"/>
      <c r="F31" s="72"/>
      <c r="G31" s="286"/>
      <c r="H31" s="72"/>
      <c r="I31" s="72"/>
      <c r="J31" s="72"/>
      <c r="K31" s="72"/>
      <c r="L31" s="633"/>
      <c r="M31" s="72"/>
      <c r="N31" s="72"/>
      <c r="O31" s="72"/>
      <c r="P31" s="72"/>
      <c r="Q31" s="72"/>
      <c r="R31" s="72"/>
      <c r="S31" s="285"/>
      <c r="T31" s="72"/>
      <c r="U31" s="72"/>
      <c r="V31" s="72"/>
      <c r="W31" s="285"/>
      <c r="X31" s="285"/>
      <c r="Y31" s="71"/>
      <c r="AB31" s="73">
        <v>5.2</v>
      </c>
    </row>
    <row r="32" spans="1:28">
      <c r="A32" s="72">
        <v>20</v>
      </c>
      <c r="B32" s="71"/>
      <c r="C32" s="74"/>
      <c r="D32" s="72"/>
      <c r="E32" s="72"/>
      <c r="F32" s="72"/>
      <c r="G32" s="286"/>
      <c r="H32" s="72"/>
      <c r="I32" s="72"/>
      <c r="J32" s="72"/>
      <c r="K32" s="74"/>
      <c r="L32" s="633"/>
      <c r="M32" s="72"/>
      <c r="N32" s="72"/>
      <c r="O32" s="72"/>
      <c r="P32" s="72"/>
      <c r="Q32" s="72"/>
      <c r="R32" s="72"/>
      <c r="S32" s="285"/>
      <c r="T32" s="72"/>
      <c r="U32" s="72"/>
      <c r="V32" s="72"/>
      <c r="W32" s="285"/>
      <c r="X32" s="285"/>
      <c r="Y32" s="71"/>
      <c r="AB32" s="73">
        <v>5.3</v>
      </c>
    </row>
    <row r="33" spans="1:19">
      <c r="A33" s="74" t="s">
        <v>3224</v>
      </c>
      <c r="S33" s="285"/>
    </row>
  </sheetData>
  <autoFilter ref="A2:K2" xr:uid="{00000000-0009-0000-0000-00000F000000}"/>
  <mergeCells count="1">
    <mergeCell ref="F9:J9"/>
  </mergeCells>
  <phoneticPr fontId="6" type="noConversion"/>
  <dataValidations count="5">
    <dataValidation type="list" allowBlank="1" showInputMessage="1" showErrorMessage="1" sqref="W11:X32" xr:uid="{00000000-0002-0000-0F00-000000000000}">
      <formula1>$AB$14:$AB$32</formula1>
    </dataValidation>
    <dataValidation type="list" allowBlank="1" showInputMessage="1" showErrorMessage="1" sqref="S11:S33" xr:uid="{00000000-0002-0000-0F00-000001000000}">
      <formula1>$AB$10:$AB$12</formula1>
    </dataValidation>
    <dataValidation type="list" allowBlank="1" showInputMessage="1" showErrorMessage="1" sqref="O11:O31" xr:uid="{00000000-0002-0000-0F00-000002000000}">
      <formula1>$AB$1:$AB$3</formula1>
    </dataValidation>
    <dataValidation type="list" allowBlank="1" showInputMessage="1" showErrorMessage="1" sqref="Q11:Q31" xr:uid="{00000000-0002-0000-0F00-000003000000}">
      <formula1>$Z$2:$Z$5</formula1>
    </dataValidation>
    <dataValidation type="list" allowBlank="1" showInputMessage="1" showErrorMessage="1" sqref="V11:V32" xr:uid="{00000000-0002-0000-0F00-000004000000}">
      <formula1>$AA$2:$AA$7</formula1>
    </dataValidation>
  </dataValidations>
  <pageMargins left="0.75" right="0.75" top="1" bottom="1" header="0.5" footer="0.5"/>
  <pageSetup paperSize="9"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AA111"/>
  <sheetViews>
    <sheetView view="pageBreakPreview" zoomScaleNormal="78" zoomScaleSheetLayoutView="100" workbookViewId="0">
      <selection activeCell="D3" sqref="D3"/>
    </sheetView>
  </sheetViews>
  <sheetFormatPr defaultColWidth="9" defaultRowHeight="14.1"/>
  <cols>
    <col min="1" max="1" width="7.42578125" style="305" customWidth="1"/>
    <col min="2" max="2" width="44" style="306" customWidth="1"/>
    <col min="3" max="3" width="46" style="306" customWidth="1"/>
    <col min="4" max="4" width="41.140625" style="307" customWidth="1"/>
    <col min="5" max="5" width="2.85546875" style="292" hidden="1" customWidth="1"/>
    <col min="6" max="11" width="9" style="303" hidden="1" customWidth="1"/>
    <col min="12" max="16384" width="9" style="303"/>
  </cols>
  <sheetData>
    <row r="1" spans="1:11" ht="14.45" thickBot="1">
      <c r="A1" s="288">
        <v>1</v>
      </c>
      <c r="B1" s="289" t="s">
        <v>54</v>
      </c>
      <c r="C1" s="290" t="s">
        <v>55</v>
      </c>
      <c r="D1" s="291"/>
      <c r="K1" s="303" t="s">
        <v>56</v>
      </c>
    </row>
    <row r="2" spans="1:11">
      <c r="A2" s="293">
        <v>1.1000000000000001</v>
      </c>
      <c r="B2" s="294" t="s">
        <v>57</v>
      </c>
      <c r="C2" s="294" t="s">
        <v>58</v>
      </c>
      <c r="D2" s="295" t="s">
        <v>59</v>
      </c>
      <c r="K2" s="303" t="s">
        <v>56</v>
      </c>
    </row>
    <row r="3" spans="1:11" ht="27.95">
      <c r="A3" s="296" t="s">
        <v>60</v>
      </c>
      <c r="B3" s="297" t="s">
        <v>61</v>
      </c>
      <c r="C3" s="298" t="s">
        <v>62</v>
      </c>
      <c r="D3" s="299" t="s">
        <v>63</v>
      </c>
      <c r="K3" s="303" t="s">
        <v>56</v>
      </c>
    </row>
    <row r="4" spans="1:11" ht="58.5" customHeight="1">
      <c r="A4" s="296" t="s">
        <v>64</v>
      </c>
      <c r="B4" s="300" t="s">
        <v>65</v>
      </c>
      <c r="C4" s="301" t="s">
        <v>66</v>
      </c>
      <c r="D4" s="299"/>
      <c r="K4" s="303" t="s">
        <v>56</v>
      </c>
    </row>
    <row r="5" spans="1:11" s="52" customFormat="1" ht="79.5" hidden="1" customHeight="1">
      <c r="A5" s="114" t="s">
        <v>67</v>
      </c>
      <c r="B5" s="302" t="s">
        <v>68</v>
      </c>
      <c r="C5" s="54"/>
      <c r="D5" s="115" t="s">
        <v>69</v>
      </c>
      <c r="E5" s="128"/>
      <c r="K5" s="52" t="s">
        <v>70</v>
      </c>
    </row>
    <row r="6" spans="1:11" s="52" customFormat="1" ht="69.75" hidden="1" customHeight="1">
      <c r="A6" s="114" t="s">
        <v>71</v>
      </c>
      <c r="B6" s="302" t="s">
        <v>72</v>
      </c>
      <c r="C6" s="54"/>
      <c r="D6" s="115" t="s">
        <v>69</v>
      </c>
      <c r="E6" s="128"/>
      <c r="K6" s="52" t="s">
        <v>70</v>
      </c>
    </row>
    <row r="7" spans="1:11" ht="115.5" hidden="1" customHeight="1">
      <c r="A7" s="296" t="s">
        <v>73</v>
      </c>
      <c r="B7" s="342" t="s">
        <v>74</v>
      </c>
      <c r="C7" s="343"/>
      <c r="D7" s="344" t="s">
        <v>75</v>
      </c>
      <c r="K7" s="303" t="s">
        <v>76</v>
      </c>
    </row>
    <row r="8" spans="1:11" s="36" customFormat="1" ht="69.95">
      <c r="A8" s="238" t="s">
        <v>77</v>
      </c>
      <c r="B8" s="304" t="s">
        <v>78</v>
      </c>
      <c r="C8" s="54"/>
      <c r="D8" s="252" t="s">
        <v>79</v>
      </c>
      <c r="E8" s="128"/>
      <c r="K8" s="36" t="s">
        <v>70</v>
      </c>
    </row>
    <row r="9" spans="1:11">
      <c r="K9" s="303" t="s">
        <v>56</v>
      </c>
    </row>
    <row r="10" spans="1:11" ht="14.45" thickBot="1">
      <c r="A10" s="293">
        <v>1.2</v>
      </c>
      <c r="B10" s="308" t="s">
        <v>80</v>
      </c>
      <c r="C10" s="308"/>
      <c r="D10" s="309"/>
      <c r="K10" s="303" t="s">
        <v>56</v>
      </c>
    </row>
    <row r="11" spans="1:11" ht="14.45" thickBot="1">
      <c r="A11" s="310" t="s">
        <v>81</v>
      </c>
      <c r="B11" s="311" t="s">
        <v>82</v>
      </c>
      <c r="C11" s="301" t="s">
        <v>83</v>
      </c>
      <c r="D11" s="312"/>
      <c r="K11" s="303" t="s">
        <v>56</v>
      </c>
    </row>
    <row r="12" spans="1:11" ht="14.45" thickBot="1">
      <c r="A12" s="310" t="s">
        <v>84</v>
      </c>
      <c r="B12" s="311" t="s">
        <v>85</v>
      </c>
      <c r="C12" s="301" t="s">
        <v>86</v>
      </c>
      <c r="D12" s="312"/>
      <c r="K12" s="303" t="s">
        <v>56</v>
      </c>
    </row>
    <row r="13" spans="1:11" ht="14.45" thickBot="1">
      <c r="A13" s="310" t="s">
        <v>87</v>
      </c>
      <c r="B13" s="306" t="s">
        <v>88</v>
      </c>
      <c r="C13" s="301"/>
      <c r="D13" s="312"/>
      <c r="K13" s="303" t="s">
        <v>56</v>
      </c>
    </row>
    <row r="14" spans="1:11" ht="14.45" thickBot="1">
      <c r="A14" s="310" t="s">
        <v>89</v>
      </c>
      <c r="B14" s="311" t="s">
        <v>90</v>
      </c>
      <c r="C14" s="301" t="s">
        <v>91</v>
      </c>
      <c r="D14" s="312"/>
      <c r="K14" s="303" t="s">
        <v>56</v>
      </c>
    </row>
    <row r="15" spans="1:11" ht="28.5" thickBot="1">
      <c r="A15" s="310" t="s">
        <v>92</v>
      </c>
      <c r="B15" s="311" t="s">
        <v>93</v>
      </c>
      <c r="C15" s="301" t="s">
        <v>94</v>
      </c>
      <c r="D15" s="313" t="s">
        <v>95</v>
      </c>
      <c r="G15" s="303" t="s">
        <v>96</v>
      </c>
      <c r="K15" s="303" t="s">
        <v>56</v>
      </c>
    </row>
    <row r="16" spans="1:11" ht="14.45" thickBot="1">
      <c r="A16" s="310" t="s">
        <v>97</v>
      </c>
      <c r="B16" s="311" t="s">
        <v>98</v>
      </c>
      <c r="C16" s="301" t="s">
        <v>99</v>
      </c>
      <c r="D16" s="312"/>
      <c r="G16" s="303" t="s">
        <v>100</v>
      </c>
      <c r="K16" s="303" t="s">
        <v>56</v>
      </c>
    </row>
    <row r="17" spans="1:11" ht="14.45" thickBot="1">
      <c r="A17" s="310" t="s">
        <v>101</v>
      </c>
      <c r="B17" s="311" t="s">
        <v>102</v>
      </c>
      <c r="C17" s="301" t="s">
        <v>103</v>
      </c>
      <c r="D17" s="312"/>
      <c r="G17" s="303" t="s">
        <v>104</v>
      </c>
      <c r="K17" s="303" t="s">
        <v>56</v>
      </c>
    </row>
    <row r="18" spans="1:11" ht="14.45" thickBot="1">
      <c r="A18" s="310" t="s">
        <v>105</v>
      </c>
      <c r="B18" s="311" t="s">
        <v>106</v>
      </c>
      <c r="C18" s="301" t="s">
        <v>107</v>
      </c>
      <c r="D18" s="312"/>
      <c r="G18" s="303" t="s">
        <v>108</v>
      </c>
      <c r="K18" s="303" t="s">
        <v>56</v>
      </c>
    </row>
    <row r="19" spans="1:11" ht="14.45" thickBot="1">
      <c r="A19" s="310" t="s">
        <v>109</v>
      </c>
      <c r="B19" s="311" t="s">
        <v>110</v>
      </c>
      <c r="C19" s="301" t="s">
        <v>111</v>
      </c>
      <c r="D19" s="312"/>
      <c r="G19" s="303" t="s">
        <v>112</v>
      </c>
      <c r="K19" s="303" t="s">
        <v>56</v>
      </c>
    </row>
    <row r="20" spans="1:11" ht="14.45" thickBot="1">
      <c r="A20" s="310" t="s">
        <v>113</v>
      </c>
      <c r="B20" s="311" t="s">
        <v>114</v>
      </c>
      <c r="C20" s="301" t="s">
        <v>115</v>
      </c>
      <c r="D20" s="312"/>
      <c r="G20" s="303" t="s">
        <v>116</v>
      </c>
      <c r="K20" s="303" t="s">
        <v>56</v>
      </c>
    </row>
    <row r="21" spans="1:11" ht="40.5" customHeight="1">
      <c r="A21" s="310" t="s">
        <v>117</v>
      </c>
      <c r="B21" s="306" t="s">
        <v>118</v>
      </c>
      <c r="C21" s="301" t="s">
        <v>119</v>
      </c>
      <c r="D21" s="314" t="s">
        <v>120</v>
      </c>
      <c r="K21" s="303" t="s">
        <v>56</v>
      </c>
    </row>
    <row r="22" spans="1:11" ht="27.95">
      <c r="A22" s="310" t="s">
        <v>121</v>
      </c>
      <c r="B22" s="315" t="s">
        <v>122</v>
      </c>
      <c r="C22" s="301" t="s">
        <v>123</v>
      </c>
      <c r="D22" s="314"/>
      <c r="K22" s="303" t="s">
        <v>56</v>
      </c>
    </row>
    <row r="23" spans="1:11">
      <c r="A23" s="310"/>
      <c r="C23" s="301"/>
      <c r="D23" s="312"/>
      <c r="K23" s="303" t="s">
        <v>56</v>
      </c>
    </row>
    <row r="24" spans="1:11" ht="14.45" thickBot="1">
      <c r="A24" s="293">
        <v>1.3</v>
      </c>
      <c r="B24" s="316" t="s">
        <v>124</v>
      </c>
      <c r="C24" s="317"/>
      <c r="D24" s="309"/>
      <c r="K24" s="303" t="s">
        <v>56</v>
      </c>
    </row>
    <row r="25" spans="1:11" ht="26.25" customHeight="1" thickBot="1">
      <c r="A25" s="310" t="s">
        <v>125</v>
      </c>
      <c r="B25" s="311" t="s">
        <v>126</v>
      </c>
      <c r="C25" s="301" t="s">
        <v>127</v>
      </c>
      <c r="D25" s="313" t="s">
        <v>128</v>
      </c>
      <c r="G25" s="303" t="s">
        <v>127</v>
      </c>
      <c r="K25" s="303" t="s">
        <v>56</v>
      </c>
    </row>
    <row r="26" spans="1:11" ht="101.25" customHeight="1">
      <c r="A26" s="310" t="s">
        <v>129</v>
      </c>
      <c r="B26" s="306" t="s">
        <v>130</v>
      </c>
      <c r="C26" s="301" t="s">
        <v>96</v>
      </c>
      <c r="D26" s="314" t="s">
        <v>131</v>
      </c>
      <c r="G26" s="303" t="s">
        <v>132</v>
      </c>
      <c r="K26" s="303" t="s">
        <v>56</v>
      </c>
    </row>
    <row r="27" spans="1:11" ht="101.25" customHeight="1">
      <c r="A27" s="310" t="s">
        <v>133</v>
      </c>
      <c r="B27" s="306" t="s">
        <v>130</v>
      </c>
      <c r="C27" s="301" t="s">
        <v>96</v>
      </c>
      <c r="D27" s="314" t="s">
        <v>134</v>
      </c>
      <c r="K27" s="303" t="s">
        <v>70</v>
      </c>
    </row>
    <row r="28" spans="1:11" ht="28.5" thickBot="1">
      <c r="A28" s="310" t="s">
        <v>135</v>
      </c>
      <c r="B28" s="306" t="s">
        <v>136</v>
      </c>
      <c r="C28" s="301" t="s">
        <v>137</v>
      </c>
      <c r="D28" s="314" t="s">
        <v>138</v>
      </c>
      <c r="K28" s="303" t="s">
        <v>56</v>
      </c>
    </row>
    <row r="29" spans="1:11" ht="34.5" customHeight="1" thickBot="1">
      <c r="A29" s="310" t="s">
        <v>139</v>
      </c>
      <c r="B29" s="311" t="s">
        <v>140</v>
      </c>
      <c r="C29" s="301"/>
      <c r="D29" s="314" t="s">
        <v>141</v>
      </c>
      <c r="K29" s="303" t="s">
        <v>56</v>
      </c>
    </row>
    <row r="30" spans="1:11" ht="27.95">
      <c r="A30" s="310" t="s">
        <v>142</v>
      </c>
      <c r="B30" s="306" t="s">
        <v>143</v>
      </c>
      <c r="C30" s="301">
        <v>6</v>
      </c>
      <c r="D30" s="314" t="s">
        <v>144</v>
      </c>
      <c r="K30" s="303" t="s">
        <v>56</v>
      </c>
    </row>
    <row r="31" spans="1:11">
      <c r="A31" s="310" t="s">
        <v>145</v>
      </c>
      <c r="B31" s="306" t="s">
        <v>98</v>
      </c>
      <c r="C31" s="301" t="s">
        <v>99</v>
      </c>
      <c r="D31" s="314"/>
      <c r="K31" s="303" t="s">
        <v>56</v>
      </c>
    </row>
    <row r="32" spans="1:11">
      <c r="A32" s="310" t="s">
        <v>146</v>
      </c>
      <c r="B32" s="306" t="s">
        <v>147</v>
      </c>
      <c r="C32" s="301" t="s">
        <v>148</v>
      </c>
      <c r="D32" s="312"/>
      <c r="K32" s="303" t="s">
        <v>56</v>
      </c>
    </row>
    <row r="33" spans="1:11" ht="56.1">
      <c r="A33" s="310" t="s">
        <v>149</v>
      </c>
      <c r="B33" s="306" t="s">
        <v>150</v>
      </c>
      <c r="C33" s="301" t="s">
        <v>151</v>
      </c>
      <c r="D33" s="314" t="s">
        <v>152</v>
      </c>
      <c r="K33" s="303" t="s">
        <v>56</v>
      </c>
    </row>
    <row r="34" spans="1:11" ht="58.5" customHeight="1">
      <c r="A34" s="310" t="s">
        <v>153</v>
      </c>
      <c r="B34" s="306" t="s">
        <v>154</v>
      </c>
      <c r="C34" s="301" t="s">
        <v>155</v>
      </c>
      <c r="D34" s="314" t="s">
        <v>156</v>
      </c>
      <c r="G34" s="303" t="s">
        <v>157</v>
      </c>
      <c r="K34" s="303" t="s">
        <v>56</v>
      </c>
    </row>
    <row r="35" spans="1:11" ht="14.45" thickBot="1">
      <c r="A35" s="310" t="s">
        <v>158</v>
      </c>
      <c r="B35" s="306" t="s">
        <v>159</v>
      </c>
      <c r="C35" s="301" t="s">
        <v>160</v>
      </c>
      <c r="D35" s="314" t="s">
        <v>161</v>
      </c>
      <c r="G35" s="303" t="s">
        <v>162</v>
      </c>
      <c r="K35" s="303" t="s">
        <v>56</v>
      </c>
    </row>
    <row r="36" spans="1:11" ht="14.45" thickBot="1">
      <c r="A36" s="310" t="s">
        <v>163</v>
      </c>
      <c r="B36" s="311" t="s">
        <v>164</v>
      </c>
      <c r="C36" s="301" t="s">
        <v>165</v>
      </c>
      <c r="D36" s="314" t="s">
        <v>166</v>
      </c>
      <c r="G36" s="303" t="s">
        <v>167</v>
      </c>
      <c r="K36" s="306" t="s">
        <v>56</v>
      </c>
    </row>
    <row r="37" spans="1:11">
      <c r="A37" s="310"/>
      <c r="C37" s="301"/>
      <c r="D37" s="312"/>
      <c r="G37" s="303" t="s">
        <v>165</v>
      </c>
      <c r="K37" s="306" t="s">
        <v>56</v>
      </c>
    </row>
    <row r="38" spans="1:11" ht="15.95" hidden="1">
      <c r="A38" s="296" t="s">
        <v>168</v>
      </c>
      <c r="B38" s="345" t="s">
        <v>169</v>
      </c>
      <c r="C38" s="69"/>
      <c r="D38" s="336" t="s">
        <v>170</v>
      </c>
      <c r="G38" s="303" t="s">
        <v>171</v>
      </c>
      <c r="K38" s="303" t="s">
        <v>172</v>
      </c>
    </row>
    <row r="39" spans="1:11" hidden="1">
      <c r="A39" s="310"/>
      <c r="B39" s="346" t="s">
        <v>173</v>
      </c>
      <c r="C39" s="318"/>
      <c r="D39" s="348"/>
      <c r="G39" s="303" t="s">
        <v>174</v>
      </c>
      <c r="K39" s="303" t="s">
        <v>172</v>
      </c>
    </row>
    <row r="40" spans="1:11" hidden="1">
      <c r="A40" s="310"/>
      <c r="B40" s="346" t="s">
        <v>175</v>
      </c>
      <c r="C40" s="317"/>
      <c r="D40" s="348"/>
      <c r="K40" s="303" t="s">
        <v>172</v>
      </c>
    </row>
    <row r="41" spans="1:11" hidden="1">
      <c r="A41" s="310"/>
      <c r="B41" s="346" t="s">
        <v>176</v>
      </c>
      <c r="C41" s="298" t="s">
        <v>177</v>
      </c>
      <c r="D41" s="348"/>
      <c r="K41" s="303" t="s">
        <v>172</v>
      </c>
    </row>
    <row r="42" spans="1:11" hidden="1">
      <c r="A42" s="310"/>
      <c r="B42" s="346" t="s">
        <v>178</v>
      </c>
      <c r="C42" s="301" t="s">
        <v>179</v>
      </c>
      <c r="D42" s="348"/>
      <c r="K42" s="303" t="s">
        <v>172</v>
      </c>
    </row>
    <row r="43" spans="1:11" hidden="1">
      <c r="A43" s="310"/>
      <c r="B43" s="346" t="s">
        <v>180</v>
      </c>
      <c r="C43" s="301"/>
      <c r="D43" s="348"/>
      <c r="K43" s="303" t="s">
        <v>172</v>
      </c>
    </row>
    <row r="44" spans="1:11">
      <c r="A44" s="310"/>
      <c r="B44" s="346" t="s">
        <v>181</v>
      </c>
      <c r="C44" s="301"/>
      <c r="D44" s="348"/>
      <c r="K44" s="303" t="s">
        <v>172</v>
      </c>
    </row>
    <row r="45" spans="1:11">
      <c r="A45" s="310"/>
      <c r="B45" s="297"/>
      <c r="D45" s="349"/>
      <c r="K45" s="303" t="s">
        <v>172</v>
      </c>
    </row>
    <row r="46" spans="1:11" s="36" customFormat="1">
      <c r="A46" s="113" t="s">
        <v>182</v>
      </c>
      <c r="B46" s="250" t="s">
        <v>183</v>
      </c>
      <c r="C46" s="301" t="s">
        <v>184</v>
      </c>
      <c r="D46" s="237"/>
      <c r="E46" s="128"/>
      <c r="G46" s="36" t="s">
        <v>165</v>
      </c>
      <c r="K46" s="36" t="s">
        <v>70</v>
      </c>
    </row>
    <row r="47" spans="1:11">
      <c r="A47" s="310"/>
      <c r="B47" s="297"/>
      <c r="C47" s="54"/>
      <c r="D47" s="319"/>
      <c r="K47" s="303" t="s">
        <v>56</v>
      </c>
    </row>
    <row r="48" spans="1:11">
      <c r="A48" s="293">
        <v>1.4</v>
      </c>
      <c r="B48" s="316" t="s">
        <v>185</v>
      </c>
      <c r="C48" s="301"/>
      <c r="D48" s="320" t="s">
        <v>186</v>
      </c>
      <c r="K48" s="303" t="s">
        <v>56</v>
      </c>
    </row>
    <row r="49" spans="1:11" ht="28.5" thickBot="1">
      <c r="A49" s="296" t="s">
        <v>187</v>
      </c>
      <c r="B49" s="297" t="s">
        <v>188</v>
      </c>
      <c r="C49" s="301" t="s">
        <v>177</v>
      </c>
      <c r="D49" s="299" t="s">
        <v>189</v>
      </c>
      <c r="K49" s="303" t="s">
        <v>56</v>
      </c>
    </row>
    <row r="50" spans="1:11" ht="31.5" customHeight="1">
      <c r="A50" s="296"/>
      <c r="B50" s="848" t="s">
        <v>190</v>
      </c>
      <c r="C50" s="306" t="s">
        <v>191</v>
      </c>
      <c r="D50" s="313" t="s">
        <v>192</v>
      </c>
      <c r="K50" s="303" t="s">
        <v>56</v>
      </c>
    </row>
    <row r="51" spans="1:11" ht="31.5" customHeight="1">
      <c r="A51" s="296"/>
      <c r="B51" s="849"/>
      <c r="D51" s="314" t="s">
        <v>193</v>
      </c>
      <c r="K51" s="303" t="s">
        <v>56</v>
      </c>
    </row>
    <row r="52" spans="1:11" ht="14.45" thickBot="1">
      <c r="A52" s="296"/>
      <c r="B52" s="850"/>
      <c r="C52" s="323"/>
      <c r="D52" s="321" t="s">
        <v>194</v>
      </c>
      <c r="K52" s="303" t="s">
        <v>70</v>
      </c>
    </row>
    <row r="53" spans="1:11" ht="27.95">
      <c r="A53" s="296"/>
      <c r="B53" s="851" t="s">
        <v>195</v>
      </c>
      <c r="C53" s="301" t="s">
        <v>191</v>
      </c>
      <c r="D53" s="313" t="s">
        <v>196</v>
      </c>
      <c r="K53" s="303" t="s">
        <v>56</v>
      </c>
    </row>
    <row r="54" spans="1:11" ht="14.45" thickBot="1">
      <c r="A54" s="296"/>
      <c r="B54" s="852"/>
      <c r="C54" s="301" t="s">
        <v>197</v>
      </c>
      <c r="D54" s="314" t="s">
        <v>198</v>
      </c>
      <c r="K54" s="303" t="s">
        <v>56</v>
      </c>
    </row>
    <row r="55" spans="1:11" s="36" customFormat="1" ht="42">
      <c r="A55" s="113"/>
      <c r="B55" s="322" t="s">
        <v>199</v>
      </c>
      <c r="C55" s="36" t="s">
        <v>123</v>
      </c>
      <c r="D55" s="115" t="s">
        <v>200</v>
      </c>
      <c r="E55" s="128"/>
      <c r="K55" s="36" t="s">
        <v>70</v>
      </c>
    </row>
    <row r="56" spans="1:11">
      <c r="A56" s="296"/>
      <c r="B56" s="300"/>
      <c r="D56" s="314"/>
    </row>
    <row r="57" spans="1:11">
      <c r="A57" s="296" t="s">
        <v>201</v>
      </c>
      <c r="B57" s="300" t="s">
        <v>202</v>
      </c>
      <c r="C57" s="328">
        <v>4187887</v>
      </c>
      <c r="D57" s="324"/>
      <c r="K57" s="303" t="s">
        <v>56</v>
      </c>
    </row>
    <row r="58" spans="1:11" ht="27.95">
      <c r="A58" s="296" t="s">
        <v>203</v>
      </c>
      <c r="B58" s="300" t="s">
        <v>204</v>
      </c>
      <c r="C58" s="328">
        <v>2725552</v>
      </c>
      <c r="D58" s="313" t="s">
        <v>205</v>
      </c>
      <c r="K58" s="303" t="s">
        <v>76</v>
      </c>
    </row>
    <row r="59" spans="1:11" ht="27.95">
      <c r="A59" s="296" t="s">
        <v>206</v>
      </c>
      <c r="B59" s="300" t="s">
        <v>207</v>
      </c>
      <c r="C59" s="328" t="s">
        <v>208</v>
      </c>
      <c r="D59" s="313"/>
      <c r="K59" s="303" t="s">
        <v>76</v>
      </c>
    </row>
    <row r="60" spans="1:11" ht="42">
      <c r="A60" s="296" t="s">
        <v>209</v>
      </c>
      <c r="B60" s="300" t="s">
        <v>210</v>
      </c>
      <c r="C60" s="350" t="s">
        <v>211</v>
      </c>
      <c r="D60" s="313"/>
      <c r="K60" s="303" t="s">
        <v>76</v>
      </c>
    </row>
    <row r="61" spans="1:11" ht="56.45" thickBot="1">
      <c r="A61" s="305" t="s">
        <v>212</v>
      </c>
      <c r="B61" s="300" t="s">
        <v>213</v>
      </c>
      <c r="C61" s="328"/>
      <c r="D61" s="313"/>
      <c r="K61" s="303" t="s">
        <v>76</v>
      </c>
    </row>
    <row r="62" spans="1:11" ht="28.5" thickBot="1">
      <c r="A62" s="296" t="s">
        <v>214</v>
      </c>
      <c r="B62" s="325" t="s">
        <v>215</v>
      </c>
      <c r="C62" s="301" t="s">
        <v>216</v>
      </c>
      <c r="D62" s="314" t="s">
        <v>217</v>
      </c>
      <c r="G62" s="303" t="s">
        <v>218</v>
      </c>
      <c r="K62" s="303" t="s">
        <v>56</v>
      </c>
    </row>
    <row r="63" spans="1:11" ht="27.95">
      <c r="A63" s="296" t="s">
        <v>219</v>
      </c>
      <c r="B63" s="300" t="s">
        <v>220</v>
      </c>
      <c r="C63" s="301" t="s">
        <v>221</v>
      </c>
      <c r="D63" s="313" t="s">
        <v>222</v>
      </c>
      <c r="G63" s="303" t="s">
        <v>181</v>
      </c>
      <c r="K63" s="303" t="s">
        <v>56</v>
      </c>
    </row>
    <row r="64" spans="1:11" ht="42">
      <c r="A64" s="296" t="s">
        <v>223</v>
      </c>
      <c r="B64" s="300" t="s">
        <v>224</v>
      </c>
      <c r="C64" s="306" t="s">
        <v>225</v>
      </c>
      <c r="D64" s="351" t="s">
        <v>226</v>
      </c>
      <c r="G64" s="303" t="s">
        <v>216</v>
      </c>
      <c r="K64" s="303" t="s">
        <v>76</v>
      </c>
    </row>
    <row r="65" spans="1:11" ht="27.95">
      <c r="A65" s="296"/>
      <c r="B65" s="300" t="s">
        <v>227</v>
      </c>
      <c r="C65" s="323">
        <v>113153</v>
      </c>
      <c r="D65" s="351"/>
      <c r="K65" s="303" t="s">
        <v>76</v>
      </c>
    </row>
    <row r="66" spans="1:11" ht="49.5" customHeight="1">
      <c r="A66" s="296"/>
      <c r="B66" s="322" t="s">
        <v>228</v>
      </c>
      <c r="C66" s="306" t="s">
        <v>225</v>
      </c>
      <c r="D66" s="253" t="s">
        <v>229</v>
      </c>
      <c r="K66" s="303" t="s">
        <v>70</v>
      </c>
    </row>
    <row r="67" spans="1:11" ht="27.95">
      <c r="A67" s="296" t="s">
        <v>230</v>
      </c>
      <c r="B67" s="330" t="s">
        <v>231</v>
      </c>
      <c r="C67" s="301" t="s">
        <v>232</v>
      </c>
      <c r="D67" s="351" t="s">
        <v>233</v>
      </c>
      <c r="K67" s="303" t="s">
        <v>76</v>
      </c>
    </row>
    <row r="68" spans="1:11" ht="27.95">
      <c r="A68" s="352" t="s">
        <v>234</v>
      </c>
      <c r="B68" s="330" t="s">
        <v>235</v>
      </c>
      <c r="C68" s="301" t="s">
        <v>232</v>
      </c>
      <c r="D68" s="351" t="s">
        <v>233</v>
      </c>
      <c r="K68" s="303" t="s">
        <v>76</v>
      </c>
    </row>
    <row r="69" spans="1:11" ht="42">
      <c r="A69" s="353" t="s">
        <v>236</v>
      </c>
      <c r="B69" s="300" t="s">
        <v>237</v>
      </c>
      <c r="C69" s="301">
        <v>3684</v>
      </c>
      <c r="D69" s="313" t="s">
        <v>238</v>
      </c>
      <c r="K69" s="303" t="s">
        <v>76</v>
      </c>
    </row>
    <row r="70" spans="1:11" ht="42">
      <c r="A70" s="353" t="s">
        <v>239</v>
      </c>
      <c r="B70" s="300" t="s">
        <v>240</v>
      </c>
      <c r="C70" s="301">
        <v>0</v>
      </c>
      <c r="D70" s="324"/>
      <c r="K70" s="303" t="s">
        <v>76</v>
      </c>
    </row>
    <row r="71" spans="1:11">
      <c r="A71" s="353" t="s">
        <v>241</v>
      </c>
      <c r="B71" s="300" t="s">
        <v>242</v>
      </c>
      <c r="C71" s="301" t="s">
        <v>232</v>
      </c>
      <c r="D71" s="314" t="s">
        <v>243</v>
      </c>
      <c r="K71" s="303" t="s">
        <v>76</v>
      </c>
    </row>
    <row r="72" spans="1:11" ht="27.95">
      <c r="A72" s="296" t="s">
        <v>244</v>
      </c>
      <c r="B72" s="300" t="s">
        <v>245</v>
      </c>
      <c r="C72" s="301" t="s">
        <v>246</v>
      </c>
      <c r="D72" s="314" t="s">
        <v>247</v>
      </c>
      <c r="K72" s="303" t="s">
        <v>56</v>
      </c>
    </row>
    <row r="73" spans="1:11">
      <c r="A73" s="296" t="s">
        <v>248</v>
      </c>
      <c r="B73" s="300" t="s">
        <v>249</v>
      </c>
      <c r="C73" s="301" t="s">
        <v>197</v>
      </c>
      <c r="D73" s="314" t="s">
        <v>197</v>
      </c>
      <c r="K73" s="303" t="s">
        <v>56</v>
      </c>
    </row>
    <row r="74" spans="1:11">
      <c r="A74" s="296" t="s">
        <v>250</v>
      </c>
      <c r="B74" s="300" t="s">
        <v>251</v>
      </c>
      <c r="C74" s="301" t="s">
        <v>252</v>
      </c>
      <c r="D74" s="324"/>
      <c r="K74" s="303" t="s">
        <v>56</v>
      </c>
    </row>
    <row r="75" spans="1:11">
      <c r="A75" s="296"/>
      <c r="B75" s="300" t="s">
        <v>253</v>
      </c>
      <c r="C75" s="301" t="s">
        <v>211</v>
      </c>
      <c r="D75" s="324"/>
      <c r="K75" s="303" t="s">
        <v>56</v>
      </c>
    </row>
    <row r="76" spans="1:11" ht="42">
      <c r="A76" s="296" t="s">
        <v>254</v>
      </c>
      <c r="B76" s="300" t="s">
        <v>255</v>
      </c>
      <c r="C76" s="306">
        <v>0</v>
      </c>
      <c r="D76" s="324"/>
      <c r="K76" s="303" t="s">
        <v>76</v>
      </c>
    </row>
    <row r="77" spans="1:11" ht="42">
      <c r="A77" s="296" t="s">
        <v>256</v>
      </c>
      <c r="B77" s="300" t="s">
        <v>257</v>
      </c>
      <c r="C77" s="301" t="s">
        <v>258</v>
      </c>
      <c r="D77" s="314" t="s">
        <v>259</v>
      </c>
      <c r="K77" s="303" t="s">
        <v>56</v>
      </c>
    </row>
    <row r="78" spans="1:11" ht="14.45" thickBot="1">
      <c r="A78" s="296" t="s">
        <v>260</v>
      </c>
      <c r="B78" s="300" t="s">
        <v>261</v>
      </c>
      <c r="C78" s="301" t="s">
        <v>262</v>
      </c>
      <c r="D78" s="314" t="s">
        <v>262</v>
      </c>
      <c r="K78" s="303" t="s">
        <v>56</v>
      </c>
    </row>
    <row r="79" spans="1:11" ht="14.45" thickBot="1">
      <c r="A79" s="296" t="s">
        <v>263</v>
      </c>
      <c r="B79" s="325" t="s">
        <v>264</v>
      </c>
      <c r="C79" s="301">
        <v>414</v>
      </c>
      <c r="D79" s="326" t="s">
        <v>265</v>
      </c>
      <c r="K79" s="303" t="s">
        <v>56</v>
      </c>
    </row>
    <row r="80" spans="1:11">
      <c r="A80" s="296"/>
      <c r="B80" s="327" t="s">
        <v>266</v>
      </c>
      <c r="C80" s="328" t="s">
        <v>267</v>
      </c>
      <c r="D80" s="329"/>
      <c r="K80" s="303" t="s">
        <v>56</v>
      </c>
    </row>
    <row r="81" spans="1:11" ht="30" customHeight="1">
      <c r="A81" s="296" t="s">
        <v>268</v>
      </c>
      <c r="B81" s="330" t="s">
        <v>269</v>
      </c>
      <c r="C81" s="328" t="s">
        <v>270</v>
      </c>
      <c r="D81" s="329" t="s">
        <v>265</v>
      </c>
      <c r="K81" s="303" t="s">
        <v>56</v>
      </c>
    </row>
    <row r="82" spans="1:11">
      <c r="A82" s="296"/>
      <c r="B82" s="327" t="s">
        <v>266</v>
      </c>
      <c r="D82" s="329"/>
      <c r="K82" s="303" t="s">
        <v>56</v>
      </c>
    </row>
    <row r="83" spans="1:11" ht="14.45" thickBot="1">
      <c r="A83" s="296" t="s">
        <v>271</v>
      </c>
      <c r="B83" s="300" t="s">
        <v>272</v>
      </c>
      <c r="C83" s="328" t="s">
        <v>232</v>
      </c>
      <c r="D83" s="314" t="s">
        <v>243</v>
      </c>
      <c r="K83" s="303" t="s">
        <v>56</v>
      </c>
    </row>
    <row r="84" spans="1:11" ht="14.45" thickBot="1">
      <c r="A84" s="296" t="s">
        <v>273</v>
      </c>
      <c r="B84" s="325" t="s">
        <v>274</v>
      </c>
      <c r="C84" s="301" t="s">
        <v>232</v>
      </c>
      <c r="D84" s="314" t="s">
        <v>243</v>
      </c>
      <c r="K84" s="303" t="s">
        <v>76</v>
      </c>
    </row>
    <row r="85" spans="1:11" ht="14.45" thickBot="1">
      <c r="A85" s="296" t="s">
        <v>275</v>
      </c>
      <c r="B85" s="325" t="s">
        <v>276</v>
      </c>
      <c r="C85" s="301" t="s">
        <v>232</v>
      </c>
      <c r="D85" s="314" t="s">
        <v>243</v>
      </c>
      <c r="K85" s="303" t="s">
        <v>76</v>
      </c>
    </row>
    <row r="86" spans="1:11">
      <c r="A86" s="296"/>
      <c r="B86" s="331"/>
      <c r="C86" s="332"/>
      <c r="D86" s="333"/>
      <c r="K86" s="303" t="s">
        <v>56</v>
      </c>
    </row>
    <row r="87" spans="1:11">
      <c r="A87" s="334" t="s">
        <v>277</v>
      </c>
      <c r="B87" s="335" t="s">
        <v>278</v>
      </c>
      <c r="C87" s="336" t="s">
        <v>279</v>
      </c>
      <c r="D87" s="336" t="s">
        <v>280</v>
      </c>
      <c r="E87" s="337"/>
      <c r="K87" s="303" t="s">
        <v>56</v>
      </c>
    </row>
    <row r="88" spans="1:11">
      <c r="A88" s="310"/>
      <c r="B88" s="338" t="s">
        <v>281</v>
      </c>
      <c r="C88" s="339"/>
      <c r="D88" s="339"/>
      <c r="K88" s="303" t="s">
        <v>56</v>
      </c>
    </row>
    <row r="89" spans="1:11">
      <c r="A89" s="310"/>
      <c r="B89" s="338" t="s">
        <v>282</v>
      </c>
      <c r="C89" s="339"/>
      <c r="D89" s="339"/>
      <c r="K89" s="303" t="s">
        <v>56</v>
      </c>
    </row>
    <row r="90" spans="1:11">
      <c r="A90" s="310"/>
      <c r="B90" s="338" t="s">
        <v>283</v>
      </c>
      <c r="C90" s="339"/>
      <c r="D90" s="339"/>
      <c r="K90" s="303" t="s">
        <v>56</v>
      </c>
    </row>
    <row r="91" spans="1:11">
      <c r="A91" s="310"/>
      <c r="B91" s="338" t="s">
        <v>284</v>
      </c>
      <c r="C91" s="339">
        <v>6</v>
      </c>
      <c r="D91" s="339">
        <v>437361</v>
      </c>
      <c r="K91" s="303" t="s">
        <v>56</v>
      </c>
    </row>
    <row r="92" spans="1:11">
      <c r="A92" s="310"/>
      <c r="B92" s="338" t="s">
        <v>285</v>
      </c>
      <c r="C92" s="339">
        <v>6</v>
      </c>
      <c r="D92" s="339">
        <f>SUM(D88:D91)</f>
        <v>437361</v>
      </c>
      <c r="K92" s="303" t="s">
        <v>56</v>
      </c>
    </row>
    <row r="93" spans="1:11">
      <c r="A93" s="340"/>
      <c r="D93" s="312"/>
      <c r="K93" s="303" t="s">
        <v>56</v>
      </c>
    </row>
    <row r="94" spans="1:11" ht="33.75" hidden="1" customHeight="1">
      <c r="A94" s="334" t="s">
        <v>286</v>
      </c>
      <c r="B94" s="853" t="s">
        <v>287</v>
      </c>
      <c r="C94" s="854"/>
      <c r="D94" s="855"/>
      <c r="E94" s="337"/>
      <c r="K94" s="303" t="s">
        <v>76</v>
      </c>
    </row>
    <row r="95" spans="1:11" ht="90" hidden="1" customHeight="1">
      <c r="A95" s="354"/>
      <c r="B95" s="355" t="s">
        <v>288</v>
      </c>
      <c r="C95" s="356" t="s">
        <v>280</v>
      </c>
      <c r="D95" s="356" t="s">
        <v>289</v>
      </c>
      <c r="E95" s="337"/>
      <c r="K95" s="303" t="s">
        <v>76</v>
      </c>
    </row>
    <row r="96" spans="1:11" ht="42" hidden="1">
      <c r="A96" s="310"/>
      <c r="B96" s="357" t="s">
        <v>290</v>
      </c>
      <c r="C96" s="358" t="s">
        <v>291</v>
      </c>
      <c r="D96" s="358" t="s">
        <v>292</v>
      </c>
      <c r="K96" s="303" t="s">
        <v>76</v>
      </c>
    </row>
    <row r="97" spans="1:27" ht="42" hidden="1">
      <c r="A97" s="310"/>
      <c r="B97" s="357" t="s">
        <v>293</v>
      </c>
      <c r="C97" s="358" t="s">
        <v>291</v>
      </c>
      <c r="D97" s="358" t="s">
        <v>294</v>
      </c>
      <c r="K97" s="303" t="s">
        <v>76</v>
      </c>
    </row>
    <row r="98" spans="1:27" hidden="1">
      <c r="A98" s="310"/>
      <c r="B98" s="359"/>
      <c r="C98" s="347"/>
      <c r="D98" s="348"/>
      <c r="K98" s="303" t="s">
        <v>76</v>
      </c>
    </row>
    <row r="99" spans="1:27" hidden="1">
      <c r="A99" s="310"/>
      <c r="B99" s="359"/>
      <c r="C99" s="347"/>
      <c r="D99" s="348"/>
      <c r="K99" s="303" t="s">
        <v>76</v>
      </c>
    </row>
    <row r="100" spans="1:27" hidden="1">
      <c r="A100" s="310"/>
      <c r="B100" s="359"/>
      <c r="C100" s="347"/>
      <c r="D100" s="348"/>
      <c r="K100" s="303" t="s">
        <v>76</v>
      </c>
    </row>
    <row r="101" spans="1:27">
      <c r="B101" s="301"/>
      <c r="C101" s="301"/>
      <c r="D101" s="341"/>
    </row>
    <row r="110" spans="1:27">
      <c r="AA110" s="303" t="s">
        <v>295</v>
      </c>
    </row>
    <row r="111" spans="1:27">
      <c r="AA111" s="303" t="s">
        <v>232</v>
      </c>
    </row>
  </sheetData>
  <sheetProtection formatCells="0" formatColumns="0" formatRows="0" insertColumns="0" insertRows="0" insertHyperlinks="0" sort="0" autoFilter="0" pivotTables="0"/>
  <autoFilter ref="K1:K111" xr:uid="{00000000-0009-0000-0000-000001000000}">
    <filterColumn colId="0">
      <filters blank="1">
        <filter val="both"/>
        <filter val="PEFC"/>
      </filters>
    </filterColumn>
  </autoFilter>
  <mergeCells count="3">
    <mergeCell ref="B50:B52"/>
    <mergeCell ref="B53:B54"/>
    <mergeCell ref="B94:D94"/>
  </mergeCells>
  <dataValidations count="6">
    <dataValidation type="list" allowBlank="1" showInputMessage="1" showErrorMessage="1" sqref="C67:C68 C71 C83:C85" xr:uid="{00000000-0002-0000-0100-000000000000}">
      <formula1>$AA$110:$AA$111</formula1>
    </dataValidation>
    <dataValidation type="list" allowBlank="1" showInputMessage="1" showErrorMessage="1" sqref="C25" xr:uid="{BFDBC63C-DBA2-499C-B2BA-4A0A3F68B980}">
      <formula1>$G$25:$G$30</formula1>
    </dataValidation>
    <dataValidation type="list" allowBlank="1" showInputMessage="1" showErrorMessage="1" sqref="C36" xr:uid="{9C14E009-E89C-42C7-A318-22441E9DAC97}">
      <formula1>$G$36:$G$39</formula1>
    </dataValidation>
    <dataValidation type="list" allowBlank="1" showInputMessage="1" showErrorMessage="1" sqref="C26:C27" xr:uid="{E9913BBB-64E6-4B1A-9E81-283973310B8F}">
      <formula1>$G$15:$G$20</formula1>
    </dataValidation>
    <dataValidation type="list" allowBlank="1" showInputMessage="1" showErrorMessage="1" sqref="C35" xr:uid="{47A4B571-83A9-4A4E-A551-16073D78A7CB}">
      <formula1>$G$34:$G$35</formula1>
    </dataValidation>
    <dataValidation type="list" allowBlank="1" showInputMessage="1" showErrorMessage="1" sqref="C62" xr:uid="{00000000-0002-0000-0100-000005000000}">
      <formula1>$G$62:$G$64</formula1>
    </dataValidation>
  </dataValidations>
  <pageMargins left="0.7" right="0.7" top="0.75" bottom="0.75" header="0.3" footer="0.3"/>
  <pageSetup paperSize="9" scale="7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77"/>
  <sheetViews>
    <sheetView zoomScaleNormal="100" workbookViewId="0"/>
  </sheetViews>
  <sheetFormatPr defaultColWidth="8.85546875" defaultRowHeight="14.1"/>
  <cols>
    <col min="1" max="1" width="30.42578125" customWidth="1"/>
    <col min="2" max="2" width="36.42578125" customWidth="1"/>
    <col min="3" max="3" width="13.140625" customWidth="1"/>
    <col min="7" max="7" width="29.42578125" customWidth="1"/>
    <col min="8" max="8" width="51.140625" customWidth="1"/>
  </cols>
  <sheetData>
    <row r="1" spans="1:7" ht="15.6">
      <c r="A1" s="642" t="s">
        <v>3225</v>
      </c>
    </row>
    <row r="2" spans="1:7">
      <c r="A2" s="964" t="s">
        <v>3226</v>
      </c>
      <c r="B2" s="964" t="s">
        <v>3227</v>
      </c>
      <c r="C2" s="643" t="s">
        <v>3228</v>
      </c>
    </row>
    <row r="3" spans="1:7">
      <c r="A3" s="964" t="s">
        <v>3229</v>
      </c>
      <c r="B3" s="964"/>
    </row>
    <row r="4" spans="1:7" ht="177.95">
      <c r="A4" s="964" t="s">
        <v>3230</v>
      </c>
      <c r="B4" s="965" t="s">
        <v>3231</v>
      </c>
      <c r="C4" s="966"/>
    </row>
    <row r="5" spans="1:7" ht="38.1">
      <c r="A5" s="644" t="s">
        <v>3232</v>
      </c>
      <c r="B5" s="645" t="s">
        <v>3233</v>
      </c>
      <c r="C5" s="966"/>
    </row>
    <row r="6" spans="1:7">
      <c r="A6" s="964" t="s">
        <v>3234</v>
      </c>
      <c r="B6" s="646">
        <v>42491</v>
      </c>
    </row>
    <row r="7" spans="1:7">
      <c r="A7" s="647" t="s">
        <v>3235</v>
      </c>
    </row>
    <row r="8" spans="1:7">
      <c r="A8" s="647" t="s">
        <v>3236</v>
      </c>
      <c r="B8" s="648" t="s">
        <v>3237</v>
      </c>
      <c r="E8" s="649"/>
      <c r="G8" s="649"/>
    </row>
    <row r="9" spans="1:7">
      <c r="B9" s="648" t="s">
        <v>3238</v>
      </c>
      <c r="E9" s="649"/>
      <c r="G9" s="649"/>
    </row>
    <row r="10" spans="1:7">
      <c r="B10" s="648" t="s">
        <v>3239</v>
      </c>
      <c r="E10" s="649"/>
      <c r="G10" s="649"/>
    </row>
    <row r="11" spans="1:7">
      <c r="B11" s="650" t="s">
        <v>3240</v>
      </c>
      <c r="E11" s="649"/>
      <c r="G11" s="649"/>
    </row>
    <row r="12" spans="1:7">
      <c r="B12" s="648" t="s">
        <v>3241</v>
      </c>
      <c r="E12" s="649"/>
      <c r="G12" s="649"/>
    </row>
    <row r="13" spans="1:7">
      <c r="B13" s="648"/>
      <c r="E13" s="649"/>
      <c r="G13" s="649"/>
    </row>
    <row r="14" spans="1:7">
      <c r="A14" s="967" t="s">
        <v>3242</v>
      </c>
      <c r="B14" s="648" t="s">
        <v>3243</v>
      </c>
      <c r="E14" s="649"/>
      <c r="G14" s="649"/>
    </row>
    <row r="15" spans="1:7">
      <c r="A15" s="967" t="s">
        <v>3244</v>
      </c>
      <c r="B15" s="648" t="s">
        <v>3245</v>
      </c>
      <c r="E15" s="649"/>
      <c r="G15" s="649"/>
    </row>
    <row r="16" spans="1:7">
      <c r="A16" s="967" t="s">
        <v>3246</v>
      </c>
      <c r="B16" s="648" t="s">
        <v>3247</v>
      </c>
      <c r="E16" s="649"/>
      <c r="G16" s="649"/>
    </row>
    <row r="17" spans="1:7">
      <c r="A17" s="967" t="s">
        <v>3248</v>
      </c>
      <c r="B17" s="648" t="s">
        <v>3249</v>
      </c>
      <c r="E17" s="649"/>
      <c r="G17" s="649"/>
    </row>
    <row r="18" spans="1:7">
      <c r="A18" s="967" t="s">
        <v>3250</v>
      </c>
      <c r="B18" s="648" t="s">
        <v>3251</v>
      </c>
      <c r="E18" s="649"/>
      <c r="G18" s="649"/>
    </row>
    <row r="19" spans="1:7">
      <c r="E19" s="649"/>
      <c r="G19" s="649"/>
    </row>
    <row r="20" spans="1:7">
      <c r="A20" s="968" t="s">
        <v>3252</v>
      </c>
      <c r="B20" s="969"/>
      <c r="C20" s="970" t="s">
        <v>3253</v>
      </c>
      <c r="D20" s="970" t="s">
        <v>24</v>
      </c>
      <c r="E20" s="970" t="s">
        <v>34</v>
      </c>
      <c r="F20" s="970" t="s">
        <v>38</v>
      </c>
      <c r="G20" s="970" t="s">
        <v>42</v>
      </c>
    </row>
    <row r="21" spans="1:7">
      <c r="A21" s="651" t="s">
        <v>3254</v>
      </c>
      <c r="B21" s="651" t="s">
        <v>3255</v>
      </c>
      <c r="C21" s="652">
        <v>6</v>
      </c>
      <c r="D21" s="652">
        <v>6</v>
      </c>
      <c r="E21" s="652"/>
      <c r="F21" s="652">
        <v>6</v>
      </c>
      <c r="G21" s="652">
        <v>6</v>
      </c>
    </row>
    <row r="22" spans="1:7">
      <c r="A22" s="653"/>
      <c r="B22" s="651" t="s">
        <v>3256</v>
      </c>
      <c r="C22" s="652">
        <v>1</v>
      </c>
      <c r="D22" s="652">
        <v>1</v>
      </c>
      <c r="E22" s="652"/>
      <c r="F22" s="652">
        <v>1</v>
      </c>
      <c r="G22" s="652">
        <v>1</v>
      </c>
    </row>
    <row r="23" spans="1:7">
      <c r="A23" s="653"/>
      <c r="B23" s="651" t="s">
        <v>3257</v>
      </c>
      <c r="C23" s="654"/>
      <c r="D23" s="652"/>
      <c r="E23" s="652"/>
      <c r="F23" s="652"/>
      <c r="G23" s="652"/>
    </row>
    <row r="24" spans="1:7">
      <c r="A24" s="655"/>
      <c r="B24" s="648"/>
    </row>
    <row r="25" spans="1:7">
      <c r="A25" s="651" t="s">
        <v>3258</v>
      </c>
      <c r="E25" s="649"/>
      <c r="G25" s="649"/>
    </row>
    <row r="26" spans="1:7" ht="51.95">
      <c r="A26" s="651" t="s">
        <v>3259</v>
      </c>
      <c r="B26" s="656" t="s">
        <v>3260</v>
      </c>
      <c r="C26" s="656" t="s">
        <v>3261</v>
      </c>
      <c r="E26" s="649"/>
      <c r="G26" s="649"/>
    </row>
    <row r="27" spans="1:7" ht="38.1">
      <c r="A27" s="965" t="s">
        <v>3262</v>
      </c>
      <c r="B27" s="657" t="s">
        <v>3263</v>
      </c>
      <c r="C27" s="657" t="s">
        <v>3264</v>
      </c>
    </row>
    <row r="28" spans="1:7" ht="38.1">
      <c r="A28" s="965" t="s">
        <v>3265</v>
      </c>
      <c r="B28" s="657" t="s">
        <v>3266</v>
      </c>
      <c r="C28" s="657" t="s">
        <v>3264</v>
      </c>
    </row>
    <row r="29" spans="1:7" ht="42">
      <c r="A29" s="965" t="s">
        <v>3267</v>
      </c>
      <c r="B29" s="657" t="s">
        <v>3268</v>
      </c>
      <c r="C29" s="657" t="s">
        <v>3269</v>
      </c>
    </row>
    <row r="30" spans="1:7">
      <c r="A30" s="965" t="s">
        <v>3270</v>
      </c>
      <c r="B30" s="657" t="s">
        <v>3271</v>
      </c>
      <c r="C30" s="657" t="s">
        <v>3269</v>
      </c>
    </row>
    <row r="31" spans="1:7" ht="50.45">
      <c r="A31" s="965" t="s">
        <v>3272</v>
      </c>
      <c r="B31" s="657" t="s">
        <v>3273</v>
      </c>
      <c r="C31" s="657" t="s">
        <v>3264</v>
      </c>
    </row>
    <row r="32" spans="1:7" ht="38.1">
      <c r="A32" s="965" t="s">
        <v>3274</v>
      </c>
      <c r="B32" s="657" t="s">
        <v>3275</v>
      </c>
      <c r="C32" s="657" t="s">
        <v>3264</v>
      </c>
    </row>
    <row r="33" spans="1:6">
      <c r="A33" s="965" t="s">
        <v>3276</v>
      </c>
      <c r="B33" s="657" t="s">
        <v>3277</v>
      </c>
      <c r="C33" s="657" t="s">
        <v>3264</v>
      </c>
    </row>
    <row r="34" spans="1:6" ht="27.95">
      <c r="A34" s="965" t="s">
        <v>3278</v>
      </c>
      <c r="B34" s="657" t="s">
        <v>3279</v>
      </c>
      <c r="C34" s="657" t="s">
        <v>3264</v>
      </c>
    </row>
    <row r="35" spans="1:6">
      <c r="B35" s="971" t="s">
        <v>3280</v>
      </c>
      <c r="C35" s="972" t="s">
        <v>3281</v>
      </c>
      <c r="E35" s="658"/>
    </row>
    <row r="36" spans="1:6">
      <c r="A36" s="648"/>
      <c r="C36" s="648"/>
      <c r="D36" s="648"/>
      <c r="E36" s="648"/>
      <c r="F36" s="648"/>
    </row>
    <row r="37" spans="1:6">
      <c r="A37" s="651" t="s">
        <v>3282</v>
      </c>
    </row>
    <row r="38" spans="1:6">
      <c r="A38" s="659" t="s">
        <v>3283</v>
      </c>
      <c r="C38" s="659"/>
    </row>
    <row r="39" spans="1:6">
      <c r="A39" s="659" t="s">
        <v>3284</v>
      </c>
      <c r="C39" s="659"/>
    </row>
    <row r="40" spans="1:6">
      <c r="A40" s="659"/>
      <c r="C40" s="659"/>
    </row>
    <row r="41" spans="1:6">
      <c r="A41" s="651" t="s">
        <v>3285</v>
      </c>
      <c r="B41" s="651" t="s">
        <v>3286</v>
      </c>
      <c r="C41" s="660" t="s">
        <v>20</v>
      </c>
      <c r="D41" s="651" t="s">
        <v>3287</v>
      </c>
      <c r="E41" s="651" t="s">
        <v>786</v>
      </c>
    </row>
    <row r="42" spans="1:6">
      <c r="A42" t="s">
        <v>3288</v>
      </c>
      <c r="B42" s="652"/>
      <c r="C42" s="643">
        <f>ROUND((ROUND((SQRT(B42)),1)*0.4),0)</f>
        <v>0</v>
      </c>
      <c r="D42" s="643">
        <f>ROUND((ROUND((SQRT(B42)),1)*0.2),0)</f>
        <v>0</v>
      </c>
      <c r="E42" s="643">
        <f>ROUND((ROUND((SQRT(B42)),1)*0.2),0)</f>
        <v>0</v>
      </c>
      <c r="F42" s="661"/>
    </row>
    <row r="43" spans="1:6">
      <c r="A43" t="s">
        <v>3289</v>
      </c>
      <c r="B43" s="652">
        <v>6</v>
      </c>
      <c r="C43" s="643">
        <f>ROUND((ROUND((SQRT(B43)),1)*0.5),0)</f>
        <v>1</v>
      </c>
      <c r="D43" s="643">
        <f>ROUND((ROUND((SQRT(B43)),1)*0.3),0)</f>
        <v>1</v>
      </c>
      <c r="E43" s="643">
        <f>ROUND((ROUND((SQRT(B43)),1)*0.3),0)</f>
        <v>1</v>
      </c>
    </row>
    <row r="44" spans="1:6">
      <c r="A44" t="s">
        <v>3290</v>
      </c>
      <c r="B44" s="652"/>
      <c r="C44" s="643">
        <f>ROUND((ROUND((SQRT(B44)),1)*0.6),0)</f>
        <v>0</v>
      </c>
      <c r="D44" s="643">
        <f>ROUND((ROUND((SQRT(B44)),1)*0.4),0)</f>
        <v>0</v>
      </c>
      <c r="E44" s="643">
        <f>ROUND((ROUND((SQRT(B44)),1)*0.6),0)</f>
        <v>0</v>
      </c>
    </row>
    <row r="45" spans="1:6">
      <c r="A45" s="655" t="s">
        <v>3280</v>
      </c>
      <c r="B45" s="655"/>
      <c r="C45" s="662">
        <f>SUM(C42:C44)</f>
        <v>1</v>
      </c>
      <c r="D45" s="662">
        <f>SUM(D42:D44)</f>
        <v>1</v>
      </c>
      <c r="E45" s="662">
        <f>SUM(E42:E44)</f>
        <v>1</v>
      </c>
    </row>
    <row r="47" spans="1:6">
      <c r="A47" s="651" t="s">
        <v>3291</v>
      </c>
      <c r="D47" s="973"/>
      <c r="E47" s="973"/>
    </row>
    <row r="48" spans="1:6">
      <c r="A48" s="660" t="s">
        <v>3292</v>
      </c>
      <c r="D48" s="973"/>
      <c r="E48" s="973"/>
    </row>
    <row r="49" spans="1:7">
      <c r="A49" s="663" t="s">
        <v>3293</v>
      </c>
      <c r="D49" s="973"/>
      <c r="E49" s="973"/>
    </row>
    <row r="50" spans="1:7">
      <c r="A50" s="663" t="s">
        <v>3294</v>
      </c>
      <c r="D50" s="973"/>
      <c r="E50" s="973"/>
    </row>
    <row r="51" spans="1:7">
      <c r="A51" s="663" t="s">
        <v>3295</v>
      </c>
      <c r="D51" s="973"/>
      <c r="E51" s="973"/>
    </row>
    <row r="52" spans="1:7">
      <c r="A52" s="663" t="s">
        <v>3296</v>
      </c>
      <c r="D52" s="973"/>
      <c r="E52" s="973"/>
    </row>
    <row r="53" spans="1:7">
      <c r="A53" s="663" t="s">
        <v>3297</v>
      </c>
      <c r="D53" s="973"/>
      <c r="E53" s="973"/>
    </row>
    <row r="54" spans="1:7">
      <c r="A54" s="663" t="s">
        <v>3298</v>
      </c>
      <c r="D54" s="973"/>
      <c r="E54" s="973"/>
    </row>
    <row r="55" spans="1:7">
      <c r="A55" s="663" t="s">
        <v>3299</v>
      </c>
      <c r="D55" s="973"/>
      <c r="E55" s="973"/>
    </row>
    <row r="56" spans="1:7">
      <c r="A56" s="651" t="s">
        <v>3300</v>
      </c>
      <c r="B56" s="662"/>
      <c r="F56" s="973"/>
    </row>
    <row r="57" spans="1:7" ht="42" customHeight="1">
      <c r="A57" s="664" t="s">
        <v>3301</v>
      </c>
      <c r="B57" s="662"/>
      <c r="C57" s="892" t="s">
        <v>3302</v>
      </c>
      <c r="D57" s="893"/>
      <c r="E57" s="893"/>
      <c r="F57" s="893"/>
      <c r="G57" s="893"/>
    </row>
    <row r="58" spans="1:7">
      <c r="B58" s="643"/>
      <c r="C58" s="973"/>
    </row>
    <row r="60" spans="1:7">
      <c r="A60" s="651" t="s">
        <v>3250</v>
      </c>
      <c r="D60" s="647"/>
    </row>
    <row r="61" spans="1:7">
      <c r="A61" s="651" t="s">
        <v>3303</v>
      </c>
      <c r="B61" s="647"/>
    </row>
    <row r="62" spans="1:7">
      <c r="A62" t="s">
        <v>3304</v>
      </c>
      <c r="B62" s="648"/>
      <c r="E62" s="658"/>
    </row>
    <row r="63" spans="1:7" ht="16.5" customHeight="1">
      <c r="A63" t="s">
        <v>3305</v>
      </c>
      <c r="B63" s="648"/>
      <c r="C63" s="648"/>
      <c r="D63" s="648"/>
      <c r="E63" s="648"/>
      <c r="F63" s="648"/>
    </row>
    <row r="64" spans="1:7">
      <c r="A64" t="s">
        <v>3306</v>
      </c>
    </row>
    <row r="65" spans="1:1">
      <c r="A65" t="s">
        <v>3307</v>
      </c>
    </row>
    <row r="66" spans="1:1">
      <c r="A66" t="s">
        <v>3308</v>
      </c>
    </row>
    <row r="67" spans="1:1">
      <c r="A67" t="s">
        <v>3309</v>
      </c>
    </row>
    <row r="68" spans="1:1">
      <c r="A68" t="s">
        <v>3310</v>
      </c>
    </row>
    <row r="69" spans="1:1">
      <c r="A69" t="s">
        <v>3311</v>
      </c>
    </row>
    <row r="70" spans="1:1">
      <c r="A70" s="973" t="s">
        <v>3312</v>
      </c>
    </row>
    <row r="71" spans="1:1">
      <c r="A71" t="s">
        <v>3313</v>
      </c>
    </row>
    <row r="72" spans="1:1">
      <c r="A72" s="643" t="s">
        <v>3314</v>
      </c>
    </row>
    <row r="73" spans="1:1">
      <c r="A73" t="s">
        <v>3315</v>
      </c>
    </row>
    <row r="74" spans="1:1">
      <c r="A74" t="s">
        <v>3316</v>
      </c>
    </row>
    <row r="75" spans="1:1">
      <c r="A75" s="973" t="s">
        <v>3317</v>
      </c>
    </row>
    <row r="77" spans="1:1">
      <c r="A77" s="643"/>
    </row>
  </sheetData>
  <mergeCells count="2">
    <mergeCell ref="A20:B20"/>
    <mergeCell ref="C57:G57"/>
  </mergeCells>
  <pageMargins left="0.7" right="0.7" top="0.75" bottom="0.75" header="0.3" footer="0.3"/>
  <pageSetup paperSize="9" orientation="portrait" horizontalDpi="0" verticalDpi="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B43"/>
  <sheetViews>
    <sheetView view="pageBreakPreview" zoomScaleNormal="100" zoomScaleSheetLayoutView="100" workbookViewId="0">
      <selection activeCell="B1" sqref="B1"/>
    </sheetView>
  </sheetViews>
  <sheetFormatPr defaultColWidth="9" defaultRowHeight="12.6"/>
  <cols>
    <col min="1" max="1" width="40.42578125" style="43" customWidth="1"/>
    <col min="2" max="2" width="46.42578125" style="43" customWidth="1"/>
    <col min="3" max="16384" width="9" style="37"/>
  </cols>
  <sheetData>
    <row r="1" spans="1:2" ht="163.5" customHeight="1">
      <c r="A1" s="76"/>
      <c r="B1" s="35" t="s">
        <v>3318</v>
      </c>
    </row>
    <row r="2" spans="1:2" ht="14.1">
      <c r="A2" s="77" t="s">
        <v>3319</v>
      </c>
      <c r="B2" s="78"/>
    </row>
    <row r="3" spans="1:2" ht="14.1">
      <c r="A3" s="79" t="s">
        <v>3320</v>
      </c>
      <c r="B3" s="80" t="str">
        <f>Cover!D3</f>
        <v>Coillte Teoranta Irish Forestry Board</v>
      </c>
    </row>
    <row r="4" spans="1:2" ht="14.1">
      <c r="A4" s="79" t="s">
        <v>3321</v>
      </c>
      <c r="B4" s="80" t="str">
        <f>Cover!D8</f>
        <v>SA-PEFC-FM-000706</v>
      </c>
    </row>
    <row r="5" spans="1:2" ht="14.1">
      <c r="A5" s="79" t="s">
        <v>98</v>
      </c>
      <c r="B5" s="80" t="s">
        <v>99</v>
      </c>
    </row>
    <row r="6" spans="1:2" ht="14.1">
      <c r="A6" s="79" t="s">
        <v>3322</v>
      </c>
      <c r="B6" s="80">
        <v>6</v>
      </c>
    </row>
    <row r="7" spans="1:2" ht="14.1">
      <c r="A7" s="79" t="s">
        <v>3323</v>
      </c>
      <c r="B7" s="80">
        <v>437361</v>
      </c>
    </row>
    <row r="8" spans="1:2" ht="14.1">
      <c r="A8" s="81" t="s">
        <v>3324</v>
      </c>
      <c r="B8" s="721" t="s">
        <v>2736</v>
      </c>
    </row>
    <row r="9" spans="1:2" ht="14.1">
      <c r="A9" s="52"/>
      <c r="B9" s="52"/>
    </row>
    <row r="10" spans="1:2" ht="14.1">
      <c r="A10" s="77" t="s">
        <v>3325</v>
      </c>
      <c r="B10" s="78"/>
    </row>
    <row r="11" spans="1:2" ht="14.1">
      <c r="A11" s="79" t="s">
        <v>3326</v>
      </c>
      <c r="B11" s="830" t="s">
        <v>42</v>
      </c>
    </row>
    <row r="12" spans="1:2" ht="14.1">
      <c r="A12" s="79" t="s">
        <v>3327</v>
      </c>
      <c r="B12" s="830" t="s">
        <v>3328</v>
      </c>
    </row>
    <row r="13" spans="1:2" ht="14.1">
      <c r="A13" s="79" t="s">
        <v>3329</v>
      </c>
      <c r="B13" s="830" t="s">
        <v>3330</v>
      </c>
    </row>
    <row r="14" spans="1:2" ht="27.95">
      <c r="A14" s="831" t="s">
        <v>3331</v>
      </c>
      <c r="B14" s="830" t="s">
        <v>3330</v>
      </c>
    </row>
    <row r="15" spans="1:2" ht="14.1">
      <c r="A15" s="52"/>
      <c r="B15" s="52"/>
    </row>
    <row r="16" spans="1:2" s="52" customFormat="1" ht="14.1">
      <c r="A16" s="77" t="s">
        <v>3332</v>
      </c>
      <c r="B16" s="78"/>
    </row>
    <row r="17" spans="1:2" s="52" customFormat="1" ht="14.1">
      <c r="A17" s="79" t="s">
        <v>3333</v>
      </c>
      <c r="B17" s="830">
        <v>0</v>
      </c>
    </row>
    <row r="18" spans="1:2" s="52" customFormat="1" ht="14.1">
      <c r="A18" s="79" t="s">
        <v>3334</v>
      </c>
      <c r="B18" s="830">
        <v>0</v>
      </c>
    </row>
    <row r="19" spans="1:2" s="52" customFormat="1" ht="14.1">
      <c r="A19" s="79" t="s">
        <v>3335</v>
      </c>
      <c r="B19" s="830">
        <v>0</v>
      </c>
    </row>
    <row r="20" spans="1:2" s="52" customFormat="1" ht="14.1">
      <c r="A20" s="79" t="s">
        <v>3336</v>
      </c>
      <c r="B20" s="830">
        <v>1</v>
      </c>
    </row>
    <row r="21" spans="1:2" s="52" customFormat="1" ht="14.1">
      <c r="A21" s="79" t="s">
        <v>3337</v>
      </c>
      <c r="B21" s="830" t="s">
        <v>123</v>
      </c>
    </row>
    <row r="22" spans="1:2" s="52" customFormat="1" ht="14.1">
      <c r="A22" s="81" t="s">
        <v>3338</v>
      </c>
      <c r="B22" s="832" t="s">
        <v>3339</v>
      </c>
    </row>
    <row r="23" spans="1:2" s="52" customFormat="1" ht="14.1"/>
    <row r="24" spans="1:2" s="52" customFormat="1" ht="14.1">
      <c r="A24" s="77" t="s">
        <v>3340</v>
      </c>
      <c r="B24" s="82"/>
    </row>
    <row r="25" spans="1:2" s="52" customFormat="1" ht="42">
      <c r="A25" s="894" t="s">
        <v>3341</v>
      </c>
      <c r="B25" s="287" t="s">
        <v>3342</v>
      </c>
    </row>
    <row r="26" spans="1:2" s="52" customFormat="1" ht="42" hidden="1">
      <c r="A26" s="895"/>
      <c r="B26" s="83" t="s">
        <v>3343</v>
      </c>
    </row>
    <row r="27" spans="1:2" s="52" customFormat="1" ht="27.95" hidden="1">
      <c r="A27" s="79"/>
      <c r="B27" s="84" t="s">
        <v>3344</v>
      </c>
    </row>
    <row r="28" spans="1:2" s="52" customFormat="1" ht="14.1">
      <c r="A28" s="81" t="s">
        <v>3345</v>
      </c>
      <c r="B28" s="815">
        <v>45890</v>
      </c>
    </row>
    <row r="29" spans="1:2" s="52" customFormat="1" ht="14.1">
      <c r="B29" s="56"/>
    </row>
    <row r="30" spans="1:2" s="52" customFormat="1" ht="14.1">
      <c r="A30" s="77" t="s">
        <v>3346</v>
      </c>
      <c r="B30" s="82"/>
    </row>
    <row r="31" spans="1:2" s="43" customFormat="1" ht="14.1">
      <c r="A31" s="895" t="s">
        <v>3347</v>
      </c>
      <c r="B31" s="287" t="s">
        <v>3348</v>
      </c>
    </row>
    <row r="32" spans="1:2" s="43" customFormat="1" ht="14.1" hidden="1">
      <c r="A32" s="895"/>
      <c r="B32" s="83" t="s">
        <v>3349</v>
      </c>
    </row>
    <row r="33" spans="1:2" s="43" customFormat="1" ht="14.1" hidden="1">
      <c r="A33" s="895"/>
      <c r="B33" s="227" t="s">
        <v>3350</v>
      </c>
    </row>
    <row r="34" spans="1:2" s="43" customFormat="1" ht="45.75" customHeight="1">
      <c r="A34" s="79" t="s">
        <v>3320</v>
      </c>
      <c r="B34" s="43" t="str">
        <f>B14</f>
        <v>Janette Mckay</v>
      </c>
    </row>
    <row r="35" spans="1:2" s="43" customFormat="1" ht="58.5" customHeight="1">
      <c r="A35" s="85" t="s">
        <v>3351</v>
      </c>
      <c r="B35" s="287" t="s">
        <v>3330</v>
      </c>
    </row>
    <row r="36" spans="1:2" ht="14.1">
      <c r="A36" s="81" t="s">
        <v>3345</v>
      </c>
      <c r="B36" s="814">
        <v>45890</v>
      </c>
    </row>
    <row r="37" spans="1:2" s="86" customFormat="1" ht="10.5" customHeight="1">
      <c r="A37" s="52"/>
      <c r="B37" s="52"/>
    </row>
    <row r="38" spans="1:2" s="86" customFormat="1" ht="10.5" customHeight="1">
      <c r="A38" s="896" t="s">
        <v>3352</v>
      </c>
      <c r="B38" s="896"/>
    </row>
    <row r="39" spans="1:2" s="86" customFormat="1" ht="10.5">
      <c r="A39" s="846" t="s">
        <v>49</v>
      </c>
      <c r="B39" s="846"/>
    </row>
    <row r="40" spans="1:2" s="86" customFormat="1" ht="10.5">
      <c r="A40" s="846" t="s">
        <v>3353</v>
      </c>
      <c r="B40" s="846"/>
    </row>
    <row r="41" spans="1:2" s="86" customFormat="1" ht="10.5">
      <c r="A41" s="87"/>
      <c r="B41" s="87"/>
    </row>
    <row r="42" spans="1:2" s="86" customFormat="1" ht="10.5">
      <c r="A42" s="846" t="s">
        <v>51</v>
      </c>
      <c r="B42" s="846"/>
    </row>
    <row r="43" spans="1:2">
      <c r="A43" s="846" t="s">
        <v>52</v>
      </c>
      <c r="B43" s="846"/>
    </row>
  </sheetData>
  <mergeCells count="7">
    <mergeCell ref="A43:B43"/>
    <mergeCell ref="A25:A26"/>
    <mergeCell ref="A42:B42"/>
    <mergeCell ref="A38:B38"/>
    <mergeCell ref="A39:B39"/>
    <mergeCell ref="A31:A33"/>
    <mergeCell ref="A40:B40"/>
  </mergeCells>
  <phoneticPr fontId="6" type="noConversion"/>
  <pageMargins left="0.75" right="0.75" top="1" bottom="1" header="0.5" footer="0.5"/>
  <pageSetup paperSize="9" scale="86" orientation="portrait" horizontalDpi="4294967294"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N110"/>
  <sheetViews>
    <sheetView view="pageBreakPreview" zoomScaleNormal="100" zoomScaleSheetLayoutView="100" workbookViewId="0">
      <selection activeCell="A3" sqref="A3:D4"/>
    </sheetView>
  </sheetViews>
  <sheetFormatPr defaultColWidth="8" defaultRowHeight="12.6"/>
  <cols>
    <col min="1" max="1" width="23.42578125" style="91" customWidth="1"/>
    <col min="2" max="2" width="21.42578125" style="91" customWidth="1"/>
    <col min="3" max="3" width="15.42578125" style="90" customWidth="1"/>
    <col min="4" max="4" width="24.42578125" style="90" customWidth="1"/>
    <col min="5" max="12" width="8" style="90" customWidth="1"/>
    <col min="13" max="16384" width="8" style="91"/>
  </cols>
  <sheetData>
    <row r="1" spans="1:66" ht="143.25" customHeight="1">
      <c r="A1" s="261"/>
      <c r="B1" s="897" t="s">
        <v>3354</v>
      </c>
      <c r="C1" s="897"/>
      <c r="D1" s="88"/>
      <c r="E1" s="89"/>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c r="AY1" s="90"/>
      <c r="AZ1" s="90"/>
      <c r="BA1" s="90"/>
      <c r="BB1" s="90"/>
      <c r="BC1" s="90"/>
      <c r="BD1" s="90"/>
      <c r="BE1" s="90"/>
      <c r="BF1" s="90"/>
      <c r="BG1" s="90"/>
      <c r="BH1" s="90"/>
      <c r="BI1" s="90"/>
      <c r="BJ1" s="90"/>
      <c r="BK1" s="90"/>
      <c r="BL1" s="90"/>
      <c r="BM1" s="90"/>
      <c r="BN1" s="90"/>
    </row>
    <row r="2" spans="1:66" ht="9.75" customHeight="1">
      <c r="A2" s="92"/>
      <c r="B2" s="92"/>
      <c r="C2" s="93"/>
      <c r="D2" s="93"/>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row>
    <row r="3" spans="1:66">
      <c r="A3" s="898" t="s">
        <v>3355</v>
      </c>
      <c r="B3" s="898"/>
      <c r="C3" s="898"/>
      <c r="D3" s="898"/>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row>
    <row r="4" spans="1:66" ht="14.25" customHeight="1">
      <c r="A4" s="898"/>
      <c r="B4" s="898"/>
      <c r="C4" s="898"/>
      <c r="D4" s="898"/>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row>
    <row r="5" spans="1:66" ht="25.5" customHeight="1">
      <c r="A5" s="898" t="s">
        <v>3356</v>
      </c>
      <c r="B5" s="898"/>
      <c r="C5" s="898"/>
      <c r="D5" s="898"/>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90"/>
      <c r="BE5" s="90"/>
      <c r="BF5" s="90"/>
      <c r="BG5" s="90"/>
      <c r="BH5" s="90"/>
      <c r="BI5" s="90"/>
      <c r="BJ5" s="90"/>
      <c r="BK5" s="90"/>
      <c r="BL5" s="90"/>
      <c r="BM5" s="90"/>
      <c r="BN5" s="90"/>
    </row>
    <row r="6" spans="1:66" ht="14.1">
      <c r="A6" s="899" t="s">
        <v>3319</v>
      </c>
      <c r="B6" s="899"/>
      <c r="C6" s="899"/>
      <c r="D6" s="94"/>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90"/>
    </row>
    <row r="7" spans="1:66" ht="14.1">
      <c r="A7" s="94" t="s">
        <v>3320</v>
      </c>
      <c r="B7" s="901" t="s">
        <v>83</v>
      </c>
      <c r="C7" s="901"/>
      <c r="D7" s="901"/>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c r="AV7" s="90"/>
      <c r="AW7" s="90"/>
      <c r="AX7" s="90"/>
      <c r="AY7" s="90"/>
      <c r="AZ7" s="90"/>
      <c r="BA7" s="90"/>
      <c r="BB7" s="90"/>
      <c r="BC7" s="90"/>
      <c r="BD7" s="90"/>
      <c r="BE7" s="90"/>
      <c r="BF7" s="90"/>
      <c r="BG7" s="90"/>
      <c r="BH7" s="90"/>
      <c r="BI7" s="90"/>
      <c r="BJ7" s="90"/>
      <c r="BK7" s="90"/>
      <c r="BL7" s="90"/>
      <c r="BM7" s="90"/>
      <c r="BN7" s="90"/>
    </row>
    <row r="8" spans="1:66" ht="14.1">
      <c r="A8" s="94" t="s">
        <v>3357</v>
      </c>
      <c r="B8" s="901" t="s">
        <v>94</v>
      </c>
      <c r="C8" s="901"/>
      <c r="D8" s="901"/>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90"/>
      <c r="AZ8" s="90"/>
      <c r="BA8" s="90"/>
      <c r="BB8" s="90"/>
      <c r="BC8" s="90"/>
      <c r="BD8" s="90"/>
      <c r="BE8" s="90"/>
      <c r="BF8" s="90"/>
      <c r="BG8" s="90"/>
      <c r="BH8" s="90"/>
      <c r="BI8" s="90"/>
      <c r="BJ8" s="90"/>
      <c r="BK8" s="90"/>
      <c r="BL8" s="90"/>
      <c r="BM8" s="90"/>
      <c r="BN8" s="90"/>
    </row>
    <row r="9" spans="1:66" ht="14.1">
      <c r="A9" s="94" t="s">
        <v>98</v>
      </c>
      <c r="B9" s="95" t="s">
        <v>99</v>
      </c>
      <c r="C9" s="95"/>
      <c r="D9" s="95"/>
      <c r="M9" s="90"/>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c r="BC9" s="90"/>
      <c r="BD9" s="90"/>
      <c r="BE9" s="90"/>
      <c r="BF9" s="90"/>
      <c r="BG9" s="90"/>
      <c r="BH9" s="90"/>
      <c r="BI9" s="90"/>
      <c r="BJ9" s="90"/>
      <c r="BK9" s="90"/>
      <c r="BL9" s="90"/>
      <c r="BM9" s="90"/>
      <c r="BN9" s="90"/>
    </row>
    <row r="10" spans="1:66" ht="14.1">
      <c r="A10" s="94" t="s">
        <v>3321</v>
      </c>
      <c r="B10" s="901" t="s">
        <v>10</v>
      </c>
      <c r="C10" s="901"/>
      <c r="D10" s="95"/>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row>
    <row r="11" spans="1:66" ht="14.1">
      <c r="A11" s="94" t="s">
        <v>126</v>
      </c>
      <c r="B11" s="901" t="s">
        <v>127</v>
      </c>
      <c r="C11" s="901"/>
      <c r="D11" s="95"/>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0"/>
      <c r="BB11" s="90"/>
      <c r="BC11" s="90"/>
      <c r="BD11" s="90"/>
      <c r="BE11" s="90"/>
      <c r="BF11" s="90"/>
      <c r="BG11" s="90"/>
      <c r="BH11" s="90"/>
      <c r="BI11" s="90"/>
      <c r="BJ11" s="90"/>
      <c r="BK11" s="90"/>
      <c r="BL11" s="90"/>
      <c r="BM11" s="90"/>
      <c r="BN11" s="90"/>
    </row>
    <row r="12" spans="1:66" ht="14.1">
      <c r="A12" s="94" t="s">
        <v>3358</v>
      </c>
      <c r="B12" s="96">
        <v>44339</v>
      </c>
      <c r="C12" s="95" t="s">
        <v>3359</v>
      </c>
      <c r="D12" s="96">
        <v>46164</v>
      </c>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0"/>
      <c r="BM12" s="90"/>
      <c r="BN12" s="90"/>
    </row>
    <row r="13" spans="1:66" ht="9.75" customHeight="1">
      <c r="A13" s="94"/>
      <c r="B13" s="95"/>
      <c r="C13" s="97"/>
      <c r="D13" s="95"/>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90"/>
      <c r="AU13" s="90"/>
      <c r="AV13" s="90"/>
      <c r="AW13" s="90"/>
      <c r="AX13" s="90"/>
      <c r="AY13" s="90"/>
      <c r="AZ13" s="90"/>
      <c r="BA13" s="90"/>
      <c r="BB13" s="90"/>
      <c r="BC13" s="90"/>
      <c r="BD13" s="90"/>
      <c r="BE13" s="90"/>
      <c r="BF13" s="90"/>
      <c r="BG13" s="90"/>
      <c r="BH13" s="90"/>
      <c r="BI13" s="90"/>
      <c r="BJ13" s="90"/>
      <c r="BK13" s="90"/>
      <c r="BL13" s="90"/>
      <c r="BM13" s="90"/>
      <c r="BN13" s="90"/>
    </row>
    <row r="14" spans="1:66" ht="18" customHeight="1">
      <c r="A14" s="899" t="s">
        <v>3360</v>
      </c>
      <c r="B14" s="899"/>
      <c r="C14" s="899"/>
      <c r="D14" s="899"/>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c r="AX14" s="90"/>
      <c r="AY14" s="90"/>
      <c r="AZ14" s="90"/>
      <c r="BA14" s="90"/>
      <c r="BB14" s="90"/>
      <c r="BC14" s="90"/>
      <c r="BD14" s="90"/>
      <c r="BE14" s="90"/>
      <c r="BF14" s="90"/>
      <c r="BG14" s="90"/>
      <c r="BH14" s="90"/>
      <c r="BI14" s="90"/>
      <c r="BJ14" s="90"/>
      <c r="BK14" s="90"/>
      <c r="BL14" s="90"/>
      <c r="BM14" s="90"/>
      <c r="BN14" s="90"/>
    </row>
    <row r="15" spans="1:66" s="101" customFormat="1" ht="14.1">
      <c r="A15" s="98" t="s">
        <v>3361</v>
      </c>
      <c r="B15" s="99" t="s">
        <v>3362</v>
      </c>
      <c r="C15" s="99" t="s">
        <v>3363</v>
      </c>
      <c r="D15" s="99" t="s">
        <v>3364</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row>
    <row r="16" spans="1:66" s="103" customFormat="1" ht="275.10000000000002">
      <c r="A16" s="812" t="s">
        <v>3365</v>
      </c>
      <c r="B16" s="812" t="s">
        <v>3366</v>
      </c>
      <c r="C16" s="812">
        <v>1000</v>
      </c>
      <c r="D16" s="812" t="s">
        <v>3367</v>
      </c>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row>
    <row r="17" spans="1:66" s="103" customFormat="1" ht="275.10000000000002">
      <c r="A17" s="812" t="s">
        <v>3365</v>
      </c>
      <c r="B17" s="812" t="s">
        <v>3368</v>
      </c>
      <c r="C17" s="812">
        <v>2000</v>
      </c>
      <c r="D17" s="812" t="s">
        <v>3369</v>
      </c>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c r="BB17" s="102"/>
      <c r="BC17" s="102"/>
      <c r="BD17" s="102"/>
      <c r="BE17" s="102"/>
      <c r="BF17" s="102"/>
      <c r="BG17" s="102"/>
      <c r="BH17" s="102"/>
      <c r="BI17" s="102"/>
      <c r="BJ17" s="102"/>
      <c r="BK17" s="102"/>
      <c r="BL17" s="102"/>
      <c r="BM17" s="102"/>
      <c r="BN17" s="102"/>
    </row>
    <row r="18" spans="1:66" s="103" customFormat="1">
      <c r="A18" s="812"/>
      <c r="B18" s="812"/>
      <c r="C18" s="812"/>
      <c r="D18" s="81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row>
    <row r="19" spans="1:66" s="103" customFormat="1">
      <c r="A19" s="812"/>
      <c r="B19" s="812"/>
      <c r="C19" s="812"/>
      <c r="D19" s="81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102"/>
      <c r="BB19" s="102"/>
      <c r="BC19" s="102"/>
      <c r="BD19" s="102"/>
      <c r="BE19" s="102"/>
      <c r="BF19" s="102"/>
      <c r="BG19" s="102"/>
      <c r="BH19" s="102"/>
      <c r="BI19" s="102"/>
      <c r="BJ19" s="102"/>
      <c r="BK19" s="102"/>
      <c r="BL19" s="102"/>
      <c r="BM19" s="102"/>
      <c r="BN19" s="102"/>
    </row>
    <row r="20" spans="1:66">
      <c r="A20" s="813"/>
      <c r="B20" s="813"/>
      <c r="C20" s="813"/>
      <c r="D20" s="813"/>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c r="BF20" s="90"/>
      <c r="BG20" s="90"/>
      <c r="BH20" s="90"/>
      <c r="BI20" s="90"/>
      <c r="BJ20" s="90"/>
      <c r="BK20" s="90"/>
      <c r="BL20" s="90"/>
      <c r="BM20" s="90"/>
      <c r="BN20" s="90"/>
    </row>
    <row r="21" spans="1:66">
      <c r="A21" s="813"/>
      <c r="B21" s="813"/>
      <c r="C21" s="813"/>
      <c r="D21" s="813"/>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c r="AZ21" s="90"/>
      <c r="BA21" s="90"/>
      <c r="BB21" s="90"/>
      <c r="BC21" s="90"/>
      <c r="BD21" s="90"/>
      <c r="BE21" s="90"/>
      <c r="BF21" s="90"/>
      <c r="BG21" s="90"/>
      <c r="BH21" s="90"/>
      <c r="BI21" s="90"/>
      <c r="BJ21" s="90"/>
      <c r="BK21" s="90"/>
      <c r="BL21" s="90"/>
      <c r="BM21" s="90"/>
      <c r="BN21" s="90"/>
    </row>
    <row r="22" spans="1:66">
      <c r="A22" s="813"/>
      <c r="B22" s="813"/>
      <c r="C22" s="813"/>
      <c r="D22" s="813"/>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0"/>
      <c r="BA22" s="90"/>
      <c r="BB22" s="90"/>
      <c r="BC22" s="90"/>
      <c r="BD22" s="90"/>
      <c r="BE22" s="90"/>
      <c r="BF22" s="90"/>
      <c r="BG22" s="90"/>
      <c r="BH22" s="90"/>
      <c r="BI22" s="90"/>
      <c r="BJ22" s="90"/>
      <c r="BK22" s="90"/>
      <c r="BL22" s="90"/>
      <c r="BM22" s="90"/>
      <c r="BN22" s="90"/>
    </row>
    <row r="23" spans="1:66">
      <c r="A23" s="104"/>
      <c r="B23" s="104"/>
      <c r="C23" s="104"/>
      <c r="D23" s="104"/>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c r="AW23" s="90"/>
      <c r="AX23" s="90"/>
      <c r="AY23" s="90"/>
      <c r="AZ23" s="90"/>
      <c r="BA23" s="90"/>
      <c r="BB23" s="90"/>
      <c r="BC23" s="90"/>
      <c r="BD23" s="90"/>
      <c r="BE23" s="90"/>
      <c r="BF23" s="90"/>
      <c r="BG23" s="90"/>
      <c r="BH23" s="90"/>
      <c r="BI23" s="90"/>
      <c r="BJ23" s="90"/>
      <c r="BK23" s="90"/>
      <c r="BL23" s="90"/>
      <c r="BM23" s="90"/>
      <c r="BN23" s="90"/>
    </row>
    <row r="24" spans="1:66" ht="17.25" customHeight="1">
      <c r="A24" s="104"/>
      <c r="B24" s="104"/>
      <c r="C24" s="104"/>
      <c r="D24" s="104"/>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c r="BN24" s="90"/>
    </row>
    <row r="25" spans="1:66" ht="15" customHeight="1">
      <c r="A25" s="104"/>
      <c r="B25" s="105"/>
      <c r="C25" s="104"/>
      <c r="D25" s="105"/>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0"/>
      <c r="BA25" s="90"/>
      <c r="BB25" s="90"/>
      <c r="BC25" s="90"/>
      <c r="BD25" s="90"/>
      <c r="BE25" s="90"/>
      <c r="BF25" s="90"/>
      <c r="BG25" s="90"/>
      <c r="BH25" s="90"/>
      <c r="BI25" s="90"/>
      <c r="BJ25" s="90"/>
      <c r="BK25" s="90"/>
      <c r="BL25" s="90"/>
      <c r="BM25" s="90"/>
      <c r="BN25" s="90"/>
    </row>
    <row r="26" spans="1:66" ht="14.1">
      <c r="A26" s="95"/>
      <c r="B26" s="106"/>
      <c r="C26" s="95"/>
      <c r="D26" s="106"/>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90"/>
      <c r="AX26" s="90"/>
      <c r="AY26" s="90"/>
      <c r="AZ26" s="90"/>
      <c r="BA26" s="90"/>
      <c r="BB26" s="90"/>
      <c r="BC26" s="90"/>
      <c r="BD26" s="90"/>
      <c r="BE26" s="90"/>
      <c r="BF26" s="90"/>
      <c r="BG26" s="90"/>
      <c r="BH26" s="90"/>
      <c r="BI26" s="90"/>
      <c r="BJ26" s="90"/>
      <c r="BK26" s="90"/>
      <c r="BL26" s="90"/>
      <c r="BM26" s="90"/>
      <c r="BN26" s="90"/>
    </row>
    <row r="27" spans="1:66" ht="14.1">
      <c r="A27" s="107" t="s">
        <v>3346</v>
      </c>
      <c r="B27" s="108"/>
      <c r="C27" s="109"/>
      <c r="D27" s="11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0"/>
      <c r="BL27" s="90"/>
      <c r="BM27" s="90"/>
      <c r="BN27" s="90"/>
    </row>
    <row r="28" spans="1:66" ht="15.75" customHeight="1">
      <c r="A28" s="902" t="s">
        <v>3320</v>
      </c>
      <c r="B28" s="901"/>
      <c r="C28" s="903" t="s">
        <v>23</v>
      </c>
      <c r="D28" s="904"/>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c r="BM28" s="90"/>
      <c r="BN28" s="90"/>
    </row>
    <row r="29" spans="1:66" ht="26.25" customHeight="1">
      <c r="A29" s="902" t="s">
        <v>3370</v>
      </c>
      <c r="B29" s="901"/>
      <c r="C29" s="905"/>
      <c r="D29" s="906"/>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90"/>
      <c r="BB29" s="90"/>
      <c r="BC29" s="90"/>
      <c r="BD29" s="90"/>
      <c r="BE29" s="90"/>
      <c r="BF29" s="90"/>
      <c r="BG29" s="90"/>
      <c r="BH29" s="90"/>
      <c r="BI29" s="90"/>
      <c r="BJ29" s="90"/>
      <c r="BK29" s="90"/>
      <c r="BL29" s="90"/>
      <c r="BM29" s="90"/>
      <c r="BN29" s="90"/>
    </row>
    <row r="30" spans="1:66" ht="14.1">
      <c r="A30" s="907" t="s">
        <v>3345</v>
      </c>
      <c r="B30" s="908"/>
      <c r="C30" s="665">
        <v>44336</v>
      </c>
      <c r="D30" s="111"/>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90"/>
      <c r="AW30" s="90"/>
      <c r="AX30" s="90"/>
      <c r="AY30" s="90"/>
      <c r="AZ30" s="90"/>
      <c r="BA30" s="90"/>
      <c r="BB30" s="90"/>
      <c r="BC30" s="90"/>
      <c r="BD30" s="90"/>
      <c r="BE30" s="90"/>
      <c r="BF30" s="90"/>
      <c r="BG30" s="90"/>
      <c r="BH30" s="90"/>
      <c r="BI30" s="90"/>
      <c r="BJ30" s="90"/>
      <c r="BK30" s="90"/>
      <c r="BL30" s="90"/>
      <c r="BM30" s="90"/>
      <c r="BN30" s="90"/>
    </row>
    <row r="31" spans="1:66" ht="14.1">
      <c r="A31" s="94"/>
      <c r="B31" s="94"/>
      <c r="C31" s="97"/>
      <c r="D31" s="94"/>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90"/>
      <c r="BG31" s="90"/>
      <c r="BH31" s="90"/>
      <c r="BI31" s="90"/>
      <c r="BJ31" s="90"/>
      <c r="BK31" s="90"/>
      <c r="BL31" s="90"/>
      <c r="BM31" s="90"/>
      <c r="BN31" s="90"/>
    </row>
    <row r="32" spans="1:66">
      <c r="A32" s="909" t="s">
        <v>48</v>
      </c>
      <c r="B32" s="909"/>
      <c r="C32" s="909"/>
      <c r="D32" s="909"/>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c r="AW32" s="90"/>
      <c r="AX32" s="90"/>
      <c r="AY32" s="90"/>
      <c r="AZ32" s="90"/>
      <c r="BA32" s="90"/>
      <c r="BB32" s="90"/>
      <c r="BC32" s="90"/>
      <c r="BD32" s="90"/>
      <c r="BE32" s="90"/>
      <c r="BF32" s="90"/>
      <c r="BG32" s="90"/>
      <c r="BH32" s="90"/>
      <c r="BI32" s="90"/>
      <c r="BJ32" s="90"/>
      <c r="BK32" s="90"/>
      <c r="BL32" s="90"/>
      <c r="BM32" s="90"/>
      <c r="BN32" s="90"/>
    </row>
    <row r="33" spans="1:66">
      <c r="A33" s="900" t="s">
        <v>49</v>
      </c>
      <c r="B33" s="900"/>
      <c r="C33" s="900"/>
      <c r="D33" s="90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c r="BE33" s="90"/>
      <c r="BF33" s="90"/>
      <c r="BG33" s="90"/>
      <c r="BH33" s="90"/>
      <c r="BI33" s="90"/>
      <c r="BJ33" s="90"/>
      <c r="BK33" s="90"/>
      <c r="BL33" s="90"/>
      <c r="BM33" s="90"/>
      <c r="BN33" s="90"/>
    </row>
    <row r="34" spans="1:66">
      <c r="A34" s="900" t="s">
        <v>3371</v>
      </c>
      <c r="B34" s="900"/>
      <c r="C34" s="900"/>
      <c r="D34" s="90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c r="BM34" s="90"/>
      <c r="BN34" s="90"/>
    </row>
    <row r="35" spans="1:66" ht="13.5" customHeight="1">
      <c r="A35" s="112"/>
      <c r="B35" s="112"/>
      <c r="C35" s="112"/>
      <c r="D35" s="112"/>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row>
    <row r="36" spans="1:66">
      <c r="A36" s="900" t="s">
        <v>51</v>
      </c>
      <c r="B36" s="900"/>
      <c r="C36" s="900"/>
      <c r="D36" s="90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row>
    <row r="37" spans="1:66">
      <c r="A37" s="900" t="s">
        <v>52</v>
      </c>
      <c r="B37" s="900"/>
      <c r="C37" s="900"/>
      <c r="D37" s="90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row>
    <row r="38" spans="1:66">
      <c r="A38" s="900" t="s">
        <v>3372</v>
      </c>
      <c r="B38" s="900"/>
      <c r="C38" s="900"/>
      <c r="D38" s="90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c r="BM38" s="90"/>
      <c r="BN38" s="90"/>
    </row>
    <row r="39" spans="1:66">
      <c r="A39" s="90"/>
      <c r="B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c r="BA39" s="90"/>
      <c r="BB39" s="90"/>
      <c r="BC39" s="90"/>
      <c r="BD39" s="90"/>
      <c r="BE39" s="90"/>
      <c r="BF39" s="90"/>
      <c r="BG39" s="90"/>
      <c r="BH39" s="90"/>
      <c r="BI39" s="90"/>
      <c r="BJ39" s="90"/>
      <c r="BK39" s="90"/>
      <c r="BL39" s="90"/>
      <c r="BM39" s="90"/>
      <c r="BN39" s="90"/>
    </row>
    <row r="40" spans="1:66">
      <c r="A40" s="90"/>
      <c r="B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c r="AV40" s="90"/>
      <c r="AW40" s="90"/>
      <c r="AX40" s="90"/>
      <c r="AY40" s="90"/>
      <c r="AZ40" s="90"/>
      <c r="BA40" s="90"/>
      <c r="BB40" s="90"/>
      <c r="BC40" s="90"/>
      <c r="BD40" s="90"/>
      <c r="BE40" s="90"/>
      <c r="BF40" s="90"/>
      <c r="BG40" s="90"/>
      <c r="BH40" s="90"/>
      <c r="BI40" s="90"/>
      <c r="BJ40" s="90"/>
      <c r="BK40" s="90"/>
      <c r="BL40" s="90"/>
      <c r="BM40" s="90"/>
      <c r="BN40" s="90"/>
    </row>
    <row r="41" spans="1:66">
      <c r="A41" s="90"/>
      <c r="B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0"/>
      <c r="AV41" s="90"/>
      <c r="AW41" s="90"/>
      <c r="AX41" s="90"/>
      <c r="AY41" s="90"/>
      <c r="AZ41" s="90"/>
      <c r="BA41" s="90"/>
      <c r="BB41" s="90"/>
      <c r="BC41" s="90"/>
      <c r="BD41" s="90"/>
      <c r="BE41" s="90"/>
      <c r="BF41" s="90"/>
      <c r="BG41" s="90"/>
      <c r="BH41" s="90"/>
      <c r="BI41" s="90"/>
      <c r="BJ41" s="90"/>
      <c r="BK41" s="90"/>
      <c r="BL41" s="90"/>
      <c r="BM41" s="90"/>
      <c r="BN41" s="90"/>
    </row>
    <row r="42" spans="1:66">
      <c r="A42" s="90"/>
      <c r="B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row>
    <row r="43" spans="1:66" s="90" customFormat="1"/>
    <row r="44" spans="1:66" s="90" customFormat="1"/>
    <row r="45" spans="1:66" s="90" customFormat="1"/>
    <row r="46" spans="1:66" s="90" customFormat="1"/>
    <row r="47" spans="1:66" s="90" customFormat="1"/>
    <row r="48" spans="1:66" s="90" customFormat="1"/>
    <row r="49" spans="1:31" s="90" customFormat="1"/>
    <row r="50" spans="1:31" s="90" customFormat="1"/>
    <row r="51" spans="1:31" s="90" customFormat="1"/>
    <row r="52" spans="1:31" s="90" customFormat="1"/>
    <row r="53" spans="1:31" s="90" customFormat="1"/>
    <row r="54" spans="1:31" s="90" customFormat="1"/>
    <row r="55" spans="1:31" s="90" customFormat="1"/>
    <row r="56" spans="1:31" s="90" customFormat="1"/>
    <row r="57" spans="1:31" s="90" customFormat="1"/>
    <row r="58" spans="1:31" s="90" customFormat="1"/>
    <row r="59" spans="1:31" s="90" customFormat="1"/>
    <row r="60" spans="1:31" s="90" customFormat="1"/>
    <row r="61" spans="1:31" s="90" customFormat="1"/>
    <row r="62" spans="1:31">
      <c r="A62" s="90"/>
      <c r="B62" s="90"/>
      <c r="M62" s="90"/>
      <c r="N62" s="90"/>
      <c r="O62" s="90"/>
      <c r="P62" s="90"/>
      <c r="Q62" s="90"/>
      <c r="R62" s="90"/>
      <c r="S62" s="90"/>
      <c r="T62" s="90"/>
      <c r="U62" s="90"/>
      <c r="V62" s="90"/>
      <c r="W62" s="90"/>
      <c r="X62" s="90"/>
      <c r="Y62" s="90"/>
      <c r="Z62" s="90"/>
      <c r="AA62" s="90"/>
      <c r="AB62" s="90"/>
      <c r="AC62" s="90"/>
      <c r="AD62" s="90"/>
      <c r="AE62" s="90"/>
    </row>
    <row r="63" spans="1:31">
      <c r="A63" s="90"/>
      <c r="B63" s="90"/>
      <c r="M63" s="90"/>
      <c r="N63" s="90"/>
      <c r="O63" s="90"/>
      <c r="P63" s="90"/>
      <c r="Q63" s="90"/>
      <c r="R63" s="90"/>
      <c r="S63" s="90"/>
      <c r="T63" s="90"/>
      <c r="U63" s="90"/>
      <c r="V63" s="90"/>
      <c r="W63" s="90"/>
      <c r="X63" s="90"/>
      <c r="Y63" s="90"/>
      <c r="Z63" s="90"/>
      <c r="AA63" s="90"/>
      <c r="AB63" s="90"/>
      <c r="AC63" s="90"/>
      <c r="AD63" s="90"/>
      <c r="AE63" s="90"/>
    </row>
    <row r="64" spans="1:31">
      <c r="A64" s="90"/>
      <c r="B64" s="90"/>
      <c r="M64" s="90"/>
      <c r="N64" s="90"/>
      <c r="O64" s="90"/>
      <c r="P64" s="90"/>
      <c r="Q64" s="90"/>
      <c r="R64" s="90"/>
      <c r="S64" s="90"/>
      <c r="T64" s="90"/>
      <c r="U64" s="90"/>
      <c r="V64" s="90"/>
      <c r="W64" s="90"/>
      <c r="X64" s="90"/>
      <c r="Y64" s="90"/>
      <c r="Z64" s="90"/>
      <c r="AA64" s="90"/>
      <c r="AB64" s="90"/>
      <c r="AC64" s="90"/>
      <c r="AD64" s="90"/>
      <c r="AE64" s="90"/>
    </row>
    <row r="65" spans="1:31">
      <c r="A65" s="90"/>
      <c r="B65" s="90"/>
      <c r="M65" s="90"/>
      <c r="N65" s="90"/>
      <c r="O65" s="90"/>
      <c r="P65" s="90"/>
      <c r="Q65" s="90"/>
      <c r="R65" s="90"/>
      <c r="S65" s="90"/>
      <c r="T65" s="90"/>
      <c r="U65" s="90"/>
      <c r="V65" s="90"/>
      <c r="W65" s="90"/>
      <c r="X65" s="90"/>
      <c r="Y65" s="90"/>
      <c r="Z65" s="90"/>
      <c r="AA65" s="90"/>
      <c r="AB65" s="90"/>
      <c r="AC65" s="90"/>
      <c r="AD65" s="90"/>
      <c r="AE65" s="90"/>
    </row>
    <row r="66" spans="1:31">
      <c r="A66" s="90"/>
      <c r="B66" s="90"/>
      <c r="M66" s="90"/>
      <c r="N66" s="90"/>
      <c r="O66" s="90"/>
      <c r="P66" s="90"/>
      <c r="Q66" s="90"/>
      <c r="R66" s="90"/>
      <c r="S66" s="90"/>
      <c r="T66" s="90"/>
      <c r="U66" s="90"/>
      <c r="V66" s="90"/>
      <c r="W66" s="90"/>
      <c r="X66" s="90"/>
      <c r="Y66" s="90"/>
      <c r="Z66" s="90"/>
      <c r="AA66" s="90"/>
      <c r="AB66" s="90"/>
      <c r="AC66" s="90"/>
      <c r="AD66" s="90"/>
      <c r="AE66" s="90"/>
    </row>
    <row r="67" spans="1:31">
      <c r="A67" s="90"/>
      <c r="B67" s="90"/>
      <c r="M67" s="90"/>
      <c r="N67" s="90"/>
      <c r="O67" s="90"/>
      <c r="P67" s="90"/>
      <c r="Q67" s="90"/>
      <c r="R67" s="90"/>
      <c r="S67" s="90"/>
      <c r="T67" s="90"/>
      <c r="U67" s="90"/>
      <c r="V67" s="90"/>
      <c r="W67" s="90"/>
      <c r="X67" s="90"/>
      <c r="Y67" s="90"/>
      <c r="Z67" s="90"/>
      <c r="AA67" s="90"/>
      <c r="AB67" s="90"/>
      <c r="AC67" s="90"/>
      <c r="AD67" s="90"/>
      <c r="AE67" s="90"/>
    </row>
    <row r="68" spans="1:31">
      <c r="A68" s="90"/>
      <c r="B68" s="90"/>
      <c r="M68" s="90"/>
      <c r="N68" s="90"/>
      <c r="O68" s="90"/>
      <c r="P68" s="90"/>
      <c r="Q68" s="90"/>
      <c r="R68" s="90"/>
      <c r="S68" s="90"/>
      <c r="T68" s="90"/>
      <c r="U68" s="90"/>
      <c r="V68" s="90"/>
      <c r="W68" s="90"/>
      <c r="X68" s="90"/>
      <c r="Y68" s="90"/>
      <c r="Z68" s="90"/>
      <c r="AA68" s="90"/>
      <c r="AB68" s="90"/>
      <c r="AC68" s="90"/>
      <c r="AD68" s="90"/>
      <c r="AE68" s="90"/>
    </row>
    <row r="69" spans="1:31">
      <c r="A69" s="90"/>
      <c r="B69" s="90"/>
      <c r="M69" s="90"/>
      <c r="N69" s="90"/>
      <c r="O69" s="90"/>
      <c r="P69" s="90"/>
      <c r="Q69" s="90"/>
      <c r="R69" s="90"/>
      <c r="S69" s="90"/>
      <c r="T69" s="90"/>
      <c r="U69" s="90"/>
      <c r="V69" s="90"/>
      <c r="W69" s="90"/>
      <c r="X69" s="90"/>
      <c r="Y69" s="90"/>
      <c r="Z69" s="90"/>
      <c r="AA69" s="90"/>
      <c r="AB69" s="90"/>
      <c r="AC69" s="90"/>
      <c r="AD69" s="90"/>
      <c r="AE69" s="90"/>
    </row>
    <row r="70" spans="1:31">
      <c r="A70" s="90"/>
      <c r="B70" s="90"/>
      <c r="M70" s="90"/>
      <c r="N70" s="90"/>
      <c r="O70" s="90"/>
      <c r="P70" s="90"/>
      <c r="Q70" s="90"/>
      <c r="R70" s="90"/>
      <c r="S70" s="90"/>
      <c r="T70" s="90"/>
      <c r="U70" s="90"/>
      <c r="V70" s="90"/>
      <c r="W70" s="90"/>
      <c r="X70" s="90"/>
      <c r="Y70" s="90"/>
      <c r="Z70" s="90"/>
      <c r="AA70" s="90"/>
      <c r="AB70" s="90"/>
      <c r="AC70" s="90"/>
      <c r="AD70" s="90"/>
      <c r="AE70" s="90"/>
    </row>
    <row r="71" spans="1:31">
      <c r="A71" s="90"/>
      <c r="B71" s="90"/>
      <c r="M71" s="90"/>
      <c r="N71" s="90"/>
      <c r="O71" s="90"/>
      <c r="P71" s="90"/>
      <c r="Q71" s="90"/>
      <c r="R71" s="90"/>
      <c r="S71" s="90"/>
      <c r="T71" s="90"/>
      <c r="U71" s="90"/>
      <c r="V71" s="90"/>
      <c r="W71" s="90"/>
      <c r="X71" s="90"/>
      <c r="Y71" s="90"/>
      <c r="Z71" s="90"/>
      <c r="AA71" s="90"/>
      <c r="AB71" s="90"/>
      <c r="AC71" s="90"/>
      <c r="AD71" s="90"/>
      <c r="AE71" s="90"/>
    </row>
    <row r="72" spans="1:31">
      <c r="A72" s="90"/>
      <c r="B72" s="90"/>
      <c r="M72" s="90"/>
      <c r="N72" s="90"/>
      <c r="O72" s="90"/>
      <c r="P72" s="90"/>
      <c r="Q72" s="90"/>
      <c r="R72" s="90"/>
      <c r="S72" s="90"/>
      <c r="T72" s="90"/>
      <c r="U72" s="90"/>
      <c r="V72" s="90"/>
      <c r="W72" s="90"/>
      <c r="X72" s="90"/>
      <c r="Y72" s="90"/>
      <c r="Z72" s="90"/>
      <c r="AA72" s="90"/>
      <c r="AB72" s="90"/>
      <c r="AC72" s="90"/>
      <c r="AD72" s="90"/>
      <c r="AE72" s="90"/>
    </row>
    <row r="73" spans="1:31">
      <c r="A73" s="90"/>
      <c r="B73" s="90"/>
      <c r="M73" s="90"/>
      <c r="N73" s="90"/>
      <c r="O73" s="90"/>
      <c r="P73" s="90"/>
      <c r="Q73" s="90"/>
      <c r="R73" s="90"/>
      <c r="S73" s="90"/>
      <c r="T73" s="90"/>
      <c r="U73" s="90"/>
      <c r="V73" s="90"/>
      <c r="W73" s="90"/>
      <c r="X73" s="90"/>
      <c r="Y73" s="90"/>
      <c r="Z73" s="90"/>
      <c r="AA73" s="90"/>
      <c r="AB73" s="90"/>
      <c r="AC73" s="90"/>
      <c r="AD73" s="90"/>
      <c r="AE73" s="90"/>
    </row>
    <row r="74" spans="1:31">
      <c r="A74" s="90"/>
      <c r="B74" s="90"/>
      <c r="M74" s="90"/>
      <c r="N74" s="90"/>
      <c r="O74" s="90"/>
      <c r="P74" s="90"/>
      <c r="Q74" s="90"/>
      <c r="R74" s="90"/>
      <c r="S74" s="90"/>
      <c r="T74" s="90"/>
      <c r="U74" s="90"/>
      <c r="V74" s="90"/>
      <c r="W74" s="90"/>
      <c r="X74" s="90"/>
      <c r="Y74" s="90"/>
      <c r="Z74" s="90"/>
      <c r="AA74" s="90"/>
      <c r="AB74" s="90"/>
      <c r="AC74" s="90"/>
      <c r="AD74" s="90"/>
      <c r="AE74" s="90"/>
    </row>
    <row r="75" spans="1:31">
      <c r="A75" s="90"/>
      <c r="B75" s="90"/>
      <c r="M75" s="90"/>
      <c r="N75" s="90"/>
      <c r="O75" s="90"/>
      <c r="P75" s="90"/>
      <c r="Q75" s="90"/>
      <c r="R75" s="90"/>
      <c r="S75" s="90"/>
      <c r="T75" s="90"/>
      <c r="U75" s="90"/>
      <c r="V75" s="90"/>
      <c r="W75" s="90"/>
      <c r="X75" s="90"/>
      <c r="Y75" s="90"/>
      <c r="Z75" s="90"/>
      <c r="AA75" s="90"/>
      <c r="AB75" s="90"/>
      <c r="AC75" s="90"/>
      <c r="AD75" s="90"/>
      <c r="AE75" s="90"/>
    </row>
    <row r="76" spans="1:31">
      <c r="A76" s="90"/>
      <c r="B76" s="90"/>
      <c r="M76" s="90"/>
      <c r="N76" s="90"/>
      <c r="O76" s="90"/>
      <c r="P76" s="90"/>
      <c r="Q76" s="90"/>
      <c r="R76" s="90"/>
      <c r="S76" s="90"/>
      <c r="T76" s="90"/>
      <c r="U76" s="90"/>
      <c r="V76" s="90"/>
      <c r="W76" s="90"/>
      <c r="X76" s="90"/>
      <c r="Y76" s="90"/>
      <c r="Z76" s="90"/>
      <c r="AA76" s="90"/>
      <c r="AB76" s="90"/>
      <c r="AC76" s="90"/>
      <c r="AD76" s="90"/>
      <c r="AE76" s="90"/>
    </row>
    <row r="77" spans="1:31">
      <c r="A77" s="90"/>
      <c r="B77" s="90"/>
      <c r="M77" s="90"/>
      <c r="N77" s="90"/>
      <c r="O77" s="90"/>
      <c r="P77" s="90"/>
      <c r="Q77" s="90"/>
      <c r="R77" s="90"/>
      <c r="S77" s="90"/>
      <c r="T77" s="90"/>
      <c r="U77" s="90"/>
      <c r="V77" s="90"/>
      <c r="W77" s="90"/>
      <c r="X77" s="90"/>
      <c r="Y77" s="90"/>
      <c r="Z77" s="90"/>
      <c r="AA77" s="90"/>
      <c r="AB77" s="90"/>
      <c r="AC77" s="90"/>
      <c r="AD77" s="90"/>
      <c r="AE77" s="90"/>
    </row>
    <row r="78" spans="1:31">
      <c r="A78" s="90"/>
      <c r="B78" s="90"/>
      <c r="M78" s="90"/>
      <c r="N78" s="90"/>
      <c r="O78" s="90"/>
      <c r="P78" s="90"/>
      <c r="Q78" s="90"/>
      <c r="R78" s="90"/>
      <c r="S78" s="90"/>
      <c r="T78" s="90"/>
      <c r="U78" s="90"/>
      <c r="V78" s="90"/>
      <c r="W78" s="90"/>
      <c r="X78" s="90"/>
      <c r="Y78" s="90"/>
      <c r="Z78" s="90"/>
      <c r="AA78" s="90"/>
      <c r="AB78" s="90"/>
      <c r="AC78" s="90"/>
      <c r="AD78" s="90"/>
      <c r="AE78" s="90"/>
    </row>
    <row r="79" spans="1:31">
      <c r="A79" s="90"/>
      <c r="B79" s="90"/>
      <c r="M79" s="90"/>
      <c r="N79" s="90"/>
      <c r="O79" s="90"/>
      <c r="P79" s="90"/>
      <c r="Q79" s="90"/>
      <c r="R79" s="90"/>
      <c r="S79" s="90"/>
      <c r="T79" s="90"/>
      <c r="U79" s="90"/>
      <c r="V79" s="90"/>
      <c r="W79" s="90"/>
      <c r="X79" s="90"/>
      <c r="Y79" s="90"/>
      <c r="Z79" s="90"/>
      <c r="AA79" s="90"/>
      <c r="AB79" s="90"/>
      <c r="AC79" s="90"/>
      <c r="AD79" s="90"/>
      <c r="AE79" s="90"/>
    </row>
    <row r="80" spans="1:31">
      <c r="A80" s="90"/>
      <c r="B80" s="90"/>
      <c r="M80" s="90"/>
      <c r="N80" s="90"/>
      <c r="O80" s="90"/>
      <c r="P80" s="90"/>
      <c r="Q80" s="90"/>
      <c r="R80" s="90"/>
      <c r="S80" s="90"/>
      <c r="T80" s="90"/>
      <c r="U80" s="90"/>
      <c r="V80" s="90"/>
      <c r="W80" s="90"/>
      <c r="X80" s="90"/>
      <c r="Y80" s="90"/>
      <c r="Z80" s="90"/>
      <c r="AA80" s="90"/>
      <c r="AB80" s="90"/>
      <c r="AC80" s="90"/>
      <c r="AD80" s="90"/>
      <c r="AE80" s="90"/>
    </row>
    <row r="81" spans="1:31">
      <c r="A81" s="90"/>
      <c r="B81" s="90"/>
      <c r="M81" s="90"/>
      <c r="N81" s="90"/>
      <c r="O81" s="90"/>
      <c r="P81" s="90"/>
      <c r="Q81" s="90"/>
      <c r="R81" s="90"/>
      <c r="S81" s="90"/>
      <c r="T81" s="90"/>
      <c r="U81" s="90"/>
      <c r="V81" s="90"/>
      <c r="W81" s="90"/>
      <c r="X81" s="90"/>
      <c r="Y81" s="90"/>
      <c r="Z81" s="90"/>
      <c r="AA81" s="90"/>
      <c r="AB81" s="90"/>
      <c r="AC81" s="90"/>
      <c r="AD81" s="90"/>
      <c r="AE81" s="90"/>
    </row>
    <row r="82" spans="1:31">
      <c r="A82" s="90"/>
      <c r="B82" s="90"/>
      <c r="M82" s="90"/>
      <c r="N82" s="90"/>
      <c r="O82" s="90"/>
      <c r="P82" s="90"/>
      <c r="Q82" s="90"/>
      <c r="R82" s="90"/>
      <c r="S82" s="90"/>
      <c r="T82" s="90"/>
      <c r="U82" s="90"/>
      <c r="V82" s="90"/>
      <c r="W82" s="90"/>
      <c r="X82" s="90"/>
      <c r="Y82" s="90"/>
      <c r="Z82" s="90"/>
      <c r="AA82" s="90"/>
      <c r="AB82" s="90"/>
      <c r="AC82" s="90"/>
      <c r="AD82" s="90"/>
      <c r="AE82" s="90"/>
    </row>
    <row r="83" spans="1:31">
      <c r="A83" s="90"/>
      <c r="B83" s="90"/>
      <c r="M83" s="90"/>
      <c r="N83" s="90"/>
      <c r="O83" s="90"/>
      <c r="P83" s="90"/>
      <c r="Q83" s="90"/>
      <c r="R83" s="90"/>
      <c r="S83" s="90"/>
      <c r="T83" s="90"/>
      <c r="U83" s="90"/>
      <c r="V83" s="90"/>
      <c r="W83" s="90"/>
      <c r="X83" s="90"/>
      <c r="Y83" s="90"/>
      <c r="Z83" s="90"/>
      <c r="AA83" s="90"/>
      <c r="AB83" s="90"/>
      <c r="AC83" s="90"/>
      <c r="AD83" s="90"/>
      <c r="AE83" s="90"/>
    </row>
    <row r="84" spans="1:31">
      <c r="A84" s="90"/>
      <c r="B84" s="90"/>
      <c r="M84" s="90"/>
      <c r="N84" s="90"/>
      <c r="O84" s="90"/>
      <c r="P84" s="90"/>
      <c r="Q84" s="90"/>
      <c r="R84" s="90"/>
      <c r="S84" s="90"/>
      <c r="T84" s="90"/>
      <c r="U84" s="90"/>
      <c r="V84" s="90"/>
      <c r="W84" s="90"/>
      <c r="X84" s="90"/>
      <c r="Y84" s="90"/>
      <c r="Z84" s="90"/>
      <c r="AA84" s="90"/>
      <c r="AB84" s="90"/>
      <c r="AC84" s="90"/>
      <c r="AD84" s="90"/>
      <c r="AE84" s="90"/>
    </row>
    <row r="85" spans="1:31">
      <c r="A85" s="90"/>
      <c r="B85" s="90"/>
      <c r="M85" s="90"/>
      <c r="N85" s="90"/>
      <c r="O85" s="90"/>
      <c r="P85" s="90"/>
      <c r="Q85" s="90"/>
      <c r="R85" s="90"/>
      <c r="S85" s="90"/>
      <c r="T85" s="90"/>
      <c r="U85" s="90"/>
      <c r="V85" s="90"/>
      <c r="W85" s="90"/>
      <c r="X85" s="90"/>
      <c r="Y85" s="90"/>
      <c r="Z85" s="90"/>
      <c r="AA85" s="90"/>
      <c r="AB85" s="90"/>
      <c r="AC85" s="90"/>
      <c r="AD85" s="90"/>
      <c r="AE85" s="90"/>
    </row>
    <row r="86" spans="1:31">
      <c r="A86" s="90"/>
      <c r="B86" s="90"/>
      <c r="M86" s="90"/>
      <c r="N86" s="90"/>
      <c r="O86" s="90"/>
      <c r="P86" s="90"/>
      <c r="Q86" s="90"/>
      <c r="R86" s="90"/>
      <c r="S86" s="90"/>
      <c r="T86" s="90"/>
      <c r="U86" s="90"/>
      <c r="V86" s="90"/>
      <c r="W86" s="90"/>
      <c r="X86" s="90"/>
      <c r="Y86" s="90"/>
      <c r="Z86" s="90"/>
      <c r="AA86" s="90"/>
      <c r="AB86" s="90"/>
      <c r="AC86" s="90"/>
      <c r="AD86" s="90"/>
      <c r="AE86" s="90"/>
    </row>
    <row r="87" spans="1:31">
      <c r="A87" s="90"/>
      <c r="B87" s="90"/>
      <c r="M87" s="90"/>
      <c r="N87" s="90"/>
      <c r="O87" s="90"/>
      <c r="P87" s="90"/>
      <c r="Q87" s="90"/>
      <c r="R87" s="90"/>
      <c r="S87" s="90"/>
      <c r="T87" s="90"/>
      <c r="U87" s="90"/>
      <c r="V87" s="90"/>
      <c r="W87" s="90"/>
      <c r="X87" s="90"/>
      <c r="Y87" s="90"/>
      <c r="Z87" s="90"/>
      <c r="AA87" s="90"/>
      <c r="AB87" s="90"/>
      <c r="AC87" s="90"/>
      <c r="AD87" s="90"/>
      <c r="AE87" s="90"/>
    </row>
    <row r="88" spans="1:31">
      <c r="A88" s="90"/>
      <c r="B88" s="90"/>
      <c r="M88" s="90"/>
      <c r="N88" s="90"/>
      <c r="O88" s="90"/>
      <c r="P88" s="90"/>
      <c r="Q88" s="90"/>
      <c r="R88" s="90"/>
      <c r="S88" s="90"/>
      <c r="T88" s="90"/>
      <c r="U88" s="90"/>
      <c r="V88" s="90"/>
      <c r="W88" s="90"/>
      <c r="X88" s="90"/>
      <c r="Y88" s="90"/>
      <c r="Z88" s="90"/>
      <c r="AA88" s="90"/>
      <c r="AB88" s="90"/>
      <c r="AC88" s="90"/>
      <c r="AD88" s="90"/>
      <c r="AE88" s="90"/>
    </row>
    <row r="89" spans="1:31">
      <c r="A89" s="90"/>
      <c r="B89" s="90"/>
      <c r="M89" s="90"/>
      <c r="N89" s="90"/>
      <c r="O89" s="90"/>
      <c r="P89" s="90"/>
      <c r="Q89" s="90"/>
      <c r="R89" s="90"/>
      <c r="S89" s="90"/>
      <c r="T89" s="90"/>
      <c r="U89" s="90"/>
      <c r="V89" s="90"/>
      <c r="W89" s="90"/>
      <c r="X89" s="90"/>
      <c r="Y89" s="90"/>
      <c r="Z89" s="90"/>
      <c r="AA89" s="90"/>
      <c r="AB89" s="90"/>
      <c r="AC89" s="90"/>
      <c r="AD89" s="90"/>
      <c r="AE89" s="90"/>
    </row>
    <row r="90" spans="1:31">
      <c r="A90" s="90"/>
      <c r="B90" s="90"/>
      <c r="M90" s="90"/>
      <c r="N90" s="90"/>
      <c r="O90" s="90"/>
      <c r="P90" s="90"/>
      <c r="Q90" s="90"/>
      <c r="R90" s="90"/>
      <c r="S90" s="90"/>
      <c r="T90" s="90"/>
      <c r="U90" s="90"/>
      <c r="V90" s="90"/>
      <c r="W90" s="90"/>
      <c r="X90" s="90"/>
      <c r="Y90" s="90"/>
      <c r="Z90" s="90"/>
      <c r="AA90" s="90"/>
      <c r="AB90" s="90"/>
      <c r="AC90" s="90"/>
      <c r="AD90" s="90"/>
      <c r="AE90" s="90"/>
    </row>
    <row r="91" spans="1:31">
      <c r="A91" s="90"/>
      <c r="B91" s="90"/>
      <c r="M91" s="90"/>
      <c r="N91" s="90"/>
      <c r="O91" s="90"/>
      <c r="P91" s="90"/>
      <c r="Q91" s="90"/>
      <c r="R91" s="90"/>
      <c r="S91" s="90"/>
      <c r="T91" s="90"/>
      <c r="U91" s="90"/>
      <c r="V91" s="90"/>
      <c r="W91" s="90"/>
      <c r="X91" s="90"/>
      <c r="Y91" s="90"/>
      <c r="Z91" s="90"/>
      <c r="AA91" s="90"/>
      <c r="AB91" s="90"/>
      <c r="AC91" s="90"/>
      <c r="AD91" s="90"/>
      <c r="AE91" s="90"/>
    </row>
    <row r="92" spans="1:31">
      <c r="A92" s="90"/>
      <c r="B92" s="90"/>
      <c r="M92" s="90"/>
      <c r="N92" s="90"/>
      <c r="O92" s="90"/>
      <c r="P92" s="90"/>
      <c r="Q92" s="90"/>
      <c r="R92" s="90"/>
      <c r="S92" s="90"/>
      <c r="T92" s="90"/>
      <c r="U92" s="90"/>
      <c r="V92" s="90"/>
      <c r="W92" s="90"/>
      <c r="X92" s="90"/>
      <c r="Y92" s="90"/>
      <c r="Z92" s="90"/>
      <c r="AA92" s="90"/>
      <c r="AB92" s="90"/>
      <c r="AC92" s="90"/>
      <c r="AD92" s="90"/>
      <c r="AE92" s="90"/>
    </row>
    <row r="93" spans="1:31">
      <c r="A93" s="90"/>
      <c r="B93" s="90"/>
      <c r="M93" s="90"/>
      <c r="N93" s="90"/>
      <c r="O93" s="90"/>
      <c r="P93" s="90"/>
      <c r="Q93" s="90"/>
      <c r="R93" s="90"/>
      <c r="S93" s="90"/>
      <c r="T93" s="90"/>
      <c r="U93" s="90"/>
      <c r="V93" s="90"/>
      <c r="W93" s="90"/>
      <c r="X93" s="90"/>
      <c r="Y93" s="90"/>
      <c r="Z93" s="90"/>
      <c r="AA93" s="90"/>
      <c r="AB93" s="90"/>
      <c r="AC93" s="90"/>
      <c r="AD93" s="90"/>
      <c r="AE93" s="90"/>
    </row>
    <row r="94" spans="1:31">
      <c r="A94" s="90"/>
      <c r="B94" s="90"/>
      <c r="M94" s="90"/>
      <c r="N94" s="90"/>
      <c r="O94" s="90"/>
      <c r="P94" s="90"/>
      <c r="Q94" s="90"/>
      <c r="R94" s="90"/>
      <c r="S94" s="90"/>
      <c r="T94" s="90"/>
      <c r="U94" s="90"/>
      <c r="V94" s="90"/>
      <c r="W94" s="90"/>
      <c r="X94" s="90"/>
      <c r="Y94" s="90"/>
      <c r="Z94" s="90"/>
      <c r="AA94" s="90"/>
      <c r="AB94" s="90"/>
      <c r="AC94" s="90"/>
      <c r="AD94" s="90"/>
      <c r="AE94" s="90"/>
    </row>
    <row r="95" spans="1:31">
      <c r="A95" s="90"/>
      <c r="B95" s="90"/>
      <c r="M95" s="90"/>
      <c r="N95" s="90"/>
      <c r="O95" s="90"/>
      <c r="P95" s="90"/>
      <c r="Q95" s="90"/>
      <c r="R95" s="90"/>
      <c r="S95" s="90"/>
      <c r="T95" s="90"/>
      <c r="U95" s="90"/>
      <c r="V95" s="90"/>
      <c r="W95" s="90"/>
      <c r="X95" s="90"/>
      <c r="Y95" s="90"/>
      <c r="Z95" s="90"/>
      <c r="AA95" s="90"/>
      <c r="AB95" s="90"/>
      <c r="AC95" s="90"/>
      <c r="AD95" s="90"/>
      <c r="AE95" s="90"/>
    </row>
    <row r="96" spans="1:31">
      <c r="A96" s="90"/>
      <c r="B96" s="90"/>
      <c r="M96" s="90"/>
      <c r="N96" s="90"/>
      <c r="O96" s="90"/>
      <c r="P96" s="90"/>
      <c r="Q96" s="90"/>
      <c r="R96" s="90"/>
      <c r="S96" s="90"/>
      <c r="T96" s="90"/>
      <c r="U96" s="90"/>
      <c r="V96" s="90"/>
      <c r="W96" s="90"/>
      <c r="X96" s="90"/>
      <c r="Y96" s="90"/>
      <c r="Z96" s="90"/>
      <c r="AA96" s="90"/>
      <c r="AB96" s="90"/>
      <c r="AC96" s="90"/>
      <c r="AD96" s="90"/>
      <c r="AE96" s="90"/>
    </row>
    <row r="97" spans="1:31">
      <c r="A97" s="90"/>
      <c r="B97" s="90"/>
      <c r="M97" s="90"/>
      <c r="N97" s="90"/>
      <c r="O97" s="90"/>
      <c r="P97" s="90"/>
      <c r="Q97" s="90"/>
      <c r="R97" s="90"/>
      <c r="S97" s="90"/>
      <c r="T97" s="90"/>
      <c r="U97" s="90"/>
      <c r="V97" s="90"/>
      <c r="W97" s="90"/>
      <c r="X97" s="90"/>
      <c r="Y97" s="90"/>
      <c r="Z97" s="90"/>
      <c r="AA97" s="90"/>
      <c r="AB97" s="90"/>
      <c r="AC97" s="90"/>
      <c r="AD97" s="90"/>
      <c r="AE97" s="90"/>
    </row>
    <row r="98" spans="1:31">
      <c r="A98" s="90"/>
      <c r="B98" s="90"/>
      <c r="M98" s="90"/>
      <c r="N98" s="90"/>
      <c r="O98" s="90"/>
      <c r="P98" s="90"/>
      <c r="Q98" s="90"/>
      <c r="R98" s="90"/>
      <c r="S98" s="90"/>
      <c r="T98" s="90"/>
      <c r="U98" s="90"/>
      <c r="V98" s="90"/>
      <c r="W98" s="90"/>
      <c r="X98" s="90"/>
      <c r="Y98" s="90"/>
      <c r="Z98" s="90"/>
      <c r="AA98" s="90"/>
      <c r="AB98" s="90"/>
      <c r="AC98" s="90"/>
      <c r="AD98" s="90"/>
      <c r="AE98" s="90"/>
    </row>
    <row r="99" spans="1:31">
      <c r="A99" s="90"/>
      <c r="B99" s="90"/>
      <c r="M99" s="90"/>
      <c r="N99" s="90"/>
      <c r="O99" s="90"/>
      <c r="P99" s="90"/>
      <c r="Q99" s="90"/>
      <c r="R99" s="90"/>
      <c r="S99" s="90"/>
      <c r="T99" s="90"/>
      <c r="U99" s="90"/>
      <c r="V99" s="90"/>
      <c r="W99" s="90"/>
      <c r="X99" s="90"/>
      <c r="Y99" s="90"/>
      <c r="Z99" s="90"/>
      <c r="AA99" s="90"/>
      <c r="AB99" s="90"/>
      <c r="AC99" s="90"/>
      <c r="AD99" s="90"/>
      <c r="AE99" s="90"/>
    </row>
    <row r="100" spans="1:31">
      <c r="A100" s="90"/>
      <c r="B100" s="90"/>
      <c r="M100" s="90"/>
      <c r="N100" s="90"/>
      <c r="O100" s="90"/>
      <c r="P100" s="90"/>
      <c r="Q100" s="90"/>
      <c r="R100" s="90"/>
      <c r="S100" s="90"/>
      <c r="T100" s="90"/>
      <c r="U100" s="90"/>
      <c r="V100" s="90"/>
      <c r="W100" s="90"/>
      <c r="X100" s="90"/>
      <c r="Y100" s="90"/>
      <c r="Z100" s="90"/>
      <c r="AA100" s="90"/>
      <c r="AB100" s="90"/>
      <c r="AC100" s="90"/>
      <c r="AD100" s="90"/>
      <c r="AE100" s="90"/>
    </row>
    <row r="101" spans="1:31">
      <c r="A101" s="90"/>
      <c r="B101" s="90"/>
      <c r="M101" s="90"/>
      <c r="N101" s="90"/>
      <c r="O101" s="90"/>
      <c r="P101" s="90"/>
      <c r="Q101" s="90"/>
      <c r="R101" s="90"/>
      <c r="S101" s="90"/>
      <c r="T101" s="90"/>
      <c r="U101" s="90"/>
      <c r="V101" s="90"/>
      <c r="W101" s="90"/>
      <c r="X101" s="90"/>
      <c r="Y101" s="90"/>
      <c r="Z101" s="90"/>
      <c r="AA101" s="90"/>
      <c r="AB101" s="90"/>
      <c r="AC101" s="90"/>
      <c r="AD101" s="90"/>
      <c r="AE101" s="90"/>
    </row>
    <row r="102" spans="1:31">
      <c r="A102" s="90"/>
      <c r="B102" s="90"/>
      <c r="M102" s="90"/>
      <c r="N102" s="90"/>
      <c r="O102" s="90"/>
      <c r="P102" s="90"/>
      <c r="Q102" s="90"/>
      <c r="R102" s="90"/>
      <c r="S102" s="90"/>
      <c r="T102" s="90"/>
      <c r="U102" s="90"/>
      <c r="V102" s="90"/>
      <c r="W102" s="90"/>
      <c r="X102" s="90"/>
      <c r="Y102" s="90"/>
      <c r="Z102" s="90"/>
      <c r="AA102" s="90"/>
      <c r="AB102" s="90"/>
      <c r="AC102" s="90"/>
      <c r="AD102" s="90"/>
      <c r="AE102" s="90"/>
    </row>
    <row r="103" spans="1:31">
      <c r="A103" s="90"/>
      <c r="B103" s="90"/>
      <c r="M103" s="90"/>
      <c r="N103" s="90"/>
      <c r="O103" s="90"/>
      <c r="P103" s="90"/>
      <c r="Q103" s="90"/>
      <c r="R103" s="90"/>
      <c r="S103" s="90"/>
      <c r="T103" s="90"/>
      <c r="U103" s="90"/>
      <c r="V103" s="90"/>
      <c r="W103" s="90"/>
      <c r="X103" s="90"/>
      <c r="Y103" s="90"/>
      <c r="Z103" s="90"/>
      <c r="AA103" s="90"/>
      <c r="AB103" s="90"/>
      <c r="AC103" s="90"/>
      <c r="AD103" s="90"/>
      <c r="AE103" s="90"/>
    </row>
    <row r="104" spans="1:31">
      <c r="A104" s="90"/>
      <c r="B104" s="90"/>
      <c r="M104" s="90"/>
      <c r="N104" s="90"/>
      <c r="O104" s="90"/>
      <c r="P104" s="90"/>
      <c r="Q104" s="90"/>
      <c r="R104" s="90"/>
      <c r="S104" s="90"/>
      <c r="T104" s="90"/>
      <c r="U104" s="90"/>
      <c r="V104" s="90"/>
      <c r="W104" s="90"/>
      <c r="X104" s="90"/>
      <c r="Y104" s="90"/>
      <c r="Z104" s="90"/>
      <c r="AA104" s="90"/>
      <c r="AB104" s="90"/>
      <c r="AC104" s="90"/>
      <c r="AD104" s="90"/>
      <c r="AE104" s="90"/>
    </row>
    <row r="105" spans="1:31">
      <c r="A105" s="90"/>
      <c r="B105" s="90"/>
      <c r="M105" s="90"/>
      <c r="N105" s="90"/>
      <c r="O105" s="90"/>
      <c r="P105" s="90"/>
      <c r="Q105" s="90"/>
      <c r="R105" s="90"/>
      <c r="S105" s="90"/>
      <c r="T105" s="90"/>
      <c r="U105" s="90"/>
      <c r="V105" s="90"/>
      <c r="W105" s="90"/>
      <c r="X105" s="90"/>
      <c r="Y105" s="90"/>
      <c r="Z105" s="90"/>
      <c r="AA105" s="90"/>
      <c r="AB105" s="90"/>
      <c r="AC105" s="90"/>
      <c r="AD105" s="90"/>
      <c r="AE105" s="90"/>
    </row>
    <row r="106" spans="1:31">
      <c r="A106" s="90"/>
      <c r="B106" s="90"/>
      <c r="M106" s="90"/>
      <c r="N106" s="90"/>
      <c r="O106" s="90"/>
      <c r="P106" s="90"/>
      <c r="Q106" s="90"/>
      <c r="R106" s="90"/>
      <c r="S106" s="90"/>
      <c r="T106" s="90"/>
      <c r="U106" s="90"/>
      <c r="V106" s="90"/>
      <c r="W106" s="90"/>
      <c r="X106" s="90"/>
      <c r="Y106" s="90"/>
      <c r="Z106" s="90"/>
      <c r="AA106" s="90"/>
      <c r="AB106" s="90"/>
      <c r="AC106" s="90"/>
      <c r="AD106" s="90"/>
      <c r="AE106" s="90"/>
    </row>
    <row r="107" spans="1:31">
      <c r="A107" s="90"/>
      <c r="B107" s="90"/>
    </row>
    <row r="108" spans="1:31">
      <c r="A108" s="90"/>
      <c r="B108" s="90"/>
    </row>
    <row r="109" spans="1:31">
      <c r="A109" s="90"/>
      <c r="B109" s="90"/>
    </row>
    <row r="110" spans="1:31">
      <c r="A110" s="90"/>
      <c r="B110" s="90"/>
    </row>
  </sheetData>
  <mergeCells count="20">
    <mergeCell ref="A38:D38"/>
    <mergeCell ref="A30:B30"/>
    <mergeCell ref="A32:D32"/>
    <mergeCell ref="A33:D33"/>
    <mergeCell ref="A34:D34"/>
    <mergeCell ref="A37:D37"/>
    <mergeCell ref="B1:C1"/>
    <mergeCell ref="A3:D4"/>
    <mergeCell ref="A5:D5"/>
    <mergeCell ref="A6:C6"/>
    <mergeCell ref="A36:D36"/>
    <mergeCell ref="B7:D7"/>
    <mergeCell ref="B8:D8"/>
    <mergeCell ref="B10:C10"/>
    <mergeCell ref="B11:C11"/>
    <mergeCell ref="A14:D14"/>
    <mergeCell ref="A28:B28"/>
    <mergeCell ref="C28:D28"/>
    <mergeCell ref="A29:B29"/>
    <mergeCell ref="C29:D29"/>
  </mergeCells>
  <phoneticPr fontId="6" type="noConversion"/>
  <pageMargins left="1.19" right="0.75" top="1" bottom="1" header="0.5" footer="0.5"/>
  <pageSetup paperSize="9" scale="96" orientation="portrait" r:id="rId1"/>
  <headerFooter alignWithMargins="0"/>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600"/>
  <sheetViews>
    <sheetView zoomScaleNormal="100" workbookViewId="0">
      <selection activeCell="D3" sqref="D3"/>
    </sheetView>
  </sheetViews>
  <sheetFormatPr defaultColWidth="11.42578125" defaultRowHeight="15.6"/>
  <cols>
    <col min="1" max="1" width="4.140625" style="3" customWidth="1"/>
    <col min="2" max="4" width="11.42578125" style="4" customWidth="1"/>
    <col min="5" max="5" width="9.140625" style="4" customWidth="1"/>
    <col min="6" max="6" width="3.140625" style="4" customWidth="1"/>
    <col min="7" max="7" width="7.42578125" style="4" customWidth="1"/>
    <col min="8" max="8" width="10.42578125" style="4" customWidth="1"/>
    <col min="9" max="9" width="11.42578125" style="4" customWidth="1"/>
    <col min="10" max="10" width="10.42578125" style="4" customWidth="1"/>
    <col min="11" max="11" width="9.42578125" style="4" customWidth="1"/>
    <col min="12" max="16384" width="11.42578125" style="4"/>
  </cols>
  <sheetData>
    <row r="1" spans="1:12">
      <c r="A1" s="34" t="s">
        <v>3373</v>
      </c>
    </row>
    <row r="2" spans="1:12" ht="16.5" customHeight="1" thickBot="1">
      <c r="A2" s="974"/>
      <c r="B2" s="912" t="s">
        <v>3374</v>
      </c>
      <c r="C2" s="913"/>
      <c r="D2" s="913"/>
      <c r="E2" s="913"/>
      <c r="F2" s="13"/>
      <c r="G2" s="914" t="s">
        <v>3375</v>
      </c>
      <c r="H2" s="914"/>
      <c r="I2" s="914"/>
      <c r="J2" s="914"/>
      <c r="K2" s="914"/>
      <c r="L2" s="915"/>
    </row>
    <row r="3" spans="1:12" ht="92.25" customHeight="1" thickTop="1" thickBot="1">
      <c r="A3" s="974"/>
      <c r="B3" s="12"/>
      <c r="C3" s="12"/>
      <c r="D3" s="12"/>
      <c r="E3" s="12"/>
      <c r="F3" s="13"/>
      <c r="G3" s="14"/>
      <c r="H3" s="14"/>
      <c r="I3" s="14"/>
      <c r="J3" s="14"/>
      <c r="K3" s="14"/>
      <c r="L3" s="15"/>
    </row>
    <row r="4" spans="1:12" ht="40.5" customHeight="1" thickTop="1" thickBot="1">
      <c r="A4" s="5"/>
      <c r="B4" s="16" t="s">
        <v>3376</v>
      </c>
      <c r="C4" s="916" t="s">
        <v>257</v>
      </c>
      <c r="D4" s="917"/>
      <c r="E4" s="918"/>
      <c r="F4" s="13"/>
      <c r="G4" s="17">
        <v>1</v>
      </c>
      <c r="H4" s="17" t="s">
        <v>3377</v>
      </c>
      <c r="I4" s="919" t="s">
        <v>3378</v>
      </c>
      <c r="J4" s="920"/>
      <c r="K4" s="920"/>
      <c r="L4" s="921"/>
    </row>
    <row r="5" spans="1:12" ht="36.75" customHeight="1" thickTop="1" thickBot="1">
      <c r="A5" s="6"/>
      <c r="B5" s="18">
        <v>1000</v>
      </c>
      <c r="C5" s="18" t="s">
        <v>3201</v>
      </c>
      <c r="D5" s="18"/>
      <c r="E5" s="19"/>
      <c r="F5" s="13"/>
      <c r="G5" s="17">
        <v>2</v>
      </c>
      <c r="H5" s="17" t="s">
        <v>3379</v>
      </c>
      <c r="I5" s="922" t="s">
        <v>3380</v>
      </c>
      <c r="J5" s="923"/>
      <c r="K5" s="923"/>
      <c r="L5" s="20" t="s">
        <v>3381</v>
      </c>
    </row>
    <row r="6" spans="1:12" ht="45.95" thickTop="1" thickBot="1">
      <c r="A6" s="6"/>
      <c r="B6" s="17">
        <v>1010</v>
      </c>
      <c r="C6" s="17"/>
      <c r="D6" s="17" t="s">
        <v>3382</v>
      </c>
      <c r="E6" s="21"/>
      <c r="F6" s="13"/>
      <c r="G6" s="17">
        <v>3</v>
      </c>
      <c r="H6" s="22" t="s">
        <v>3383</v>
      </c>
      <c r="I6" s="922"/>
      <c r="J6" s="923"/>
      <c r="K6" s="923"/>
      <c r="L6" s="23" t="s">
        <v>3384</v>
      </c>
    </row>
    <row r="7" spans="1:12" ht="15.95" thickBot="1">
      <c r="A7" s="6"/>
      <c r="B7" s="17">
        <v>1020</v>
      </c>
      <c r="C7" s="17"/>
      <c r="D7" s="17" t="s">
        <v>3385</v>
      </c>
      <c r="E7" s="21"/>
      <c r="F7" s="13"/>
      <c r="G7" s="24">
        <v>4</v>
      </c>
      <c r="H7" s="924" t="s">
        <v>3386</v>
      </c>
      <c r="I7" s="925"/>
      <c r="J7" s="925"/>
      <c r="K7" s="925"/>
      <c r="L7" s="926"/>
    </row>
    <row r="8" spans="1:12" ht="18.600000000000001" thickBot="1">
      <c r="A8" s="6"/>
      <c r="B8" s="17">
        <v>1030</v>
      </c>
      <c r="C8" s="17"/>
      <c r="D8" s="17" t="s">
        <v>3387</v>
      </c>
      <c r="E8" s="21"/>
    </row>
    <row r="9" spans="1:12" s="7" customFormat="1" ht="15.95" thickBot="1">
      <c r="A9" s="6"/>
      <c r="B9" s="17">
        <v>1040</v>
      </c>
      <c r="C9" s="17"/>
      <c r="D9" s="17" t="s">
        <v>3388</v>
      </c>
      <c r="E9" s="21"/>
    </row>
    <row r="10" spans="1:12" s="7" customFormat="1" ht="20.25" customHeight="1" thickBot="1">
      <c r="A10" s="6"/>
      <c r="B10" s="24">
        <v>1050</v>
      </c>
      <c r="C10" s="24"/>
      <c r="D10" s="24" t="s">
        <v>3389</v>
      </c>
      <c r="E10" s="25"/>
    </row>
    <row r="11" spans="1:12" ht="18.95" thickTop="1" thickBot="1">
      <c r="A11" s="6"/>
      <c r="B11" s="18">
        <v>2000</v>
      </c>
      <c r="C11" s="18" t="s">
        <v>3390</v>
      </c>
      <c r="D11" s="18"/>
      <c r="E11" s="19"/>
    </row>
    <row r="12" spans="1:12" ht="36.950000000000003" thickTop="1" thickBot="1">
      <c r="A12" s="6"/>
      <c r="B12" s="17">
        <v>2010</v>
      </c>
      <c r="C12" s="17"/>
      <c r="D12" s="17" t="s">
        <v>3391</v>
      </c>
      <c r="E12" s="21"/>
    </row>
    <row r="13" spans="1:12" ht="15.95" thickBot="1">
      <c r="A13" s="6"/>
      <c r="B13" s="24">
        <v>2020</v>
      </c>
      <c r="C13" s="24"/>
      <c r="D13" s="24" t="s">
        <v>3392</v>
      </c>
      <c r="E13" s="25"/>
    </row>
    <row r="14" spans="1:12" ht="18.95" thickTop="1" thickBot="1">
      <c r="A14" s="6"/>
      <c r="B14" s="18">
        <v>3000</v>
      </c>
      <c r="C14" s="18" t="s">
        <v>3393</v>
      </c>
      <c r="D14" s="18"/>
      <c r="E14" s="19"/>
    </row>
    <row r="15" spans="1:12" ht="31.5" customHeight="1" thickTop="1" thickBot="1">
      <c r="A15" s="6"/>
      <c r="B15" s="26">
        <v>3010</v>
      </c>
      <c r="C15" s="26"/>
      <c r="D15" s="26" t="s">
        <v>3394</v>
      </c>
      <c r="E15" s="27"/>
    </row>
    <row r="16" spans="1:12" ht="15.95" thickBot="1">
      <c r="A16" s="6"/>
      <c r="B16" s="28">
        <v>3020</v>
      </c>
      <c r="C16" s="28"/>
      <c r="D16" s="28" t="s">
        <v>3395</v>
      </c>
      <c r="E16" s="28"/>
    </row>
    <row r="17" spans="1:5" ht="18.95" thickTop="1" thickBot="1">
      <c r="A17" s="6"/>
      <c r="B17" s="18">
        <v>4000</v>
      </c>
      <c r="C17" s="18" t="s">
        <v>3396</v>
      </c>
      <c r="D17" s="18"/>
      <c r="E17" s="19"/>
    </row>
    <row r="18" spans="1:5" ht="18.95" thickTop="1" thickBot="1">
      <c r="A18" s="6"/>
      <c r="B18" s="17">
        <v>4010</v>
      </c>
      <c r="C18" s="17"/>
      <c r="D18" s="17" t="s">
        <v>3397</v>
      </c>
      <c r="E18" s="21"/>
    </row>
    <row r="19" spans="1:5" ht="18.600000000000001" thickBot="1">
      <c r="A19" s="6"/>
      <c r="B19" s="17">
        <v>4020</v>
      </c>
      <c r="C19" s="17"/>
      <c r="D19" s="17" t="s">
        <v>3398</v>
      </c>
      <c r="E19" s="21"/>
    </row>
    <row r="20" spans="1:5" ht="18.600000000000001" thickBot="1">
      <c r="A20" s="6"/>
      <c r="B20" s="17">
        <v>4030</v>
      </c>
      <c r="C20" s="17"/>
      <c r="D20" s="17" t="s">
        <v>3399</v>
      </c>
      <c r="E20" s="21"/>
    </row>
    <row r="21" spans="1:5" ht="27.6" thickBot="1">
      <c r="A21" s="6"/>
      <c r="B21" s="17">
        <v>4040</v>
      </c>
      <c r="C21" s="17"/>
      <c r="D21" s="17" t="s">
        <v>3400</v>
      </c>
      <c r="E21" s="21"/>
    </row>
    <row r="22" spans="1:5" ht="27.75" customHeight="1" thickBot="1">
      <c r="A22" s="6"/>
      <c r="B22" s="17">
        <v>4050</v>
      </c>
      <c r="C22" s="17"/>
      <c r="D22" s="17" t="s">
        <v>3401</v>
      </c>
      <c r="E22" s="21"/>
    </row>
    <row r="23" spans="1:5" ht="15.95" thickBot="1">
      <c r="A23" s="6"/>
      <c r="B23" s="17">
        <v>4060</v>
      </c>
      <c r="C23" s="17"/>
      <c r="D23" s="17" t="s">
        <v>3402</v>
      </c>
      <c r="E23" s="21"/>
    </row>
    <row r="24" spans="1:5" ht="27.6" thickBot="1">
      <c r="A24" s="6"/>
      <c r="B24" s="17">
        <v>4070</v>
      </c>
      <c r="C24" s="17"/>
      <c r="D24" s="17" t="s">
        <v>3403</v>
      </c>
      <c r="E24" s="21"/>
    </row>
    <row r="25" spans="1:5" ht="15.95" thickBot="1">
      <c r="A25" s="6"/>
      <c r="B25" s="24">
        <v>4080</v>
      </c>
      <c r="C25" s="24"/>
      <c r="D25" s="24" t="s">
        <v>3404</v>
      </c>
      <c r="E25" s="25"/>
    </row>
    <row r="26" spans="1:5" ht="18.95" thickTop="1" thickBot="1">
      <c r="A26" s="6"/>
      <c r="B26" s="18">
        <v>5000</v>
      </c>
      <c r="C26" s="18" t="s">
        <v>3405</v>
      </c>
      <c r="D26" s="18"/>
      <c r="E26" s="19"/>
    </row>
    <row r="27" spans="1:5" ht="16.5" thickTop="1" thickBot="1">
      <c r="A27" s="6"/>
      <c r="B27" s="17">
        <v>5010</v>
      </c>
      <c r="C27" s="17"/>
      <c r="D27" s="17" t="s">
        <v>3406</v>
      </c>
      <c r="E27" s="21"/>
    </row>
    <row r="28" spans="1:5" ht="15.95" thickBot="1">
      <c r="A28" s="6"/>
      <c r="B28" s="17">
        <v>5020</v>
      </c>
      <c r="C28" s="17"/>
      <c r="D28" s="17" t="s">
        <v>3407</v>
      </c>
      <c r="E28" s="21"/>
    </row>
    <row r="29" spans="1:5" ht="15.95" thickBot="1">
      <c r="A29" s="6"/>
      <c r="B29" s="17">
        <v>5030</v>
      </c>
      <c r="C29" s="17"/>
      <c r="D29" s="17" t="s">
        <v>3408</v>
      </c>
      <c r="E29" s="21"/>
    </row>
    <row r="30" spans="1:5" ht="15.95" thickBot="1">
      <c r="A30" s="6"/>
      <c r="B30" s="17">
        <v>5031</v>
      </c>
      <c r="C30" s="17"/>
      <c r="D30" s="17"/>
      <c r="E30" s="21" t="s">
        <v>3409</v>
      </c>
    </row>
    <row r="31" spans="1:5" ht="18.600000000000001" thickBot="1">
      <c r="A31" s="6"/>
      <c r="B31" s="17">
        <v>5032</v>
      </c>
      <c r="C31" s="17"/>
      <c r="D31" s="17"/>
      <c r="E31" s="21" t="s">
        <v>3410</v>
      </c>
    </row>
    <row r="32" spans="1:5" ht="15.95" thickBot="1">
      <c r="A32" s="6"/>
      <c r="B32" s="17">
        <v>5040</v>
      </c>
      <c r="C32" s="17"/>
      <c r="D32" s="17" t="s">
        <v>3411</v>
      </c>
      <c r="E32" s="21"/>
    </row>
    <row r="33" spans="1:5" ht="15.95" thickBot="1">
      <c r="A33" s="6"/>
      <c r="B33" s="17">
        <v>5041</v>
      </c>
      <c r="C33" s="17"/>
      <c r="D33" s="17"/>
      <c r="E33" s="21" t="s">
        <v>3412</v>
      </c>
    </row>
    <row r="34" spans="1:5" ht="15.95" thickBot="1">
      <c r="A34" s="6"/>
      <c r="B34" s="17">
        <v>5042</v>
      </c>
      <c r="C34" s="17"/>
      <c r="D34" s="17"/>
      <c r="E34" s="21" t="s">
        <v>3413</v>
      </c>
    </row>
    <row r="35" spans="1:5" ht="15.95" thickBot="1">
      <c r="A35" s="6"/>
      <c r="B35" s="17">
        <v>5043</v>
      </c>
      <c r="C35" s="17"/>
      <c r="D35" s="17"/>
      <c r="E35" s="21" t="s">
        <v>3414</v>
      </c>
    </row>
    <row r="36" spans="1:5" ht="60.75" customHeight="1" thickBot="1">
      <c r="A36" s="6"/>
      <c r="B36" s="17">
        <v>5043</v>
      </c>
      <c r="C36" s="17"/>
      <c r="D36" s="17"/>
      <c r="E36" s="21" t="s">
        <v>3415</v>
      </c>
    </row>
    <row r="37" spans="1:5" ht="20.25" customHeight="1" thickBot="1">
      <c r="A37" s="6"/>
      <c r="B37" s="24">
        <v>5044</v>
      </c>
      <c r="C37" s="24"/>
      <c r="D37" s="24"/>
      <c r="E37" s="25" t="s">
        <v>3416</v>
      </c>
    </row>
    <row r="38" spans="1:5" ht="15.75" customHeight="1" thickTop="1" thickBot="1">
      <c r="A38" s="6"/>
      <c r="B38" s="18">
        <v>6000</v>
      </c>
      <c r="C38" s="18" t="s">
        <v>3417</v>
      </c>
      <c r="D38" s="18"/>
      <c r="E38" s="19"/>
    </row>
    <row r="39" spans="1:5" ht="16.5" customHeight="1" thickTop="1" thickBot="1">
      <c r="A39" s="6"/>
      <c r="B39" s="17">
        <v>6010</v>
      </c>
      <c r="C39" s="17"/>
      <c r="D39" s="17" t="s">
        <v>3418</v>
      </c>
      <c r="E39" s="21"/>
    </row>
    <row r="40" spans="1:5" ht="15.95" thickBot="1">
      <c r="A40" s="6"/>
      <c r="B40" s="17">
        <v>6020</v>
      </c>
      <c r="C40" s="17"/>
      <c r="D40" s="17" t="s">
        <v>3419</v>
      </c>
      <c r="E40" s="21"/>
    </row>
    <row r="41" spans="1:5" ht="15.95" thickBot="1">
      <c r="A41" s="6"/>
      <c r="B41" s="17">
        <v>6030</v>
      </c>
      <c r="C41" s="17"/>
      <c r="D41" s="17" t="s">
        <v>3420</v>
      </c>
      <c r="E41" s="21"/>
    </row>
    <row r="42" spans="1:5" ht="15.95" thickBot="1">
      <c r="A42" s="6"/>
      <c r="B42" s="17">
        <v>6040</v>
      </c>
      <c r="C42" s="17"/>
      <c r="D42" s="17" t="s">
        <v>3421</v>
      </c>
      <c r="E42" s="21"/>
    </row>
    <row r="43" spans="1:5" ht="18.600000000000001" thickBot="1">
      <c r="A43" s="6"/>
      <c r="B43" s="17">
        <v>6041</v>
      </c>
      <c r="C43" s="17"/>
      <c r="D43" s="17"/>
      <c r="E43" s="21" t="s">
        <v>3422</v>
      </c>
    </row>
    <row r="44" spans="1:5" ht="18.600000000000001" thickBot="1">
      <c r="A44" s="6"/>
      <c r="B44" s="17">
        <v>6042</v>
      </c>
      <c r="C44" s="17"/>
      <c r="D44" s="17"/>
      <c r="E44" s="21" t="s">
        <v>3423</v>
      </c>
    </row>
    <row r="45" spans="1:5" ht="27.6" thickBot="1">
      <c r="A45" s="6"/>
      <c r="B45" s="17">
        <v>6043</v>
      </c>
      <c r="C45" s="17"/>
      <c r="D45" s="17"/>
      <c r="E45" s="21" t="s">
        <v>3424</v>
      </c>
    </row>
    <row r="46" spans="1:5" ht="51" customHeight="1" thickBot="1">
      <c r="A46" s="6"/>
      <c r="B46" s="17">
        <v>6044</v>
      </c>
      <c r="C46" s="17"/>
      <c r="D46" s="17"/>
      <c r="E46" s="21" t="s">
        <v>3425</v>
      </c>
    </row>
    <row r="47" spans="1:5" ht="15.95" thickBot="1">
      <c r="A47" s="6"/>
      <c r="B47" s="24">
        <v>6050</v>
      </c>
      <c r="C47" s="24"/>
      <c r="D47" s="24" t="s">
        <v>3426</v>
      </c>
      <c r="E47" s="25"/>
    </row>
    <row r="48" spans="1:5" ht="18.95" thickTop="1" thickBot="1">
      <c r="A48" s="6"/>
      <c r="B48" s="18">
        <v>7000</v>
      </c>
      <c r="C48" s="18" t="s">
        <v>3427</v>
      </c>
      <c r="D48" s="18"/>
      <c r="E48" s="19"/>
    </row>
    <row r="49" spans="1:5" ht="19.5" customHeight="1" thickTop="1" thickBot="1">
      <c r="A49" s="6"/>
      <c r="B49" s="17">
        <v>7010</v>
      </c>
      <c r="C49" s="17"/>
      <c r="D49" s="17" t="s">
        <v>3428</v>
      </c>
      <c r="E49" s="21"/>
    </row>
    <row r="50" spans="1:5" ht="26.25" customHeight="1" thickBot="1">
      <c r="A50" s="6"/>
      <c r="B50" s="17">
        <v>7011</v>
      </c>
      <c r="C50" s="17"/>
      <c r="D50" s="17"/>
      <c r="E50" s="21" t="s">
        <v>3429</v>
      </c>
    </row>
    <row r="51" spans="1:5" ht="21.75" customHeight="1" thickBot="1">
      <c r="A51" s="6"/>
      <c r="B51" s="17">
        <v>7012</v>
      </c>
      <c r="C51" s="17"/>
      <c r="D51" s="17"/>
      <c r="E51" s="21" t="s">
        <v>3430</v>
      </c>
    </row>
    <row r="52" spans="1:5" ht="18.600000000000001" thickBot="1">
      <c r="A52" s="6"/>
      <c r="B52" s="17">
        <v>7013</v>
      </c>
      <c r="C52" s="17"/>
      <c r="D52" s="17"/>
      <c r="E52" s="21" t="s">
        <v>3431</v>
      </c>
    </row>
    <row r="53" spans="1:5" ht="21" customHeight="1" thickBot="1">
      <c r="A53" s="6"/>
      <c r="B53" s="17">
        <v>7014</v>
      </c>
      <c r="C53" s="17"/>
      <c r="D53" s="17"/>
      <c r="E53" s="21" t="s">
        <v>3432</v>
      </c>
    </row>
    <row r="54" spans="1:5" ht="18.600000000000001" thickBot="1">
      <c r="A54" s="6"/>
      <c r="B54" s="17">
        <v>7020</v>
      </c>
      <c r="C54" s="17"/>
      <c r="D54" s="17" t="s">
        <v>3433</v>
      </c>
      <c r="E54" s="21"/>
    </row>
    <row r="55" spans="1:5" ht="18.600000000000001" thickBot="1">
      <c r="A55" s="6"/>
      <c r="B55" s="17">
        <v>7030</v>
      </c>
      <c r="C55" s="17"/>
      <c r="D55" s="17" t="s">
        <v>3434</v>
      </c>
      <c r="E55" s="21"/>
    </row>
    <row r="56" spans="1:5" ht="46.5" customHeight="1" thickBot="1">
      <c r="A56" s="6"/>
      <c r="B56" s="17">
        <v>7031</v>
      </c>
      <c r="C56" s="17"/>
      <c r="D56" s="17"/>
      <c r="E56" s="21" t="s">
        <v>3435</v>
      </c>
    </row>
    <row r="57" spans="1:5" ht="18.600000000000001" thickBot="1">
      <c r="A57" s="6"/>
      <c r="B57" s="17">
        <v>7032</v>
      </c>
      <c r="C57" s="17"/>
      <c r="D57" s="17"/>
      <c r="E57" s="21" t="s">
        <v>3436</v>
      </c>
    </row>
    <row r="58" spans="1:5" ht="18.600000000000001" thickBot="1">
      <c r="A58" s="6"/>
      <c r="B58" s="17">
        <v>7033</v>
      </c>
      <c r="C58" s="17"/>
      <c r="D58" s="17"/>
      <c r="E58" s="21" t="s">
        <v>3437</v>
      </c>
    </row>
    <row r="59" spans="1:5" ht="27.6" thickBot="1">
      <c r="A59" s="6"/>
      <c r="B59" s="17">
        <v>7034</v>
      </c>
      <c r="C59" s="17"/>
      <c r="D59" s="17"/>
      <c r="E59" s="21" t="s">
        <v>3438</v>
      </c>
    </row>
    <row r="60" spans="1:5" ht="18.600000000000001" thickBot="1">
      <c r="A60" s="6"/>
      <c r="B60" s="17">
        <v>7040</v>
      </c>
      <c r="C60" s="17"/>
      <c r="D60" s="17" t="s">
        <v>3439</v>
      </c>
      <c r="E60" s="21"/>
    </row>
    <row r="61" spans="1:5" ht="18.600000000000001" thickBot="1">
      <c r="A61" s="6"/>
      <c r="B61" s="17">
        <v>7050</v>
      </c>
      <c r="C61" s="17"/>
      <c r="D61" s="17" t="s">
        <v>3440</v>
      </c>
      <c r="E61" s="21"/>
    </row>
    <row r="62" spans="1:5" ht="15.95" thickBot="1">
      <c r="A62" s="6"/>
      <c r="B62" s="24">
        <v>7060</v>
      </c>
      <c r="C62" s="24"/>
      <c r="D62" s="24" t="s">
        <v>3441</v>
      </c>
      <c r="E62" s="25"/>
    </row>
    <row r="63" spans="1:5" ht="18.95" thickTop="1" thickBot="1">
      <c r="A63" s="6"/>
      <c r="B63" s="18">
        <v>8000</v>
      </c>
      <c r="C63" s="18" t="s">
        <v>3442</v>
      </c>
      <c r="D63" s="18"/>
      <c r="E63" s="19"/>
    </row>
    <row r="64" spans="1:5" ht="18.95" thickTop="1" thickBot="1">
      <c r="A64" s="6"/>
      <c r="B64" s="17">
        <v>8010</v>
      </c>
      <c r="C64" s="17"/>
      <c r="D64" s="17" t="s">
        <v>3443</v>
      </c>
      <c r="E64" s="21"/>
    </row>
    <row r="65" spans="1:5" ht="18.600000000000001" thickBot="1">
      <c r="A65" s="6"/>
      <c r="B65" s="17">
        <v>8011</v>
      </c>
      <c r="C65" s="17"/>
      <c r="D65" s="17"/>
      <c r="E65" s="21" t="s">
        <v>3444</v>
      </c>
    </row>
    <row r="66" spans="1:5" ht="15.75" customHeight="1" thickBot="1">
      <c r="A66" s="6"/>
      <c r="B66" s="17">
        <v>8012</v>
      </c>
      <c r="C66" s="17"/>
      <c r="D66" s="17"/>
      <c r="E66" s="21" t="s">
        <v>3445</v>
      </c>
    </row>
    <row r="67" spans="1:5" ht="15.95" thickBot="1">
      <c r="A67" s="6"/>
      <c r="B67" s="17">
        <v>8013</v>
      </c>
      <c r="C67" s="17"/>
      <c r="D67" s="17"/>
      <c r="E67" s="21" t="s">
        <v>3446</v>
      </c>
    </row>
    <row r="68" spans="1:5" ht="15.95" thickBot="1">
      <c r="A68" s="6"/>
      <c r="B68" s="17">
        <v>8020</v>
      </c>
      <c r="C68" s="17"/>
      <c r="D68" s="17" t="s">
        <v>3447</v>
      </c>
      <c r="E68" s="21"/>
    </row>
    <row r="69" spans="1:5" ht="15.95" thickBot="1">
      <c r="A69" s="6"/>
      <c r="B69" s="17">
        <v>8030</v>
      </c>
      <c r="C69" s="17"/>
      <c r="D69" s="17" t="s">
        <v>3448</v>
      </c>
      <c r="E69" s="21"/>
    </row>
    <row r="70" spans="1:5" ht="31.5" customHeight="1" thickBot="1">
      <c r="A70" s="6"/>
      <c r="B70" s="17">
        <v>8031</v>
      </c>
      <c r="C70" s="17"/>
      <c r="D70" s="17"/>
      <c r="E70" s="21" t="s">
        <v>3449</v>
      </c>
    </row>
    <row r="71" spans="1:5" ht="15.75" customHeight="1" thickBot="1">
      <c r="A71" s="6"/>
      <c r="B71" s="17">
        <v>8032</v>
      </c>
      <c r="C71" s="17"/>
      <c r="D71" s="17"/>
      <c r="E71" s="21" t="s">
        <v>3450</v>
      </c>
    </row>
    <row r="72" spans="1:5" ht="18.600000000000001" thickBot="1">
      <c r="A72" s="6"/>
      <c r="B72" s="17">
        <v>8033</v>
      </c>
      <c r="C72" s="17"/>
      <c r="D72" s="17"/>
      <c r="E72" s="21" t="s">
        <v>3451</v>
      </c>
    </row>
    <row r="73" spans="1:5" ht="15.95" thickBot="1">
      <c r="A73" s="6"/>
      <c r="B73" s="17">
        <v>8034</v>
      </c>
      <c r="C73" s="17"/>
      <c r="D73" s="17"/>
      <c r="E73" s="21" t="s">
        <v>3452</v>
      </c>
    </row>
    <row r="74" spans="1:5" ht="15.75" customHeight="1" thickBot="1">
      <c r="A74" s="6"/>
      <c r="B74" s="17">
        <v>8035</v>
      </c>
      <c r="C74" s="17"/>
      <c r="D74" s="17"/>
      <c r="E74" s="21" t="s">
        <v>3453</v>
      </c>
    </row>
    <row r="75" spans="1:5" ht="15.95" thickBot="1">
      <c r="A75" s="6"/>
      <c r="B75" s="17">
        <v>8040</v>
      </c>
      <c r="C75" s="17"/>
      <c r="D75" s="17" t="s">
        <v>3454</v>
      </c>
      <c r="E75" s="21"/>
    </row>
    <row r="76" spans="1:5" ht="18.600000000000001" thickBot="1">
      <c r="A76" s="6"/>
      <c r="B76" s="17">
        <v>8050</v>
      </c>
      <c r="C76" s="17"/>
      <c r="D76" s="17" t="s">
        <v>3455</v>
      </c>
      <c r="E76" s="21"/>
    </row>
    <row r="77" spans="1:5" ht="15.95" thickBot="1">
      <c r="A77" s="6"/>
      <c r="B77" s="17">
        <v>8051</v>
      </c>
      <c r="C77" s="17"/>
      <c r="D77" s="17"/>
      <c r="E77" s="21" t="s">
        <v>3456</v>
      </c>
    </row>
    <row r="78" spans="1:5" ht="15.95" thickBot="1">
      <c r="A78" s="6"/>
      <c r="B78" s="17">
        <v>8052</v>
      </c>
      <c r="C78" s="17"/>
      <c r="D78" s="17"/>
      <c r="E78" s="21" t="s">
        <v>3457</v>
      </c>
    </row>
    <row r="79" spans="1:5" ht="15.95" thickBot="1">
      <c r="A79" s="6"/>
      <c r="B79" s="17">
        <v>8053</v>
      </c>
      <c r="C79" s="17"/>
      <c r="D79" s="17"/>
      <c r="E79" s="21" t="s">
        <v>3458</v>
      </c>
    </row>
    <row r="80" spans="1:5" ht="48" customHeight="1" thickBot="1">
      <c r="A80" s="6"/>
      <c r="B80" s="17">
        <v>8054</v>
      </c>
      <c r="C80" s="17"/>
      <c r="D80" s="17"/>
      <c r="E80" s="21" t="s">
        <v>3459</v>
      </c>
    </row>
    <row r="81" spans="1:5" ht="15.95" thickBot="1">
      <c r="A81" s="6"/>
      <c r="B81" s="17">
        <v>8055</v>
      </c>
      <c r="C81" s="17"/>
      <c r="D81" s="17"/>
      <c r="E81" s="21" t="s">
        <v>3404</v>
      </c>
    </row>
    <row r="82" spans="1:5" ht="15.95" thickBot="1">
      <c r="A82" s="6"/>
      <c r="B82" s="24">
        <v>8060</v>
      </c>
      <c r="C82" s="24"/>
      <c r="D82" s="24" t="s">
        <v>3404</v>
      </c>
      <c r="E82" s="25"/>
    </row>
    <row r="83" spans="1:5" ht="18.95" thickTop="1" thickBot="1">
      <c r="A83" s="6"/>
      <c r="B83" s="18">
        <v>9000</v>
      </c>
      <c r="C83" s="18" t="s">
        <v>3460</v>
      </c>
      <c r="D83" s="18"/>
      <c r="E83" s="19"/>
    </row>
    <row r="84" spans="1:5" ht="20.25" customHeight="1" thickTop="1" thickBot="1">
      <c r="A84" s="6"/>
      <c r="B84" s="17">
        <v>9010</v>
      </c>
      <c r="C84" s="17"/>
      <c r="D84" s="17" t="s">
        <v>3461</v>
      </c>
      <c r="E84" s="21"/>
    </row>
    <row r="85" spans="1:5" ht="27.6" thickBot="1">
      <c r="A85" s="6"/>
      <c r="B85" s="17">
        <v>9020</v>
      </c>
      <c r="C85" s="17"/>
      <c r="D85" s="17" t="s">
        <v>3462</v>
      </c>
      <c r="E85" s="21"/>
    </row>
    <row r="86" spans="1:5" ht="31.5" customHeight="1" thickBot="1">
      <c r="A86" s="6"/>
      <c r="B86" s="17">
        <v>9021</v>
      </c>
      <c r="C86" s="17"/>
      <c r="D86" s="17"/>
      <c r="E86" s="21" t="s">
        <v>3463</v>
      </c>
    </row>
    <row r="87" spans="1:5" ht="78.2" customHeight="1" thickBot="1">
      <c r="A87" s="6"/>
      <c r="B87" s="17">
        <v>9022</v>
      </c>
      <c r="C87" s="17"/>
      <c r="D87" s="17"/>
      <c r="E87" s="21" t="s">
        <v>3464</v>
      </c>
    </row>
    <row r="88" spans="1:5" ht="15.95" thickBot="1">
      <c r="A88" s="6"/>
      <c r="B88" s="17">
        <v>9023</v>
      </c>
      <c r="C88" s="17"/>
      <c r="D88" s="17"/>
      <c r="E88" s="21" t="s">
        <v>3465</v>
      </c>
    </row>
    <row r="89" spans="1:5" ht="15.95" thickBot="1">
      <c r="A89" s="6"/>
      <c r="B89" s="24">
        <v>9030</v>
      </c>
      <c r="C89" s="24"/>
      <c r="D89" s="24" t="s">
        <v>3404</v>
      </c>
      <c r="E89" s="25"/>
    </row>
    <row r="90" spans="1:5" ht="16.5" thickTop="1" thickBot="1">
      <c r="A90" s="6"/>
      <c r="B90" s="18">
        <v>11000</v>
      </c>
      <c r="C90" s="910" t="s">
        <v>3466</v>
      </c>
      <c r="D90" s="911"/>
      <c r="E90" s="19"/>
    </row>
    <row r="91" spans="1:5" ht="18.95" thickTop="1" thickBot="1">
      <c r="A91" s="6"/>
      <c r="B91" s="17">
        <v>11010</v>
      </c>
      <c r="C91" s="17"/>
      <c r="D91" s="17" t="s">
        <v>3467</v>
      </c>
      <c r="E91" s="21"/>
    </row>
    <row r="92" spans="1:5" ht="18.600000000000001" thickBot="1">
      <c r="A92" s="6"/>
      <c r="B92" s="17">
        <v>11020</v>
      </c>
      <c r="C92" s="17"/>
      <c r="D92" s="17" t="s">
        <v>3468</v>
      </c>
      <c r="E92" s="21"/>
    </row>
    <row r="93" spans="1:5" ht="15.95" thickBot="1">
      <c r="A93" s="6"/>
      <c r="B93" s="18">
        <v>12000</v>
      </c>
      <c r="C93" s="18" t="s">
        <v>3469</v>
      </c>
      <c r="D93" s="18"/>
      <c r="E93" s="19"/>
    </row>
    <row r="94" spans="1:5" ht="25.5" customHeight="1" thickTop="1" thickBot="1">
      <c r="A94" s="6"/>
      <c r="B94" s="18">
        <v>13000</v>
      </c>
      <c r="C94" s="18" t="s">
        <v>3470</v>
      </c>
      <c r="D94" s="18"/>
      <c r="E94" s="19"/>
    </row>
    <row r="95" spans="1:5" ht="15.95" thickTop="1">
      <c r="A95" s="8"/>
      <c r="B95" s="29">
        <v>14000</v>
      </c>
      <c r="C95" s="29" t="s">
        <v>3404</v>
      </c>
      <c r="D95" s="29"/>
      <c r="E95" s="30"/>
    </row>
    <row r="96" spans="1:5">
      <c r="A96" s="8"/>
    </row>
    <row r="97" spans="1:7">
      <c r="A97" s="8"/>
      <c r="C97" s="31"/>
      <c r="D97" s="31"/>
      <c r="E97" s="31"/>
      <c r="F97" s="31"/>
      <c r="G97" s="31"/>
    </row>
    <row r="98" spans="1:7" ht="45" customHeight="1">
      <c r="A98" s="8"/>
      <c r="C98" s="32"/>
      <c r="D98" s="33"/>
      <c r="E98" s="33"/>
      <c r="F98" s="33"/>
      <c r="G98" s="33"/>
    </row>
    <row r="99" spans="1:7" ht="42" customHeight="1">
      <c r="A99" s="8"/>
      <c r="C99" s="32"/>
      <c r="D99" s="33"/>
      <c r="E99" s="33"/>
      <c r="F99" s="33"/>
      <c r="G99" s="33"/>
    </row>
    <row r="100" spans="1:7" ht="50.25" customHeight="1">
      <c r="A100" s="8"/>
      <c r="C100" s="32"/>
      <c r="D100" s="33"/>
      <c r="E100" s="33"/>
      <c r="F100" s="33"/>
      <c r="G100" s="33"/>
    </row>
    <row r="101" spans="1:7">
      <c r="A101" s="6"/>
      <c r="C101" s="32"/>
      <c r="D101" s="32"/>
      <c r="E101" s="32"/>
      <c r="F101" s="32"/>
      <c r="G101" s="32"/>
    </row>
    <row r="102" spans="1:7">
      <c r="A102" s="6"/>
    </row>
    <row r="103" spans="1:7" ht="45.75" customHeight="1">
      <c r="A103" s="6"/>
    </row>
    <row r="104" spans="1:7">
      <c r="A104" s="6"/>
    </row>
    <row r="105" spans="1:7">
      <c r="A105" s="6"/>
    </row>
    <row r="106" spans="1:7">
      <c r="A106" s="6"/>
    </row>
    <row r="107" spans="1:7">
      <c r="A107" s="6"/>
    </row>
    <row r="108" spans="1:7" ht="15.75" customHeight="1">
      <c r="A108" s="6"/>
    </row>
    <row r="109" spans="1:7">
      <c r="A109" s="6"/>
    </row>
    <row r="110" spans="1:7">
      <c r="A110" s="6"/>
    </row>
    <row r="111" spans="1:7">
      <c r="A111" s="6"/>
    </row>
    <row r="112" spans="1:7" ht="15" customHeight="1">
      <c r="A112" s="6"/>
    </row>
    <row r="113" spans="1:1" ht="15" customHeight="1">
      <c r="A113" s="6"/>
    </row>
    <row r="114" spans="1:1">
      <c r="A114" s="6"/>
    </row>
    <row r="115" spans="1:1" ht="15" customHeight="1">
      <c r="A115" s="6"/>
    </row>
    <row r="116" spans="1:1" ht="15" customHeight="1">
      <c r="A116" s="6"/>
    </row>
    <row r="117" spans="1:1" ht="15.75" customHeight="1">
      <c r="A117" s="6"/>
    </row>
    <row r="118" spans="1:1">
      <c r="A118" s="6"/>
    </row>
    <row r="119" spans="1:1">
      <c r="A119" s="6"/>
    </row>
    <row r="120" spans="1:1" ht="15" customHeight="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ht="15" customHeight="1">
      <c r="A130" s="6"/>
    </row>
    <row r="131" spans="1:1" ht="15.75" customHeight="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ht="15" customHeight="1">
      <c r="A140" s="6"/>
    </row>
    <row r="141" spans="1:1">
      <c r="A141" s="6"/>
    </row>
    <row r="142" spans="1:1">
      <c r="A142" s="6"/>
    </row>
    <row r="143" spans="1:1">
      <c r="A143" s="6"/>
    </row>
    <row r="144" spans="1:1" ht="15" customHeight="1">
      <c r="A144" s="6"/>
    </row>
    <row r="145" spans="1:1">
      <c r="A145" s="6"/>
    </row>
    <row r="146" spans="1:1">
      <c r="A146" s="6"/>
    </row>
    <row r="147" spans="1:1">
      <c r="A147" s="6"/>
    </row>
    <row r="148" spans="1:1">
      <c r="A148" s="6"/>
    </row>
    <row r="149" spans="1:1">
      <c r="A149" s="6"/>
    </row>
    <row r="150" spans="1:1">
      <c r="A150" s="6"/>
    </row>
    <row r="151" spans="1:1" ht="15" customHeight="1">
      <c r="A151" s="6"/>
    </row>
    <row r="152" spans="1:1">
      <c r="A152" s="6"/>
    </row>
    <row r="153" spans="1:1">
      <c r="A153" s="6"/>
    </row>
    <row r="154" spans="1:1">
      <c r="A154" s="6"/>
    </row>
    <row r="155" spans="1:1" ht="15" customHeight="1">
      <c r="A155" s="6"/>
    </row>
    <row r="156" spans="1:1">
      <c r="A156" s="6"/>
    </row>
    <row r="157" spans="1:1">
      <c r="A157" s="6"/>
    </row>
    <row r="158" spans="1:1">
      <c r="A158" s="6"/>
    </row>
    <row r="159" spans="1:1">
      <c r="A159" s="6"/>
    </row>
    <row r="160" spans="1:1" ht="15" customHeight="1">
      <c r="A160" s="6"/>
    </row>
    <row r="161" spans="1:1">
      <c r="A161" s="6"/>
    </row>
    <row r="162" spans="1:1">
      <c r="A162" s="6"/>
    </row>
    <row r="163" spans="1:1">
      <c r="A163" s="6"/>
    </row>
    <row r="164" spans="1:1">
      <c r="A164" s="6"/>
    </row>
    <row r="165" spans="1:1">
      <c r="A165" s="6"/>
    </row>
    <row r="166" spans="1:1">
      <c r="A166" s="6"/>
    </row>
    <row r="167" spans="1:1">
      <c r="A167" s="6"/>
    </row>
    <row r="168" spans="1:1">
      <c r="A168" s="6"/>
    </row>
    <row r="169" spans="1:1">
      <c r="A169" s="6"/>
    </row>
    <row r="170" spans="1:1" ht="15" customHeight="1">
      <c r="A170" s="6"/>
    </row>
    <row r="171" spans="1:1">
      <c r="A171" s="6"/>
    </row>
    <row r="172" spans="1:1">
      <c r="A172" s="6"/>
    </row>
    <row r="173" spans="1:1">
      <c r="A173" s="6"/>
    </row>
    <row r="174" spans="1:1">
      <c r="A174" s="6"/>
    </row>
    <row r="175" spans="1:1">
      <c r="A175" s="6"/>
    </row>
    <row r="176" spans="1:1">
      <c r="A176" s="6"/>
    </row>
    <row r="177" spans="1:1">
      <c r="A177" s="6"/>
    </row>
    <row r="178" spans="1:1">
      <c r="A178" s="6"/>
    </row>
    <row r="179" spans="1:1">
      <c r="A179" s="6"/>
    </row>
    <row r="180" spans="1:1">
      <c r="A180" s="6"/>
    </row>
    <row r="181" spans="1:1">
      <c r="A181" s="6"/>
    </row>
    <row r="182" spans="1:1" ht="15" customHeight="1">
      <c r="A182" s="6"/>
    </row>
    <row r="183" spans="1:1">
      <c r="A183" s="6"/>
    </row>
    <row r="184" spans="1:1">
      <c r="A184" s="6"/>
    </row>
    <row r="185" spans="1:1">
      <c r="A185" s="6"/>
    </row>
    <row r="186" spans="1:1">
      <c r="A186" s="6"/>
    </row>
    <row r="187" spans="1:1">
      <c r="A187" s="6"/>
    </row>
    <row r="188" spans="1:1">
      <c r="A188" s="6"/>
    </row>
    <row r="189" spans="1:1">
      <c r="A189" s="6"/>
    </row>
    <row r="190" spans="1:1">
      <c r="A190" s="6"/>
    </row>
    <row r="191" spans="1:1">
      <c r="A191" s="6"/>
    </row>
    <row r="192" spans="1:1">
      <c r="A192" s="6"/>
    </row>
    <row r="193" spans="1:1">
      <c r="A193"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ht="15" customHeight="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ht="15" customHeight="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ht="15" customHeight="1">
      <c r="A238" s="6"/>
    </row>
    <row r="239" spans="1:1">
      <c r="A239" s="6"/>
    </row>
    <row r="240" spans="1:1">
      <c r="A240" s="6"/>
    </row>
    <row r="241" spans="1:1">
      <c r="A241" s="6"/>
    </row>
    <row r="242" spans="1:1" ht="15" customHeight="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ht="15" customHeight="1">
      <c r="A270" s="6"/>
    </row>
    <row r="271" spans="1:1">
      <c r="A271" s="6"/>
    </row>
    <row r="272" spans="1:1">
      <c r="A272" s="6"/>
    </row>
    <row r="273" spans="1:1">
      <c r="A273" s="6"/>
    </row>
    <row r="274" spans="1:1">
      <c r="A274" s="6"/>
    </row>
    <row r="275" spans="1:1">
      <c r="A275" s="6"/>
    </row>
    <row r="276" spans="1:1">
      <c r="A276" s="6"/>
    </row>
    <row r="277" spans="1:1">
      <c r="A277" s="6"/>
    </row>
    <row r="278" spans="1:1" ht="15" customHeight="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7" spans="1:1">
      <c r="A297" s="9"/>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ht="15" customHeight="1">
      <c r="A336" s="6"/>
    </row>
    <row r="337" spans="1:1">
      <c r="A337" s="6"/>
    </row>
    <row r="338" spans="1:1">
      <c r="A338" s="6"/>
    </row>
    <row r="339" spans="1:1">
      <c r="A339" s="6"/>
    </row>
    <row r="340" spans="1:1" ht="15" customHeight="1">
      <c r="A340" s="6"/>
    </row>
    <row r="341" spans="1:1">
      <c r="A341" s="6"/>
    </row>
    <row r="342" spans="1:1">
      <c r="A342" s="6"/>
    </row>
    <row r="343" spans="1:1">
      <c r="A343" s="6"/>
    </row>
    <row r="344" spans="1:1">
      <c r="A344" s="6"/>
    </row>
    <row r="345" spans="1:1">
      <c r="A345" s="6"/>
    </row>
    <row r="346" spans="1:1">
      <c r="A346" s="6"/>
    </row>
    <row r="347" spans="1:1">
      <c r="A347" s="6"/>
    </row>
    <row r="348" spans="1:1">
      <c r="A348" s="6"/>
    </row>
    <row r="349" spans="1:1">
      <c r="A349" s="6"/>
    </row>
    <row r="350" spans="1:1">
      <c r="A350" s="6"/>
    </row>
    <row r="351" spans="1:1">
      <c r="A351" s="6"/>
    </row>
    <row r="352" spans="1:1" ht="15" customHeight="1">
      <c r="A352" s="6"/>
    </row>
    <row r="353" spans="1:1">
      <c r="A353" s="6"/>
    </row>
    <row r="354" spans="1:1">
      <c r="A354" s="6"/>
    </row>
    <row r="355" spans="1:1">
      <c r="A355" s="6"/>
    </row>
    <row r="356" spans="1:1">
      <c r="A356" s="6"/>
    </row>
    <row r="357" spans="1:1">
      <c r="A357" s="6"/>
    </row>
    <row r="358" spans="1:1">
      <c r="A358" s="6"/>
    </row>
    <row r="359" spans="1:1">
      <c r="A359" s="6"/>
    </row>
    <row r="360" spans="1:1">
      <c r="A360" s="6"/>
    </row>
    <row r="361" spans="1:1">
      <c r="A361" s="6"/>
    </row>
    <row r="362" spans="1:1" ht="15" customHeight="1">
      <c r="A362" s="6"/>
    </row>
    <row r="363" spans="1:1">
      <c r="A363" s="6"/>
    </row>
    <row r="364" spans="1:1">
      <c r="A364" s="6"/>
    </row>
    <row r="365" spans="1:1">
      <c r="A365" s="6"/>
    </row>
    <row r="366" spans="1:1">
      <c r="A366" s="6"/>
    </row>
    <row r="367" spans="1:1">
      <c r="A367" s="6"/>
    </row>
    <row r="368" spans="1:1">
      <c r="A368" s="6"/>
    </row>
    <row r="369" spans="1:1">
      <c r="A369" s="6"/>
    </row>
    <row r="370" spans="1:1">
      <c r="A370" s="6"/>
    </row>
    <row r="371" spans="1:1">
      <c r="A371" s="6"/>
    </row>
    <row r="372" spans="1:1">
      <c r="A372" s="6"/>
    </row>
    <row r="373" spans="1:1">
      <c r="A373" s="6"/>
    </row>
    <row r="374" spans="1:1">
      <c r="A374" s="6"/>
    </row>
    <row r="375" spans="1:1">
      <c r="A375" s="6"/>
    </row>
    <row r="376" spans="1:1">
      <c r="A376" s="6"/>
    </row>
    <row r="377" spans="1:1">
      <c r="A377" s="6"/>
    </row>
    <row r="378" spans="1:1">
      <c r="A378" s="6"/>
    </row>
    <row r="379" spans="1:1">
      <c r="A379" s="6"/>
    </row>
    <row r="380" spans="1:1">
      <c r="A380" s="6"/>
    </row>
    <row r="381" spans="1:1">
      <c r="A381" s="6"/>
    </row>
    <row r="382" spans="1:1">
      <c r="A382" s="6"/>
    </row>
    <row r="383" spans="1:1">
      <c r="A383" s="6"/>
    </row>
    <row r="384" spans="1:1" ht="15" customHeight="1">
      <c r="A384" s="6"/>
    </row>
    <row r="385" spans="1:1">
      <c r="A385" s="6"/>
    </row>
    <row r="386" spans="1:1">
      <c r="A386" s="6"/>
    </row>
    <row r="387" spans="1:1">
      <c r="A387" s="6"/>
    </row>
    <row r="388" spans="1:1">
      <c r="A388" s="6"/>
    </row>
    <row r="389" spans="1:1">
      <c r="A389" s="6"/>
    </row>
    <row r="390" spans="1:1">
      <c r="A390" s="6"/>
    </row>
    <row r="391" spans="1:1">
      <c r="A391" s="6"/>
    </row>
    <row r="392" spans="1:1">
      <c r="A392" s="6"/>
    </row>
    <row r="393" spans="1:1">
      <c r="A393" s="6"/>
    </row>
    <row r="394" spans="1:1" ht="15" customHeight="1">
      <c r="A394" s="6"/>
    </row>
    <row r="395" spans="1:1">
      <c r="A395" s="6"/>
    </row>
    <row r="396" spans="1:1">
      <c r="A396" s="6"/>
    </row>
    <row r="397" spans="1:1">
      <c r="A397" s="6"/>
    </row>
    <row r="398" spans="1:1">
      <c r="A398" s="6"/>
    </row>
    <row r="399" spans="1:1">
      <c r="A399" s="6"/>
    </row>
    <row r="400" spans="1:1">
      <c r="A400" s="6"/>
    </row>
    <row r="401" spans="1:1">
      <c r="A401" s="6"/>
    </row>
    <row r="402" spans="1:1">
      <c r="A402" s="6"/>
    </row>
    <row r="403" spans="1:1">
      <c r="A403" s="6"/>
    </row>
    <row r="404" spans="1:1">
      <c r="A404" s="6"/>
    </row>
    <row r="405" spans="1:1">
      <c r="A405" s="6"/>
    </row>
    <row r="406" spans="1:1">
      <c r="A406" s="6"/>
    </row>
    <row r="407" spans="1:1">
      <c r="A407" s="6"/>
    </row>
    <row r="408" spans="1:1">
      <c r="A408" s="6"/>
    </row>
    <row r="409" spans="1:1">
      <c r="A409" s="6"/>
    </row>
    <row r="410" spans="1:1">
      <c r="A410" s="6"/>
    </row>
    <row r="411" spans="1:1">
      <c r="A411" s="6"/>
    </row>
    <row r="412" spans="1:1">
      <c r="A412" s="6"/>
    </row>
    <row r="413" spans="1:1">
      <c r="A413" s="6"/>
    </row>
    <row r="414" spans="1:1">
      <c r="A414" s="6"/>
    </row>
    <row r="415" spans="1:1">
      <c r="A415" s="6"/>
    </row>
    <row r="416" spans="1:1">
      <c r="A416" s="6"/>
    </row>
    <row r="417" spans="1:1">
      <c r="A417" s="6"/>
    </row>
    <row r="418" spans="1:1">
      <c r="A418" s="6"/>
    </row>
    <row r="419" spans="1:1">
      <c r="A419" s="6"/>
    </row>
    <row r="420" spans="1:1">
      <c r="A420" s="6"/>
    </row>
    <row r="421" spans="1:1">
      <c r="A421" s="6"/>
    </row>
    <row r="422" spans="1:1">
      <c r="A422" s="6"/>
    </row>
    <row r="423" spans="1:1">
      <c r="A423" s="6"/>
    </row>
    <row r="424" spans="1:1">
      <c r="A424" s="6"/>
    </row>
    <row r="425" spans="1:1">
      <c r="A425" s="6"/>
    </row>
    <row r="426" spans="1:1">
      <c r="A426" s="6"/>
    </row>
    <row r="427" spans="1:1">
      <c r="A427" s="6"/>
    </row>
    <row r="428" spans="1:1">
      <c r="A428" s="6"/>
    </row>
    <row r="429" spans="1:1">
      <c r="A429" s="6"/>
    </row>
    <row r="430" spans="1:1">
      <c r="A430" s="6"/>
    </row>
    <row r="431" spans="1:1">
      <c r="A431" s="6"/>
    </row>
    <row r="432" spans="1:1">
      <c r="A432" s="6"/>
    </row>
    <row r="433" spans="1:1">
      <c r="A433" s="6"/>
    </row>
    <row r="434" spans="1:1">
      <c r="A434" s="6"/>
    </row>
    <row r="435" spans="1:1">
      <c r="A435" s="6"/>
    </row>
    <row r="436" spans="1:1">
      <c r="A436" s="6"/>
    </row>
    <row r="437" spans="1:1">
      <c r="A437" s="6"/>
    </row>
    <row r="438" spans="1:1">
      <c r="A438" s="6"/>
    </row>
    <row r="439" spans="1:1">
      <c r="A439" s="6"/>
    </row>
    <row r="440" spans="1:1">
      <c r="A440" s="6"/>
    </row>
    <row r="441" spans="1:1">
      <c r="A441" s="6"/>
    </row>
    <row r="442" spans="1:1">
      <c r="A442" s="6"/>
    </row>
    <row r="443" spans="1:1">
      <c r="A443" s="6"/>
    </row>
    <row r="444" spans="1:1">
      <c r="A444" s="6"/>
    </row>
    <row r="445" spans="1:1">
      <c r="A445" s="6"/>
    </row>
    <row r="446" spans="1:1">
      <c r="A446" s="6"/>
    </row>
    <row r="447" spans="1:1">
      <c r="A447" s="6"/>
    </row>
    <row r="448" spans="1:1">
      <c r="A448" s="6"/>
    </row>
    <row r="449" spans="1:1">
      <c r="A449" s="6"/>
    </row>
    <row r="450" spans="1:1">
      <c r="A450" s="6"/>
    </row>
    <row r="451" spans="1:1">
      <c r="A451" s="6"/>
    </row>
    <row r="452" spans="1:1">
      <c r="A452" s="6"/>
    </row>
    <row r="453" spans="1:1">
      <c r="A453" s="6"/>
    </row>
    <row r="454" spans="1:1">
      <c r="A454" s="6"/>
    </row>
    <row r="455" spans="1:1">
      <c r="A455" s="6"/>
    </row>
    <row r="456" spans="1:1">
      <c r="A456" s="6"/>
    </row>
    <row r="457" spans="1:1">
      <c r="A457" s="6"/>
    </row>
    <row r="458" spans="1:1">
      <c r="A458" s="6"/>
    </row>
    <row r="459" spans="1:1">
      <c r="A459" s="6"/>
    </row>
    <row r="460" spans="1:1">
      <c r="A460" s="6"/>
    </row>
    <row r="461" spans="1:1">
      <c r="A461" s="6"/>
    </row>
    <row r="462" spans="1:1">
      <c r="A462" s="6"/>
    </row>
    <row r="463" spans="1:1">
      <c r="A463" s="6"/>
    </row>
    <row r="464" spans="1:1">
      <c r="A464" s="6"/>
    </row>
    <row r="465" spans="1:1">
      <c r="A465" s="6"/>
    </row>
    <row r="466" spans="1:1">
      <c r="A466" s="6"/>
    </row>
    <row r="467" spans="1:1">
      <c r="A467" s="6"/>
    </row>
    <row r="468" spans="1:1">
      <c r="A468" s="6"/>
    </row>
    <row r="469" spans="1:1">
      <c r="A469" s="6"/>
    </row>
    <row r="470" spans="1:1">
      <c r="A470" s="6"/>
    </row>
    <row r="471" spans="1:1">
      <c r="A471" s="6"/>
    </row>
    <row r="472" spans="1:1">
      <c r="A472" s="6"/>
    </row>
    <row r="473" spans="1:1">
      <c r="A473" s="6"/>
    </row>
    <row r="474" spans="1:1">
      <c r="A474" s="6"/>
    </row>
    <row r="475" spans="1:1">
      <c r="A475" s="6"/>
    </row>
    <row r="476" spans="1:1">
      <c r="A476" s="6"/>
    </row>
    <row r="477" spans="1:1">
      <c r="A477" s="6"/>
    </row>
    <row r="478" spans="1:1">
      <c r="A478" s="6"/>
    </row>
    <row r="479" spans="1:1">
      <c r="A479" s="6"/>
    </row>
    <row r="480" spans="1:1">
      <c r="A480" s="6"/>
    </row>
    <row r="481" spans="1:1">
      <c r="A481" s="6"/>
    </row>
    <row r="482" spans="1:1">
      <c r="A482" s="6"/>
    </row>
    <row r="483" spans="1:1">
      <c r="A483" s="6"/>
    </row>
    <row r="489" spans="1:1">
      <c r="A489" s="9"/>
    </row>
    <row r="490" spans="1:1">
      <c r="A490" s="6"/>
    </row>
    <row r="491" spans="1:1">
      <c r="A491" s="6"/>
    </row>
    <row r="492" spans="1:1">
      <c r="A492" s="6"/>
    </row>
    <row r="493" spans="1:1">
      <c r="A493" s="6"/>
    </row>
    <row r="494" spans="1:1">
      <c r="A494" s="6"/>
    </row>
    <row r="495" spans="1:1">
      <c r="A495" s="6"/>
    </row>
    <row r="496" spans="1:1">
      <c r="A496" s="6"/>
    </row>
    <row r="497" spans="1:1">
      <c r="A497" s="6"/>
    </row>
    <row r="498" spans="1:1">
      <c r="A498" s="6"/>
    </row>
    <row r="499" spans="1:1">
      <c r="A499" s="6"/>
    </row>
    <row r="500" spans="1:1" ht="15" customHeight="1">
      <c r="A500" s="6"/>
    </row>
    <row r="501" spans="1:1">
      <c r="A501" s="6"/>
    </row>
    <row r="502" spans="1:1">
      <c r="A502" s="6"/>
    </row>
    <row r="503" spans="1:1">
      <c r="A503" s="6"/>
    </row>
    <row r="504" spans="1:1">
      <c r="A504" s="6"/>
    </row>
    <row r="505" spans="1:1">
      <c r="A505" s="6"/>
    </row>
    <row r="506" spans="1:1">
      <c r="A506" s="6"/>
    </row>
    <row r="507" spans="1:1">
      <c r="A507" s="6"/>
    </row>
    <row r="508" spans="1:1">
      <c r="A508" s="6"/>
    </row>
    <row r="509" spans="1:1">
      <c r="A509" s="6"/>
    </row>
    <row r="510" spans="1:1">
      <c r="A510" s="6"/>
    </row>
    <row r="511" spans="1:1">
      <c r="A511" s="6"/>
    </row>
    <row r="512" spans="1:1">
      <c r="A512" s="6"/>
    </row>
    <row r="513" spans="1:1">
      <c r="A513" s="6"/>
    </row>
    <row r="514" spans="1:1">
      <c r="A514" s="6"/>
    </row>
    <row r="515" spans="1:1">
      <c r="A515" s="6"/>
    </row>
    <row r="516" spans="1:1">
      <c r="A516" s="6"/>
    </row>
    <row r="517" spans="1:1">
      <c r="A517" s="6"/>
    </row>
    <row r="518" spans="1:1">
      <c r="A518" s="6"/>
    </row>
    <row r="519" spans="1:1">
      <c r="A519" s="6"/>
    </row>
    <row r="520" spans="1:1">
      <c r="A520" s="6"/>
    </row>
    <row r="521" spans="1:1">
      <c r="A521" s="6"/>
    </row>
    <row r="522" spans="1:1">
      <c r="A522" s="6"/>
    </row>
    <row r="523" spans="1:1">
      <c r="A523" s="6"/>
    </row>
    <row r="524" spans="1:1">
      <c r="A524" s="6"/>
    </row>
    <row r="525" spans="1:1">
      <c r="A525" s="6"/>
    </row>
    <row r="526" spans="1:1">
      <c r="A526" s="6"/>
    </row>
    <row r="527" spans="1:1">
      <c r="A527" s="6"/>
    </row>
    <row r="528" spans="1:1">
      <c r="A528" s="6"/>
    </row>
    <row r="529" spans="1:1">
      <c r="A529" s="6"/>
    </row>
    <row r="530" spans="1:1" ht="15" customHeight="1">
      <c r="A530" s="6"/>
    </row>
    <row r="531" spans="1:1">
      <c r="A531" s="6"/>
    </row>
    <row r="532" spans="1:1">
      <c r="A532" s="6"/>
    </row>
    <row r="533" spans="1:1">
      <c r="A533" s="6"/>
    </row>
    <row r="534" spans="1:1">
      <c r="A534" s="6"/>
    </row>
    <row r="535" spans="1:1">
      <c r="A535" s="6"/>
    </row>
    <row r="536" spans="1:1">
      <c r="A536" s="6"/>
    </row>
    <row r="537" spans="1:1">
      <c r="A537" s="6"/>
    </row>
    <row r="539" spans="1:1">
      <c r="A539" s="6"/>
    </row>
    <row r="540" spans="1:1">
      <c r="A540" s="6"/>
    </row>
    <row r="541" spans="1:1">
      <c r="A541" s="6"/>
    </row>
    <row r="542" spans="1:1">
      <c r="A542" s="6"/>
    </row>
    <row r="543" spans="1:1">
      <c r="A543" s="6"/>
    </row>
    <row r="544" spans="1:1">
      <c r="A544" s="6"/>
    </row>
    <row r="545" spans="1:1">
      <c r="A545" s="6"/>
    </row>
    <row r="546" spans="1:1">
      <c r="A546" s="6"/>
    </row>
    <row r="547" spans="1:1">
      <c r="A547" s="6"/>
    </row>
    <row r="548" spans="1:1">
      <c r="A548" s="6"/>
    </row>
    <row r="549" spans="1:1">
      <c r="A549" s="6"/>
    </row>
    <row r="550" spans="1:1">
      <c r="A550" s="6"/>
    </row>
    <row r="551" spans="1:1">
      <c r="A551" s="6"/>
    </row>
    <row r="552" spans="1:1">
      <c r="A552" s="6"/>
    </row>
    <row r="553" spans="1:1">
      <c r="A553" s="6"/>
    </row>
    <row r="554" spans="1:1">
      <c r="A554" s="6"/>
    </row>
    <row r="555" spans="1:1">
      <c r="A555" s="6"/>
    </row>
    <row r="556" spans="1:1">
      <c r="A556" s="6"/>
    </row>
    <row r="557" spans="1:1">
      <c r="A557" s="6"/>
    </row>
    <row r="558" spans="1:1">
      <c r="A558" s="6"/>
    </row>
    <row r="559" spans="1:1">
      <c r="A559" s="6"/>
    </row>
    <row r="560" spans="1:1">
      <c r="A560" s="6"/>
    </row>
    <row r="561" spans="1:1" ht="15" customHeight="1">
      <c r="A561" s="6"/>
    </row>
    <row r="562" spans="1:1">
      <c r="A562" s="6"/>
    </row>
    <row r="563" spans="1:1" ht="15" customHeight="1">
      <c r="A563" s="6"/>
    </row>
    <row r="564" spans="1:1">
      <c r="A564" s="6"/>
    </row>
    <row r="565" spans="1:1">
      <c r="A565" s="6"/>
    </row>
    <row r="566" spans="1:1">
      <c r="A566" s="6"/>
    </row>
    <row r="567" spans="1:1">
      <c r="A567" s="6"/>
    </row>
    <row r="568" spans="1:1">
      <c r="A568" s="6"/>
    </row>
    <row r="569" spans="1:1">
      <c r="A569" s="6"/>
    </row>
    <row r="570" spans="1:1">
      <c r="A570" s="6"/>
    </row>
    <row r="571" spans="1:1">
      <c r="A571" s="6"/>
    </row>
    <row r="572" spans="1:1">
      <c r="A572" s="6"/>
    </row>
    <row r="573" spans="1:1" ht="15" customHeight="1">
      <c r="A573" s="6"/>
    </row>
    <row r="574" spans="1:1">
      <c r="A574" s="6"/>
    </row>
    <row r="575" spans="1:1">
      <c r="A575" s="6"/>
    </row>
    <row r="576" spans="1:1">
      <c r="A576" s="6"/>
    </row>
    <row r="577" spans="1:1">
      <c r="A577" s="6"/>
    </row>
    <row r="578" spans="1:1">
      <c r="A578" s="6"/>
    </row>
    <row r="579" spans="1:1">
      <c r="A579" s="6"/>
    </row>
    <row r="580" spans="1:1">
      <c r="A580" s="6"/>
    </row>
    <row r="581" spans="1:1">
      <c r="A581" s="6"/>
    </row>
    <row r="582" spans="1:1">
      <c r="A582" s="6"/>
    </row>
    <row r="583" spans="1:1">
      <c r="A583" s="6"/>
    </row>
    <row r="584" spans="1:1">
      <c r="A584" s="6"/>
    </row>
    <row r="585" spans="1:1">
      <c r="A585" s="6"/>
    </row>
    <row r="586" spans="1:1">
      <c r="A586" s="6"/>
    </row>
    <row r="587" spans="1:1">
      <c r="A587" s="6"/>
    </row>
    <row r="588" spans="1:1">
      <c r="A588" s="6"/>
    </row>
    <row r="589" spans="1:1">
      <c r="A589" s="6"/>
    </row>
    <row r="590" spans="1:1">
      <c r="A590" s="6"/>
    </row>
    <row r="591" spans="1:1">
      <c r="A591" s="6"/>
    </row>
    <row r="592" spans="1:1">
      <c r="A592" s="6"/>
    </row>
    <row r="593" spans="1:1">
      <c r="A593" s="6"/>
    </row>
    <row r="594" spans="1:1">
      <c r="A594" s="6"/>
    </row>
    <row r="595" spans="1:1">
      <c r="A595" s="6"/>
    </row>
    <row r="596" spans="1:1">
      <c r="A596" s="6"/>
    </row>
    <row r="597" spans="1:1">
      <c r="A597" s="6"/>
    </row>
    <row r="598" spans="1:1">
      <c r="A598" s="6"/>
    </row>
    <row r="599" spans="1:1">
      <c r="A599" s="6"/>
    </row>
    <row r="600" spans="1:1">
      <c r="A600" s="6"/>
    </row>
  </sheetData>
  <mergeCells count="7">
    <mergeCell ref="C90:D90"/>
    <mergeCell ref="B2:E2"/>
    <mergeCell ref="G2:L2"/>
    <mergeCell ref="C4:E4"/>
    <mergeCell ref="I4:L4"/>
    <mergeCell ref="I5:K6"/>
    <mergeCell ref="H7:L7"/>
  </mergeCells>
  <pageMargins left="0.7" right="0.7" top="0.75" bottom="0.75" header="0.3" footer="0.3"/>
  <pageSetup paperSize="9" orientation="portrait" horizontalDpi="0" verticalDpi="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24"/>
  <sheetViews>
    <sheetView workbookViewId="0">
      <selection activeCell="W33" sqref="W33:W34"/>
    </sheetView>
  </sheetViews>
  <sheetFormatPr defaultColWidth="8.85546875" defaultRowHeight="14.1"/>
  <sheetData>
    <row r="1" spans="1:14" ht="14.45">
      <c r="A1" s="258" t="s">
        <v>3471</v>
      </c>
      <c r="B1" s="258"/>
      <c r="C1" s="258"/>
      <c r="D1" s="258"/>
      <c r="E1" s="258"/>
      <c r="F1" s="258"/>
      <c r="G1" s="258"/>
      <c r="H1" s="258"/>
      <c r="I1" s="259"/>
      <c r="J1" s="259"/>
      <c r="K1" s="259"/>
      <c r="L1" s="259"/>
      <c r="M1" s="259"/>
      <c r="N1" s="259"/>
    </row>
    <row r="2" spans="1:14" ht="14.45">
      <c r="A2" s="260">
        <v>1</v>
      </c>
      <c r="B2" s="259"/>
      <c r="C2" s="259" t="s">
        <v>3472</v>
      </c>
      <c r="D2" s="259"/>
      <c r="E2" s="259"/>
      <c r="F2" s="259"/>
      <c r="G2" s="259"/>
      <c r="H2" s="259"/>
      <c r="I2" s="259"/>
      <c r="J2" s="259"/>
      <c r="K2" s="259"/>
      <c r="L2" s="259"/>
      <c r="M2" s="259"/>
      <c r="N2" s="259"/>
    </row>
    <row r="3" spans="1:14" ht="14.45">
      <c r="A3" s="260">
        <v>2</v>
      </c>
      <c r="B3" s="259"/>
      <c r="C3" s="259" t="s">
        <v>3473</v>
      </c>
      <c r="D3" s="259"/>
      <c r="E3" s="259"/>
      <c r="F3" s="259"/>
      <c r="G3" s="259"/>
      <c r="H3" s="259"/>
      <c r="I3" s="259"/>
      <c r="J3" s="259"/>
      <c r="K3" s="259"/>
      <c r="L3" s="259"/>
      <c r="M3" s="259"/>
      <c r="N3" s="259"/>
    </row>
    <row r="4" spans="1:14" ht="14.45">
      <c r="A4" s="260">
        <v>3</v>
      </c>
      <c r="B4" s="259"/>
      <c r="C4" s="259" t="s">
        <v>3474</v>
      </c>
      <c r="D4" s="259"/>
      <c r="E4" s="259"/>
      <c r="F4" s="259"/>
      <c r="G4" s="259"/>
      <c r="H4" s="259"/>
      <c r="I4" s="259"/>
      <c r="J4" s="259"/>
      <c r="K4" s="259"/>
      <c r="L4" s="259"/>
      <c r="M4" s="259"/>
      <c r="N4" s="259"/>
    </row>
    <row r="5" spans="1:14" ht="14.45">
      <c r="A5" s="260">
        <v>4</v>
      </c>
      <c r="B5" s="259"/>
      <c r="C5" s="259" t="s">
        <v>3475</v>
      </c>
      <c r="D5" s="259"/>
      <c r="E5" s="259"/>
      <c r="F5" s="259"/>
      <c r="G5" s="259"/>
      <c r="H5" s="259"/>
      <c r="I5" s="259"/>
      <c r="J5" s="259"/>
      <c r="K5" s="259"/>
      <c r="L5" s="259"/>
      <c r="M5" s="259"/>
      <c r="N5" s="259"/>
    </row>
    <row r="6" spans="1:14" ht="14.45">
      <c r="A6" s="260">
        <v>5</v>
      </c>
      <c r="B6" s="259"/>
      <c r="C6" s="259" t="s">
        <v>3476</v>
      </c>
      <c r="D6" s="259"/>
      <c r="E6" s="259"/>
      <c r="F6" s="259"/>
      <c r="G6" s="259"/>
      <c r="H6" s="259"/>
      <c r="I6" s="259"/>
      <c r="J6" s="259"/>
      <c r="K6" s="259"/>
      <c r="L6" s="259"/>
      <c r="M6" s="259"/>
      <c r="N6" s="259"/>
    </row>
    <row r="7" spans="1:14" ht="14.45">
      <c r="A7" s="260">
        <v>6</v>
      </c>
      <c r="B7" s="259"/>
      <c r="C7" s="259" t="s">
        <v>3477</v>
      </c>
      <c r="D7" s="259"/>
      <c r="E7" s="259"/>
      <c r="F7" s="259"/>
      <c r="G7" s="259"/>
      <c r="H7" s="259"/>
      <c r="I7" s="259"/>
      <c r="J7" s="259"/>
      <c r="K7" s="259"/>
      <c r="L7" s="259"/>
      <c r="M7" s="259"/>
      <c r="N7" s="259"/>
    </row>
    <row r="8" spans="1:14" ht="14.45">
      <c r="A8" s="260">
        <v>7</v>
      </c>
      <c r="B8" s="259"/>
      <c r="C8" s="259" t="s">
        <v>3478</v>
      </c>
      <c r="D8" s="259"/>
      <c r="E8" s="259"/>
      <c r="F8" s="259"/>
      <c r="G8" s="259"/>
      <c r="H8" s="259"/>
      <c r="I8" s="259"/>
      <c r="J8" s="259"/>
      <c r="K8" s="259"/>
      <c r="L8" s="259"/>
      <c r="M8" s="259"/>
      <c r="N8" s="259"/>
    </row>
    <row r="9" spans="1:14" ht="14.45">
      <c r="A9" s="260">
        <v>8</v>
      </c>
      <c r="B9" s="259"/>
      <c r="C9" s="259" t="s">
        <v>3479</v>
      </c>
      <c r="D9" s="259"/>
      <c r="E9" s="259"/>
      <c r="F9" s="259"/>
      <c r="G9" s="259"/>
      <c r="H9" s="259"/>
      <c r="I9" s="259"/>
      <c r="J9" s="259"/>
      <c r="K9" s="259"/>
      <c r="L9" s="259"/>
      <c r="M9" s="259"/>
      <c r="N9" s="259"/>
    </row>
    <row r="10" spans="1:14" ht="14.45">
      <c r="A10" s="260">
        <v>9</v>
      </c>
      <c r="B10" s="259"/>
      <c r="C10" s="259" t="s">
        <v>3480</v>
      </c>
      <c r="D10" s="259"/>
      <c r="E10" s="259"/>
      <c r="F10" s="259"/>
      <c r="G10" s="259"/>
      <c r="H10" s="259"/>
      <c r="I10" s="259"/>
      <c r="J10" s="259"/>
      <c r="K10" s="259"/>
      <c r="L10" s="259"/>
      <c r="M10" s="259"/>
      <c r="N10" s="259"/>
    </row>
    <row r="11" spans="1:14" ht="14.45">
      <c r="A11" s="260">
        <v>10</v>
      </c>
      <c r="B11" s="259"/>
      <c r="C11" s="259" t="s">
        <v>3481</v>
      </c>
      <c r="D11" s="259"/>
      <c r="E11" s="259"/>
      <c r="F11" s="259"/>
      <c r="G11" s="259"/>
      <c r="H11" s="259"/>
      <c r="I11" s="259"/>
      <c r="J11" s="259"/>
      <c r="K11" s="259"/>
      <c r="L11" s="259"/>
      <c r="M11" s="259"/>
      <c r="N11" s="259"/>
    </row>
    <row r="12" spans="1:14" ht="14.45">
      <c r="A12" s="260">
        <v>11</v>
      </c>
      <c r="B12" s="259"/>
      <c r="C12" s="259" t="s">
        <v>3482</v>
      </c>
      <c r="D12" s="259"/>
      <c r="E12" s="259"/>
      <c r="F12" s="259"/>
      <c r="G12" s="259"/>
      <c r="H12" s="259"/>
      <c r="I12" s="259"/>
      <c r="J12" s="259"/>
      <c r="K12" s="259"/>
      <c r="L12" s="259"/>
      <c r="M12" s="259"/>
      <c r="N12" s="259"/>
    </row>
    <row r="13" spans="1:14" ht="14.45">
      <c r="A13" s="260">
        <v>12</v>
      </c>
      <c r="B13" s="259"/>
      <c r="C13" s="259" t="s">
        <v>3483</v>
      </c>
      <c r="D13" s="259"/>
      <c r="E13" s="259"/>
      <c r="F13" s="259"/>
      <c r="G13" s="259"/>
      <c r="H13" s="259"/>
      <c r="I13" s="259"/>
      <c r="J13" s="259"/>
      <c r="K13" s="259"/>
      <c r="L13" s="259"/>
      <c r="M13" s="259"/>
      <c r="N13" s="259"/>
    </row>
    <row r="14" spans="1:14" ht="14.45">
      <c r="A14" s="260">
        <v>13</v>
      </c>
      <c r="B14" s="259"/>
      <c r="C14" s="259" t="s">
        <v>3484</v>
      </c>
      <c r="D14" s="259"/>
      <c r="E14" s="259"/>
      <c r="F14" s="259"/>
      <c r="G14" s="259"/>
      <c r="H14" s="259"/>
      <c r="I14" s="259"/>
      <c r="J14" s="259"/>
      <c r="K14" s="259"/>
      <c r="L14" s="259"/>
      <c r="M14" s="259"/>
      <c r="N14" s="259"/>
    </row>
    <row r="15" spans="1:14" ht="14.45">
      <c r="A15" s="260">
        <v>14</v>
      </c>
      <c r="B15" s="259"/>
      <c r="C15" s="259" t="s">
        <v>3485</v>
      </c>
      <c r="D15" s="259"/>
      <c r="E15" s="259"/>
      <c r="F15" s="259"/>
      <c r="G15" s="259"/>
      <c r="H15" s="259"/>
      <c r="I15" s="259"/>
      <c r="J15" s="259"/>
      <c r="K15" s="259"/>
      <c r="L15" s="259"/>
      <c r="M15" s="259"/>
      <c r="N15" s="259"/>
    </row>
    <row r="16" spans="1:14" ht="14.45">
      <c r="A16" s="260">
        <v>15</v>
      </c>
      <c r="B16" s="259"/>
      <c r="C16" s="259" t="s">
        <v>3486</v>
      </c>
      <c r="D16" s="259"/>
      <c r="E16" s="259"/>
      <c r="F16" s="259"/>
      <c r="G16" s="259"/>
      <c r="H16" s="259"/>
      <c r="I16" s="259"/>
      <c r="J16" s="259"/>
      <c r="K16" s="259"/>
      <c r="L16" s="259"/>
      <c r="M16" s="259"/>
      <c r="N16" s="259"/>
    </row>
    <row r="17" spans="1:14" ht="14.45">
      <c r="A17" s="260"/>
      <c r="B17" s="259"/>
      <c r="C17" s="259"/>
      <c r="D17" s="259"/>
      <c r="E17" s="259"/>
      <c r="F17" s="259"/>
      <c r="G17" s="259"/>
      <c r="H17" s="259"/>
      <c r="I17" s="259"/>
      <c r="J17" s="259"/>
      <c r="K17" s="259"/>
      <c r="L17" s="259"/>
      <c r="M17" s="259"/>
      <c r="N17" s="259"/>
    </row>
    <row r="18" spans="1:14" ht="14.45">
      <c r="A18" s="258" t="s">
        <v>3487</v>
      </c>
      <c r="B18" s="258"/>
      <c r="C18" s="258"/>
      <c r="D18" s="258"/>
      <c r="E18" s="258"/>
      <c r="F18" s="258"/>
      <c r="G18" s="258"/>
      <c r="H18" s="258"/>
      <c r="I18" s="259"/>
      <c r="J18" s="259"/>
      <c r="K18" s="259"/>
      <c r="L18" s="259"/>
      <c r="M18" s="259"/>
      <c r="N18" s="259"/>
    </row>
    <row r="19" spans="1:14" ht="14.45">
      <c r="A19" s="260">
        <v>1</v>
      </c>
      <c r="B19" s="259"/>
      <c r="C19" s="259" t="s">
        <v>3488</v>
      </c>
      <c r="D19" s="259"/>
      <c r="E19" s="259"/>
      <c r="F19" s="259"/>
      <c r="G19" s="259"/>
      <c r="H19" s="259"/>
      <c r="I19" s="259"/>
      <c r="J19" s="259"/>
      <c r="K19" s="259"/>
      <c r="L19" s="259"/>
      <c r="M19" s="259"/>
      <c r="N19" s="259"/>
    </row>
    <row r="20" spans="1:14" ht="14.45">
      <c r="A20" s="260">
        <v>2</v>
      </c>
      <c r="B20" s="259"/>
      <c r="C20" s="259" t="s">
        <v>3489</v>
      </c>
      <c r="D20" s="259"/>
      <c r="E20" s="259"/>
      <c r="F20" s="259"/>
      <c r="G20" s="259"/>
      <c r="H20" s="259"/>
      <c r="I20" s="259"/>
      <c r="J20" s="259"/>
      <c r="K20" s="259"/>
      <c r="L20" s="259"/>
      <c r="M20" s="259"/>
      <c r="N20" s="259"/>
    </row>
    <row r="21" spans="1:14" ht="14.45">
      <c r="A21" s="260">
        <v>3</v>
      </c>
      <c r="B21" s="259"/>
      <c r="C21" s="259" t="s">
        <v>3490</v>
      </c>
      <c r="D21" s="259"/>
      <c r="E21" s="259"/>
      <c r="F21" s="259"/>
      <c r="G21" s="259"/>
      <c r="H21" s="259"/>
      <c r="I21" s="259"/>
      <c r="J21" s="259"/>
      <c r="K21" s="259"/>
      <c r="L21" s="259"/>
      <c r="M21" s="259"/>
      <c r="N21" s="259"/>
    </row>
    <row r="22" spans="1:14" ht="14.45">
      <c r="A22" s="260">
        <v>4</v>
      </c>
      <c r="B22" s="259"/>
      <c r="C22" s="259" t="s">
        <v>3491</v>
      </c>
      <c r="D22" s="259"/>
      <c r="E22" s="259"/>
      <c r="F22" s="259"/>
      <c r="G22" s="259"/>
      <c r="H22" s="259"/>
      <c r="I22" s="259"/>
      <c r="J22" s="259"/>
      <c r="K22" s="259"/>
      <c r="L22" s="259"/>
      <c r="M22" s="259"/>
      <c r="N22" s="259"/>
    </row>
    <row r="23" spans="1:14" ht="14.45">
      <c r="A23" s="260">
        <v>5</v>
      </c>
      <c r="B23" s="259"/>
      <c r="C23" s="259" t="s">
        <v>3492</v>
      </c>
      <c r="D23" s="259"/>
      <c r="E23" s="259"/>
      <c r="F23" s="259"/>
      <c r="G23" s="259"/>
      <c r="H23" s="259"/>
      <c r="I23" s="259"/>
      <c r="J23" s="259"/>
      <c r="K23" s="259"/>
      <c r="L23" s="259"/>
      <c r="M23" s="259"/>
      <c r="N23" s="259"/>
    </row>
    <row r="24" spans="1:14" ht="14.45">
      <c r="A24" s="260">
        <v>6</v>
      </c>
      <c r="B24" s="259"/>
      <c r="C24" s="259" t="s">
        <v>3485</v>
      </c>
      <c r="D24" s="259"/>
      <c r="E24" s="259"/>
      <c r="F24" s="259"/>
      <c r="G24" s="259"/>
      <c r="H24" s="259"/>
      <c r="I24" s="259"/>
      <c r="J24" s="259"/>
      <c r="K24" s="259"/>
      <c r="L24" s="259"/>
      <c r="M24" s="259"/>
      <c r="N24" s="259"/>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heetViews>
  <sheetFormatPr defaultColWidth="8.85546875" defaultRowHeight="14.1"/>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N353"/>
  <sheetViews>
    <sheetView zoomScale="75" zoomScaleNormal="75" zoomScaleSheetLayoutView="90" workbookViewId="0">
      <pane ySplit="5" topLeftCell="A25" activePane="bottomLeft" state="frozen"/>
      <selection pane="bottomLeft" activeCell="A5" sqref="A5"/>
      <selection activeCell="D3" sqref="D3"/>
    </sheetView>
  </sheetViews>
  <sheetFormatPr defaultColWidth="9" defaultRowHeight="14.1"/>
  <cols>
    <col min="1" max="1" width="13.140625" style="54" customWidth="1"/>
    <col min="2" max="2" width="7.140625" style="54" customWidth="1"/>
    <col min="3" max="3" width="61.42578125" style="54" customWidth="1"/>
    <col min="4" max="4" width="11.140625" style="57" customWidth="1"/>
    <col min="5" max="5" width="65.85546875" style="54" customWidth="1"/>
    <col min="6" max="7" width="45.85546875" style="54" hidden="1" customWidth="1"/>
    <col min="8" max="8" width="35.42578125" style="54" customWidth="1"/>
    <col min="9" max="9" width="65.85546875" style="54" customWidth="1"/>
    <col min="10" max="10" width="7.140625" style="54" customWidth="1"/>
    <col min="11" max="11" width="13.140625" style="54" customWidth="1"/>
    <col min="12" max="12" width="3" style="54" customWidth="1"/>
    <col min="13" max="13" width="9" style="36"/>
    <col min="14" max="14" width="9" style="36" customWidth="1"/>
    <col min="15" max="16384" width="9" style="36"/>
  </cols>
  <sheetData>
    <row r="1" spans="1:14" s="70" customFormat="1" ht="21" hidden="1" customHeight="1">
      <c r="A1" s="858" t="s">
        <v>296</v>
      </c>
      <c r="B1" s="858"/>
      <c r="C1" s="858"/>
      <c r="D1" s="372"/>
      <c r="E1" s="128"/>
      <c r="F1" s="128"/>
      <c r="G1" s="128"/>
      <c r="H1" s="128"/>
      <c r="I1" s="128"/>
      <c r="J1" s="128"/>
      <c r="K1" s="128"/>
      <c r="L1" s="128"/>
      <c r="N1" s="70" t="s">
        <v>297</v>
      </c>
    </row>
    <row r="2" spans="1:14" s="70" customFormat="1" ht="13.5" hidden="1" customHeight="1">
      <c r="A2" s="128"/>
      <c r="B2" s="128"/>
      <c r="C2" s="128"/>
      <c r="D2" s="372"/>
      <c r="E2" s="128"/>
      <c r="F2" s="128"/>
      <c r="G2" s="128"/>
      <c r="H2" s="128"/>
      <c r="I2" s="128"/>
      <c r="J2" s="128"/>
      <c r="K2" s="128"/>
      <c r="L2" s="128"/>
      <c r="N2" s="70" t="s">
        <v>298</v>
      </c>
    </row>
    <row r="3" spans="1:14" s="70" customFormat="1" hidden="1">
      <c r="A3" s="128"/>
      <c r="B3" s="128"/>
      <c r="C3" s="128"/>
      <c r="D3" s="372"/>
      <c r="E3" s="128"/>
      <c r="F3" s="128"/>
      <c r="G3" s="128"/>
      <c r="H3" s="128"/>
      <c r="I3" s="128"/>
      <c r="J3" s="128"/>
      <c r="K3" s="128"/>
      <c r="L3" s="128"/>
      <c r="N3" s="70" t="s">
        <v>299</v>
      </c>
    </row>
    <row r="4" spans="1:14" s="120" customFormat="1" ht="24" customHeight="1">
      <c r="A4" s="116">
        <v>2</v>
      </c>
      <c r="B4" s="117" t="s">
        <v>300</v>
      </c>
      <c r="C4" s="118"/>
      <c r="D4" s="859" t="e">
        <f>#REF!</f>
        <v>#REF!</v>
      </c>
      <c r="E4" s="860"/>
      <c r="F4" s="860"/>
      <c r="G4" s="860"/>
      <c r="H4" s="861"/>
      <c r="I4" s="118" t="str">
        <f>Cover!D8</f>
        <v>SA-PEFC-FM-000706</v>
      </c>
      <c r="J4" s="118"/>
      <c r="K4" s="229"/>
      <c r="L4" s="119"/>
    </row>
    <row r="5" spans="1:14" ht="49.5" customHeight="1">
      <c r="A5" s="373" t="s">
        <v>301</v>
      </c>
      <c r="B5" s="373" t="s">
        <v>302</v>
      </c>
      <c r="C5" s="373" t="s">
        <v>303</v>
      </c>
      <c r="D5" s="228" t="s">
        <v>304</v>
      </c>
      <c r="E5" s="373" t="s">
        <v>305</v>
      </c>
      <c r="F5" s="257" t="s">
        <v>306</v>
      </c>
      <c r="G5" s="257" t="s">
        <v>307</v>
      </c>
      <c r="H5" s="373" t="s">
        <v>308</v>
      </c>
      <c r="I5" s="373" t="s">
        <v>309</v>
      </c>
      <c r="J5" s="373" t="s">
        <v>310</v>
      </c>
      <c r="K5" s="229" t="s">
        <v>311</v>
      </c>
      <c r="L5" s="58"/>
    </row>
    <row r="6" spans="1:14" ht="14.25" hidden="1" customHeight="1">
      <c r="A6" s="856" t="s">
        <v>312</v>
      </c>
      <c r="B6" s="857"/>
      <c r="C6" s="857"/>
      <c r="D6" s="857"/>
      <c r="E6" s="857"/>
      <c r="F6" s="857"/>
      <c r="G6" s="857"/>
      <c r="H6" s="857"/>
      <c r="I6" s="857"/>
      <c r="J6" s="857"/>
      <c r="K6" s="857"/>
      <c r="L6" s="58"/>
    </row>
    <row r="7" spans="1:14" ht="15" hidden="1" customHeight="1">
      <c r="A7" s="862" t="s">
        <v>313</v>
      </c>
      <c r="B7" s="863"/>
      <c r="C7" s="863"/>
      <c r="D7" s="863"/>
      <c r="E7" s="863"/>
      <c r="F7" s="863"/>
      <c r="G7" s="863"/>
      <c r="H7" s="863"/>
      <c r="I7" s="863"/>
      <c r="J7" s="863"/>
      <c r="K7" s="864"/>
      <c r="L7" s="58"/>
    </row>
    <row r="8" spans="1:14" hidden="1">
      <c r="A8" s="856" t="s">
        <v>314</v>
      </c>
      <c r="B8" s="857"/>
      <c r="C8" s="857"/>
      <c r="D8" s="857"/>
      <c r="E8" s="857"/>
      <c r="F8" s="857"/>
      <c r="G8" s="857"/>
      <c r="H8" s="857"/>
      <c r="I8" s="857"/>
      <c r="J8" s="857"/>
      <c r="K8" s="857"/>
      <c r="L8" s="59"/>
    </row>
    <row r="9" spans="1:14" hidden="1">
      <c r="A9" s="856" t="s">
        <v>315</v>
      </c>
      <c r="B9" s="857"/>
      <c r="C9" s="857"/>
      <c r="D9" s="857"/>
      <c r="E9" s="857"/>
      <c r="F9" s="857"/>
      <c r="G9" s="857"/>
      <c r="H9" s="857"/>
      <c r="I9" s="857"/>
      <c r="J9" s="857"/>
      <c r="K9" s="857"/>
      <c r="L9" s="60"/>
    </row>
    <row r="10" spans="1:14" s="70" customFormat="1" ht="111.95" hidden="1" customHeight="1">
      <c r="A10" s="63">
        <v>2020.01</v>
      </c>
      <c r="B10" s="63" t="s">
        <v>298</v>
      </c>
      <c r="C10" s="63" t="s">
        <v>316</v>
      </c>
      <c r="D10" s="63" t="s">
        <v>317</v>
      </c>
      <c r="E10" s="63" t="s">
        <v>318</v>
      </c>
      <c r="F10" s="63"/>
      <c r="G10" s="63"/>
      <c r="H10" s="375" t="s">
        <v>319</v>
      </c>
      <c r="I10" s="63" t="s">
        <v>320</v>
      </c>
      <c r="J10" s="63" t="s">
        <v>321</v>
      </c>
      <c r="K10" s="376">
        <v>44199</v>
      </c>
      <c r="L10" s="134"/>
    </row>
    <row r="11" spans="1:14" ht="15" hidden="1" customHeight="1">
      <c r="A11" s="63">
        <v>2020.02</v>
      </c>
      <c r="B11" s="63" t="s">
        <v>298</v>
      </c>
      <c r="C11" s="63" t="s">
        <v>322</v>
      </c>
      <c r="D11" s="63" t="s">
        <v>323</v>
      </c>
      <c r="E11" s="63" t="s">
        <v>324</v>
      </c>
      <c r="F11" s="63"/>
      <c r="G11" s="63"/>
      <c r="H11" s="375" t="s">
        <v>319</v>
      </c>
      <c r="I11" s="63" t="s">
        <v>325</v>
      </c>
      <c r="J11" s="63" t="s">
        <v>321</v>
      </c>
      <c r="K11" s="376">
        <v>44199</v>
      </c>
      <c r="L11" s="60"/>
    </row>
    <row r="12" spans="1:14" ht="182.1" hidden="1">
      <c r="A12" s="63">
        <v>2020.03</v>
      </c>
      <c r="B12" s="63" t="s">
        <v>297</v>
      </c>
      <c r="C12" s="63" t="s">
        <v>326</v>
      </c>
      <c r="D12" s="63" t="s">
        <v>327</v>
      </c>
      <c r="E12" s="63" t="s">
        <v>328</v>
      </c>
      <c r="F12" s="63"/>
      <c r="G12" s="63"/>
      <c r="H12" s="375" t="s">
        <v>329</v>
      </c>
      <c r="I12" s="63" t="s">
        <v>330</v>
      </c>
      <c r="J12" s="63" t="s">
        <v>321</v>
      </c>
      <c r="K12" s="376">
        <v>44199</v>
      </c>
      <c r="L12" s="60"/>
    </row>
    <row r="13" spans="1:14" hidden="1">
      <c r="A13" s="862" t="s">
        <v>331</v>
      </c>
      <c r="B13" s="863"/>
      <c r="C13" s="863"/>
      <c r="D13" s="863"/>
      <c r="E13" s="863"/>
      <c r="F13" s="863"/>
      <c r="G13" s="863"/>
      <c r="H13" s="863"/>
      <c r="I13" s="863"/>
      <c r="J13" s="864"/>
      <c r="K13" s="60"/>
    </row>
    <row r="14" spans="1:14" ht="14.25" hidden="1" customHeight="1">
      <c r="A14" s="63">
        <v>2021.02</v>
      </c>
      <c r="B14" s="377" t="s">
        <v>297</v>
      </c>
      <c r="C14" s="375" t="s">
        <v>332</v>
      </c>
      <c r="D14" s="63" t="s">
        <v>323</v>
      </c>
      <c r="E14" s="63" t="s">
        <v>333</v>
      </c>
      <c r="F14" s="63"/>
      <c r="G14" s="63"/>
      <c r="H14" s="375" t="s">
        <v>333</v>
      </c>
      <c r="I14" s="63" t="s">
        <v>334</v>
      </c>
      <c r="J14" s="63" t="s">
        <v>321</v>
      </c>
      <c r="K14" s="376">
        <v>44736</v>
      </c>
    </row>
    <row r="15" spans="1:14" ht="14.25" hidden="1" customHeight="1">
      <c r="A15" s="63">
        <v>2021.05</v>
      </c>
      <c r="B15" s="377" t="s">
        <v>298</v>
      </c>
      <c r="C15" s="375" t="s">
        <v>335</v>
      </c>
      <c r="D15" s="63" t="s">
        <v>336</v>
      </c>
      <c r="E15" s="63" t="s">
        <v>337</v>
      </c>
      <c r="F15" s="378" t="s">
        <v>338</v>
      </c>
      <c r="G15" s="378" t="s">
        <v>339</v>
      </c>
      <c r="H15" s="375" t="s">
        <v>319</v>
      </c>
      <c r="I15" s="63" t="s">
        <v>340</v>
      </c>
      <c r="J15" s="63" t="s">
        <v>321</v>
      </c>
      <c r="K15" s="376">
        <v>44736</v>
      </c>
    </row>
    <row r="16" spans="1:14" s="54" customFormat="1" ht="14.25" hidden="1" customHeight="1">
      <c r="A16" s="63">
        <v>2021.07</v>
      </c>
      <c r="B16" s="377" t="s">
        <v>297</v>
      </c>
      <c r="C16" s="375" t="s">
        <v>341</v>
      </c>
      <c r="D16" s="63" t="s">
        <v>342</v>
      </c>
      <c r="E16" s="63" t="s">
        <v>333</v>
      </c>
      <c r="F16" s="63"/>
      <c r="G16" s="63"/>
      <c r="H16" s="375"/>
      <c r="I16" s="63" t="s">
        <v>343</v>
      </c>
      <c r="J16" s="63" t="s">
        <v>321</v>
      </c>
      <c r="K16" s="376">
        <v>44736</v>
      </c>
      <c r="M16" s="36"/>
      <c r="N16" s="36"/>
    </row>
    <row r="17" spans="1:14" s="54" customFormat="1" hidden="1">
      <c r="A17" s="862" t="s">
        <v>344</v>
      </c>
      <c r="B17" s="863"/>
      <c r="C17" s="863"/>
      <c r="D17" s="863"/>
      <c r="E17" s="863"/>
      <c r="F17" s="863"/>
      <c r="G17" s="863"/>
      <c r="H17" s="863"/>
      <c r="I17" s="863"/>
      <c r="J17" s="864"/>
      <c r="K17" s="60"/>
      <c r="M17" s="36"/>
      <c r="N17" s="36"/>
    </row>
    <row r="18" spans="1:14" s="54" customFormat="1" ht="325.5" hidden="1" customHeight="1">
      <c r="A18" s="63">
        <v>2022.1</v>
      </c>
      <c r="B18" s="63" t="s">
        <v>299</v>
      </c>
      <c r="C18" s="375" t="s">
        <v>345</v>
      </c>
      <c r="D18" s="63" t="s">
        <v>327</v>
      </c>
      <c r="E18" s="63" t="s">
        <v>346</v>
      </c>
      <c r="F18" s="378" t="s">
        <v>347</v>
      </c>
      <c r="G18" s="378" t="s">
        <v>347</v>
      </c>
      <c r="H18" s="375" t="s">
        <v>348</v>
      </c>
      <c r="I18" s="379" t="s">
        <v>349</v>
      </c>
      <c r="J18" s="63" t="s">
        <v>350</v>
      </c>
      <c r="K18" s="376" t="s">
        <v>351</v>
      </c>
      <c r="M18" s="36"/>
      <c r="N18" s="36"/>
    </row>
    <row r="19" spans="1:14" s="54" customFormat="1" ht="118.5" hidden="1" customHeight="1">
      <c r="A19" s="63">
        <v>2022.2</v>
      </c>
      <c r="B19" s="63" t="s">
        <v>298</v>
      </c>
      <c r="C19" s="375" t="s">
        <v>352</v>
      </c>
      <c r="D19" s="63" t="s">
        <v>353</v>
      </c>
      <c r="E19" s="63" t="s">
        <v>354</v>
      </c>
      <c r="F19" s="378" t="s">
        <v>347</v>
      </c>
      <c r="G19" s="378" t="s">
        <v>347</v>
      </c>
      <c r="H19" s="375" t="s">
        <v>319</v>
      </c>
      <c r="I19" s="379" t="s">
        <v>355</v>
      </c>
      <c r="J19" s="63" t="s">
        <v>321</v>
      </c>
      <c r="K19" s="376" t="s">
        <v>356</v>
      </c>
      <c r="M19" s="36"/>
      <c r="N19" s="36"/>
    </row>
    <row r="20" spans="1:14" s="54" customFormat="1" ht="126.75" hidden="1" customHeight="1">
      <c r="A20" s="63">
        <v>2022.3</v>
      </c>
      <c r="B20" s="63" t="s">
        <v>298</v>
      </c>
      <c r="C20" s="375" t="s">
        <v>357</v>
      </c>
      <c r="D20" s="63" t="s">
        <v>358</v>
      </c>
      <c r="E20" s="63" t="s">
        <v>359</v>
      </c>
      <c r="F20" s="378" t="s">
        <v>347</v>
      </c>
      <c r="G20" s="378" t="s">
        <v>347</v>
      </c>
      <c r="H20" s="375" t="s">
        <v>319</v>
      </c>
      <c r="I20" s="380" t="s">
        <v>360</v>
      </c>
      <c r="J20" s="63" t="s">
        <v>321</v>
      </c>
      <c r="K20" s="376" t="s">
        <v>356</v>
      </c>
      <c r="M20" s="36"/>
      <c r="N20" s="36"/>
    </row>
    <row r="21" spans="1:14" s="54" customFormat="1" ht="204.75" hidden="1" customHeight="1">
      <c r="A21" s="63">
        <v>2022.4</v>
      </c>
      <c r="B21" s="63" t="s">
        <v>298</v>
      </c>
      <c r="C21" s="375" t="s">
        <v>361</v>
      </c>
      <c r="D21" s="63" t="s">
        <v>362</v>
      </c>
      <c r="E21" s="63" t="s">
        <v>363</v>
      </c>
      <c r="F21" s="378" t="s">
        <v>347</v>
      </c>
      <c r="G21" s="378" t="s">
        <v>347</v>
      </c>
      <c r="H21" s="375" t="s">
        <v>319</v>
      </c>
      <c r="I21" s="63" t="s">
        <v>364</v>
      </c>
      <c r="J21" s="63" t="s">
        <v>350</v>
      </c>
      <c r="K21" s="376" t="s">
        <v>356</v>
      </c>
      <c r="M21" s="36"/>
      <c r="N21" s="36"/>
    </row>
    <row r="22" spans="1:14" s="54" customFormat="1" ht="176.45" hidden="1" customHeight="1">
      <c r="A22" s="63">
        <v>2022.5</v>
      </c>
      <c r="B22" s="63" t="s">
        <v>299</v>
      </c>
      <c r="C22" s="375" t="s">
        <v>365</v>
      </c>
      <c r="D22" s="63" t="s">
        <v>366</v>
      </c>
      <c r="E22" s="63" t="s">
        <v>367</v>
      </c>
      <c r="F22" s="378" t="s">
        <v>347</v>
      </c>
      <c r="G22" s="378" t="s">
        <v>347</v>
      </c>
      <c r="H22" s="381" t="s">
        <v>348</v>
      </c>
      <c r="I22" s="63" t="s">
        <v>368</v>
      </c>
      <c r="J22" s="63" t="s">
        <v>350</v>
      </c>
      <c r="K22" s="376">
        <v>44887</v>
      </c>
      <c r="M22" s="36"/>
      <c r="N22" s="36"/>
    </row>
    <row r="23" spans="1:14" s="54" customFormat="1" ht="179.45" hidden="1" customHeight="1">
      <c r="A23" s="382">
        <v>2022.6</v>
      </c>
      <c r="B23" s="382" t="s">
        <v>298</v>
      </c>
      <c r="C23" s="383" t="s">
        <v>369</v>
      </c>
      <c r="D23" s="382" t="s">
        <v>323</v>
      </c>
      <c r="E23" s="383" t="s">
        <v>370</v>
      </c>
      <c r="F23" s="382" t="s">
        <v>347</v>
      </c>
      <c r="G23" s="382" t="s">
        <v>347</v>
      </c>
      <c r="H23" s="384" t="s">
        <v>319</v>
      </c>
      <c r="I23" s="382" t="s">
        <v>371</v>
      </c>
      <c r="J23" s="382" t="s">
        <v>350</v>
      </c>
      <c r="K23" s="385" t="s">
        <v>356</v>
      </c>
      <c r="M23" s="36"/>
      <c r="N23" s="36"/>
    </row>
    <row r="24" spans="1:14" s="54" customFormat="1" ht="14.45" hidden="1">
      <c r="A24" s="865" t="s">
        <v>372</v>
      </c>
      <c r="B24" s="866"/>
      <c r="C24" s="866"/>
      <c r="D24" s="866"/>
      <c r="E24" s="866"/>
      <c r="F24" s="866"/>
      <c r="G24" s="866"/>
      <c r="H24" s="866"/>
      <c r="I24" s="866"/>
      <c r="J24" s="867"/>
      <c r="M24" s="36"/>
      <c r="N24" s="36"/>
    </row>
    <row r="25" spans="1:14" s="54" customFormat="1" ht="206.1" customHeight="1">
      <c r="A25" s="868">
        <v>2023.01</v>
      </c>
      <c r="B25" s="868" t="s">
        <v>373</v>
      </c>
      <c r="C25" s="868" t="s">
        <v>374</v>
      </c>
      <c r="D25" s="869" t="s">
        <v>375</v>
      </c>
      <c r="E25" s="868" t="s">
        <v>376</v>
      </c>
      <c r="F25" s="870" t="s">
        <v>347</v>
      </c>
      <c r="G25" s="873" t="s">
        <v>347</v>
      </c>
      <c r="H25" s="876" t="s">
        <v>377</v>
      </c>
      <c r="I25" s="876" t="s">
        <v>378</v>
      </c>
      <c r="J25" s="876" t="s">
        <v>379</v>
      </c>
      <c r="K25" s="876"/>
      <c r="M25" s="36"/>
      <c r="N25" s="36"/>
    </row>
    <row r="26" spans="1:14" s="54" customFormat="1" hidden="1">
      <c r="A26" s="868"/>
      <c r="B26" s="868"/>
      <c r="C26" s="868"/>
      <c r="D26" s="869"/>
      <c r="E26" s="868"/>
      <c r="F26" s="871"/>
      <c r="G26" s="874"/>
      <c r="H26" s="876"/>
      <c r="I26" s="876"/>
      <c r="J26" s="876"/>
      <c r="K26" s="876"/>
      <c r="M26" s="36"/>
      <c r="N26" s="36"/>
    </row>
    <row r="27" spans="1:14" s="54" customFormat="1" hidden="1">
      <c r="A27" s="868"/>
      <c r="B27" s="868"/>
      <c r="C27" s="868"/>
      <c r="D27" s="869"/>
      <c r="E27" s="868"/>
      <c r="F27" s="871"/>
      <c r="G27" s="874"/>
      <c r="H27" s="876"/>
      <c r="I27" s="876"/>
      <c r="J27" s="876"/>
      <c r="K27" s="876"/>
      <c r="M27" s="36"/>
      <c r="N27" s="36"/>
    </row>
    <row r="28" spans="1:14" s="54" customFormat="1" hidden="1">
      <c r="A28" s="868"/>
      <c r="B28" s="868"/>
      <c r="C28" s="868"/>
      <c r="D28" s="869"/>
      <c r="E28" s="868"/>
      <c r="F28" s="871"/>
      <c r="G28" s="874"/>
      <c r="H28" s="876"/>
      <c r="I28" s="876"/>
      <c r="J28" s="876"/>
      <c r="K28" s="876"/>
      <c r="M28" s="36"/>
      <c r="N28" s="36"/>
    </row>
    <row r="29" spans="1:14" s="54" customFormat="1" hidden="1">
      <c r="A29" s="868"/>
      <c r="B29" s="868"/>
      <c r="C29" s="868"/>
      <c r="D29" s="869"/>
      <c r="E29" s="868"/>
      <c r="F29" s="871"/>
      <c r="G29" s="874"/>
      <c r="H29" s="876"/>
      <c r="I29" s="876"/>
      <c r="J29" s="876"/>
      <c r="K29" s="876"/>
      <c r="M29" s="36"/>
      <c r="N29" s="36"/>
    </row>
    <row r="30" spans="1:14" s="54" customFormat="1" hidden="1">
      <c r="A30" s="868"/>
      <c r="B30" s="868"/>
      <c r="C30" s="868"/>
      <c r="D30" s="869"/>
      <c r="E30" s="868"/>
      <c r="F30" s="872"/>
      <c r="G30" s="875"/>
      <c r="H30" s="876"/>
      <c r="I30" s="876"/>
      <c r="J30" s="876"/>
      <c r="K30" s="876"/>
      <c r="M30" s="36"/>
      <c r="N30" s="36"/>
    </row>
    <row r="31" spans="1:14" s="54" customFormat="1" ht="221.25" hidden="1" customHeight="1">
      <c r="A31" s="877">
        <v>2023.02</v>
      </c>
      <c r="B31" s="877" t="s">
        <v>373</v>
      </c>
      <c r="C31" s="877" t="s">
        <v>380</v>
      </c>
      <c r="D31" s="878" t="s">
        <v>381</v>
      </c>
      <c r="E31" s="877" t="s">
        <v>382</v>
      </c>
      <c r="F31" s="876" t="s">
        <v>347</v>
      </c>
      <c r="G31" s="876" t="s">
        <v>347</v>
      </c>
      <c r="H31" s="876" t="s">
        <v>377</v>
      </c>
      <c r="I31" s="880" t="s">
        <v>383</v>
      </c>
      <c r="J31" s="876" t="s">
        <v>350</v>
      </c>
      <c r="K31" s="876" t="s">
        <v>384</v>
      </c>
      <c r="M31" s="36"/>
      <c r="N31" s="36"/>
    </row>
    <row r="32" spans="1:14" s="54" customFormat="1" hidden="1">
      <c r="A32" s="877"/>
      <c r="B32" s="877"/>
      <c r="C32" s="877"/>
      <c r="D32" s="878"/>
      <c r="E32" s="877"/>
      <c r="F32" s="876"/>
      <c r="G32" s="876"/>
      <c r="H32" s="876"/>
      <c r="I32" s="876"/>
      <c r="J32" s="876"/>
      <c r="K32" s="876"/>
      <c r="M32" s="36"/>
      <c r="N32" s="36"/>
    </row>
    <row r="33" spans="1:14" s="54" customFormat="1" hidden="1">
      <c r="A33" s="877"/>
      <c r="B33" s="877"/>
      <c r="C33" s="877"/>
      <c r="D33" s="878"/>
      <c r="E33" s="877"/>
      <c r="F33" s="876"/>
      <c r="G33" s="876"/>
      <c r="H33" s="876"/>
      <c r="I33" s="876"/>
      <c r="J33" s="876"/>
      <c r="K33" s="876"/>
      <c r="M33" s="36"/>
      <c r="N33" s="36"/>
    </row>
    <row r="34" spans="1:14" s="54" customFormat="1" hidden="1">
      <c r="A34" s="877"/>
      <c r="B34" s="877"/>
      <c r="C34" s="877"/>
      <c r="D34" s="878"/>
      <c r="E34" s="877"/>
      <c r="F34" s="876"/>
      <c r="G34" s="876"/>
      <c r="H34" s="876"/>
      <c r="I34" s="876"/>
      <c r="J34" s="876"/>
      <c r="K34" s="876"/>
      <c r="M34" s="36"/>
      <c r="N34" s="36"/>
    </row>
    <row r="35" spans="1:14" s="54" customFormat="1" hidden="1">
      <c r="A35" s="877"/>
      <c r="B35" s="877"/>
      <c r="C35" s="877"/>
      <c r="D35" s="878"/>
      <c r="E35" s="877"/>
      <c r="F35" s="876"/>
      <c r="G35" s="876"/>
      <c r="H35" s="876"/>
      <c r="I35" s="876"/>
      <c r="J35" s="876"/>
      <c r="K35" s="876"/>
      <c r="M35" s="36"/>
      <c r="N35" s="36"/>
    </row>
    <row r="36" spans="1:14" s="54" customFormat="1" ht="273" hidden="1" customHeight="1">
      <c r="A36" s="877">
        <v>2023.03</v>
      </c>
      <c r="B36" s="877" t="s">
        <v>373</v>
      </c>
      <c r="C36" s="877" t="s">
        <v>385</v>
      </c>
      <c r="D36" s="878" t="s">
        <v>386</v>
      </c>
      <c r="E36" s="877" t="s">
        <v>387</v>
      </c>
      <c r="F36" s="881" t="s">
        <v>347</v>
      </c>
      <c r="G36" s="879" t="s">
        <v>347</v>
      </c>
      <c r="H36" s="876" t="s">
        <v>377</v>
      </c>
      <c r="I36" s="880" t="s">
        <v>388</v>
      </c>
      <c r="J36" s="879" t="s">
        <v>350</v>
      </c>
      <c r="K36" s="879" t="s">
        <v>356</v>
      </c>
      <c r="M36" s="36"/>
      <c r="N36" s="36"/>
    </row>
    <row r="37" spans="1:14" s="54" customFormat="1" hidden="1">
      <c r="A37" s="877"/>
      <c r="B37" s="877"/>
      <c r="C37" s="877"/>
      <c r="D37" s="878"/>
      <c r="E37" s="877"/>
      <c r="F37" s="881"/>
      <c r="G37" s="879"/>
      <c r="H37" s="876"/>
      <c r="I37" s="876"/>
      <c r="J37" s="879"/>
      <c r="K37" s="879"/>
      <c r="M37" s="36"/>
      <c r="N37" s="36"/>
    </row>
    <row r="38" spans="1:14" s="54" customFormat="1" hidden="1">
      <c r="A38" s="877"/>
      <c r="B38" s="877"/>
      <c r="C38" s="877"/>
      <c r="D38" s="878"/>
      <c r="E38" s="877"/>
      <c r="F38" s="881"/>
      <c r="G38" s="879"/>
      <c r="H38" s="876"/>
      <c r="I38" s="876"/>
      <c r="J38" s="879"/>
      <c r="K38" s="879"/>
      <c r="M38" s="36"/>
      <c r="N38" s="36"/>
    </row>
    <row r="39" spans="1:14" s="54" customFormat="1" ht="333.6" hidden="1">
      <c r="A39" s="388">
        <v>2023.04</v>
      </c>
      <c r="B39" s="384" t="s">
        <v>298</v>
      </c>
      <c r="C39" s="384" t="s">
        <v>389</v>
      </c>
      <c r="D39" s="389" t="s">
        <v>390</v>
      </c>
      <c r="E39" s="384" t="s">
        <v>391</v>
      </c>
      <c r="F39" s="390" t="s">
        <v>347</v>
      </c>
      <c r="G39" s="390" t="s">
        <v>347</v>
      </c>
      <c r="H39" s="384" t="s">
        <v>319</v>
      </c>
      <c r="I39" s="391" t="s">
        <v>392</v>
      </c>
      <c r="J39" s="387" t="s">
        <v>350</v>
      </c>
      <c r="K39" s="387" t="s">
        <v>356</v>
      </c>
      <c r="M39" s="36"/>
      <c r="N39" s="36"/>
    </row>
    <row r="40" spans="1:14" s="54" customFormat="1" ht="210" hidden="1">
      <c r="A40" s="388">
        <v>2023.05</v>
      </c>
      <c r="B40" s="384" t="s">
        <v>299</v>
      </c>
      <c r="C40" s="384" t="s">
        <v>393</v>
      </c>
      <c r="D40" s="389" t="s">
        <v>394</v>
      </c>
      <c r="E40" s="384" t="s">
        <v>395</v>
      </c>
      <c r="F40" s="390" t="s">
        <v>347</v>
      </c>
      <c r="G40" s="390" t="s">
        <v>347</v>
      </c>
      <c r="H40" s="384" t="s">
        <v>396</v>
      </c>
      <c r="I40" s="392" t="s">
        <v>397</v>
      </c>
      <c r="J40" s="393" t="s">
        <v>350</v>
      </c>
      <c r="K40" s="393" t="s">
        <v>356</v>
      </c>
      <c r="M40" s="36"/>
      <c r="N40" s="36"/>
    </row>
    <row r="41" spans="1:14" s="54" customFormat="1" ht="207" hidden="1" customHeight="1">
      <c r="A41" s="388">
        <v>2023.06</v>
      </c>
      <c r="B41" s="384" t="s">
        <v>373</v>
      </c>
      <c r="C41" s="384" t="s">
        <v>398</v>
      </c>
      <c r="D41" s="389" t="s">
        <v>60</v>
      </c>
      <c r="E41" s="384" t="s">
        <v>399</v>
      </c>
      <c r="F41" s="390" t="s">
        <v>347</v>
      </c>
      <c r="G41" s="393" t="s">
        <v>347</v>
      </c>
      <c r="H41" s="384" t="s">
        <v>377</v>
      </c>
      <c r="I41" s="394" t="s">
        <v>400</v>
      </c>
      <c r="J41" s="395" t="s">
        <v>350</v>
      </c>
      <c r="K41" s="396">
        <v>45184</v>
      </c>
      <c r="M41" s="36"/>
      <c r="N41" s="36"/>
    </row>
    <row r="42" spans="1:14" s="54" customFormat="1" ht="186.75" hidden="1" customHeight="1">
      <c r="A42" s="63">
        <v>2023.07</v>
      </c>
      <c r="B42" s="63" t="s">
        <v>373</v>
      </c>
      <c r="C42" s="63" t="s">
        <v>401</v>
      </c>
      <c r="D42" s="397" t="s">
        <v>402</v>
      </c>
      <c r="E42" s="63" t="s">
        <v>403</v>
      </c>
      <c r="F42" s="63" t="s">
        <v>347</v>
      </c>
      <c r="G42" s="63" t="s">
        <v>347</v>
      </c>
      <c r="H42" s="375" t="s">
        <v>404</v>
      </c>
      <c r="I42" s="391" t="s">
        <v>405</v>
      </c>
      <c r="J42" s="395" t="s">
        <v>350</v>
      </c>
      <c r="K42" s="396">
        <v>45184</v>
      </c>
      <c r="M42" s="36"/>
      <c r="N42" s="36"/>
    </row>
    <row r="43" spans="1:14" s="54" customFormat="1" ht="129.75" hidden="1" customHeight="1">
      <c r="A43" s="63">
        <v>2023.08</v>
      </c>
      <c r="B43" s="63" t="s">
        <v>373</v>
      </c>
      <c r="C43" s="63" t="s">
        <v>406</v>
      </c>
      <c r="D43" s="397" t="s">
        <v>407</v>
      </c>
      <c r="E43" s="63" t="s">
        <v>408</v>
      </c>
      <c r="F43" s="63" t="s">
        <v>347</v>
      </c>
      <c r="G43" s="63" t="s">
        <v>347</v>
      </c>
      <c r="H43" s="375" t="s">
        <v>409</v>
      </c>
      <c r="I43" s="398" t="s">
        <v>410</v>
      </c>
      <c r="J43" s="395" t="s">
        <v>350</v>
      </c>
      <c r="K43" s="396">
        <v>45184</v>
      </c>
      <c r="M43" s="36"/>
      <c r="N43" s="36"/>
    </row>
    <row r="44" spans="1:14" s="54" customFormat="1" ht="111.95" hidden="1">
      <c r="A44" s="399">
        <v>2023.1</v>
      </c>
      <c r="B44" s="400" t="s">
        <v>298</v>
      </c>
      <c r="C44" s="63" t="s">
        <v>411</v>
      </c>
      <c r="D44" s="375" t="s">
        <v>64</v>
      </c>
      <c r="E44" s="63" t="s">
        <v>412</v>
      </c>
      <c r="F44" s="63" t="s">
        <v>347</v>
      </c>
      <c r="G44" s="63" t="s">
        <v>347</v>
      </c>
      <c r="H44" s="375" t="s">
        <v>319</v>
      </c>
      <c r="I44" s="63" t="s">
        <v>413</v>
      </c>
      <c r="J44" s="63" t="s">
        <v>321</v>
      </c>
      <c r="K44" s="376">
        <v>45429</v>
      </c>
      <c r="M44" s="36"/>
      <c r="N44" s="36"/>
    </row>
    <row r="45" spans="1:14" s="54" customFormat="1" ht="143.44999999999999" hidden="1" customHeight="1">
      <c r="A45" s="63">
        <v>2024.1</v>
      </c>
      <c r="B45" s="63" t="s">
        <v>298</v>
      </c>
      <c r="C45" s="63" t="s">
        <v>414</v>
      </c>
      <c r="D45" s="375" t="s">
        <v>415</v>
      </c>
      <c r="E45" s="63" t="s">
        <v>416</v>
      </c>
      <c r="F45" s="63" t="s">
        <v>347</v>
      </c>
      <c r="G45" s="63" t="s">
        <v>347</v>
      </c>
      <c r="H45" s="375" t="s">
        <v>319</v>
      </c>
      <c r="I45" s="63" t="s">
        <v>417</v>
      </c>
      <c r="J45" s="63" t="s">
        <v>321</v>
      </c>
      <c r="K45" s="376">
        <v>45429</v>
      </c>
      <c r="M45" s="36"/>
      <c r="N45" s="36"/>
    </row>
    <row r="46" spans="1:14" s="54" customFormat="1" ht="252">
      <c r="A46" s="63">
        <v>2024.2</v>
      </c>
      <c r="B46" s="377" t="s">
        <v>298</v>
      </c>
      <c r="C46" s="63" t="s">
        <v>418</v>
      </c>
      <c r="D46" s="375" t="s">
        <v>415</v>
      </c>
      <c r="E46" s="63" t="s">
        <v>416</v>
      </c>
      <c r="F46" s="63" t="s">
        <v>347</v>
      </c>
      <c r="G46" s="63" t="s">
        <v>347</v>
      </c>
      <c r="H46" s="375" t="s">
        <v>319</v>
      </c>
      <c r="I46" s="63" t="s">
        <v>419</v>
      </c>
      <c r="J46" s="63" t="s">
        <v>350</v>
      </c>
      <c r="K46" s="376">
        <v>45797</v>
      </c>
      <c r="M46" s="36"/>
      <c r="N46" s="36"/>
    </row>
    <row r="47" spans="1:14" s="54" customFormat="1" ht="237.6" customHeight="1">
      <c r="A47" s="63">
        <v>2024.3</v>
      </c>
      <c r="B47" s="377" t="s">
        <v>297</v>
      </c>
      <c r="C47" s="63" t="s">
        <v>420</v>
      </c>
      <c r="D47" s="375" t="s">
        <v>421</v>
      </c>
      <c r="E47" s="63" t="s">
        <v>422</v>
      </c>
      <c r="F47" s="63" t="s">
        <v>347</v>
      </c>
      <c r="G47" s="63" t="s">
        <v>347</v>
      </c>
      <c r="H47" s="63" t="s">
        <v>333</v>
      </c>
      <c r="I47" s="63" t="s">
        <v>423</v>
      </c>
      <c r="J47" s="63" t="s">
        <v>350</v>
      </c>
      <c r="K47" s="376">
        <v>45797</v>
      </c>
      <c r="M47" s="36"/>
      <c r="N47" s="36"/>
    </row>
    <row r="48" spans="1:14" ht="56.1" hidden="1">
      <c r="A48" s="63">
        <v>2024.4</v>
      </c>
      <c r="B48" s="377" t="s">
        <v>298</v>
      </c>
      <c r="C48" s="63" t="s">
        <v>424</v>
      </c>
      <c r="D48" s="375" t="s">
        <v>425</v>
      </c>
      <c r="E48" s="63" t="s">
        <v>426</v>
      </c>
      <c r="F48" s="63" t="s">
        <v>347</v>
      </c>
      <c r="G48" s="63" t="s">
        <v>347</v>
      </c>
      <c r="H48" s="63"/>
      <c r="I48" s="63" t="s">
        <v>427</v>
      </c>
      <c r="J48" s="63" t="s">
        <v>321</v>
      </c>
      <c r="K48" s="376">
        <v>45429</v>
      </c>
    </row>
    <row r="49" spans="1:12" ht="195.95">
      <c r="A49" s="63">
        <v>2024.5</v>
      </c>
      <c r="B49" s="377" t="s">
        <v>298</v>
      </c>
      <c r="C49" s="63" t="s">
        <v>428</v>
      </c>
      <c r="D49" s="375" t="s">
        <v>429</v>
      </c>
      <c r="E49" s="63" t="s">
        <v>430</v>
      </c>
      <c r="F49" s="63" t="s">
        <v>347</v>
      </c>
      <c r="G49" s="63" t="s">
        <v>347</v>
      </c>
      <c r="H49" s="63" t="s">
        <v>319</v>
      </c>
      <c r="I49" s="63" t="s">
        <v>431</v>
      </c>
      <c r="J49" s="63" t="s">
        <v>350</v>
      </c>
      <c r="K49" s="376">
        <v>45797</v>
      </c>
    </row>
    <row r="50" spans="1:12" ht="84">
      <c r="A50" s="63">
        <v>2024.6</v>
      </c>
      <c r="B50" s="377" t="s">
        <v>298</v>
      </c>
      <c r="C50" s="63" t="s">
        <v>432</v>
      </c>
      <c r="D50" s="375" t="s">
        <v>433</v>
      </c>
      <c r="E50" s="63" t="s">
        <v>434</v>
      </c>
      <c r="F50" s="63" t="s">
        <v>347</v>
      </c>
      <c r="G50" s="63" t="s">
        <v>347</v>
      </c>
      <c r="H50" s="63" t="s">
        <v>319</v>
      </c>
      <c r="I50" s="63" t="s">
        <v>435</v>
      </c>
      <c r="J50" s="63" t="s">
        <v>350</v>
      </c>
      <c r="K50" s="376">
        <v>45797</v>
      </c>
    </row>
    <row r="51" spans="1:12" ht="206.45" customHeight="1">
      <c r="A51" s="63">
        <v>2024.7</v>
      </c>
      <c r="B51" s="377" t="s">
        <v>298</v>
      </c>
      <c r="C51" s="63" t="s">
        <v>436</v>
      </c>
      <c r="D51" s="375" t="s">
        <v>60</v>
      </c>
      <c r="E51" s="63" t="s">
        <v>437</v>
      </c>
      <c r="F51" s="63" t="s">
        <v>347</v>
      </c>
      <c r="G51" s="63" t="s">
        <v>347</v>
      </c>
      <c r="H51" s="63" t="s">
        <v>319</v>
      </c>
      <c r="I51" s="63" t="s">
        <v>438</v>
      </c>
      <c r="J51" s="63" t="s">
        <v>350</v>
      </c>
      <c r="K51" s="376">
        <v>45797</v>
      </c>
    </row>
    <row r="52" spans="1:12" ht="213.95" customHeight="1">
      <c r="A52" s="63">
        <v>2024.8</v>
      </c>
      <c r="B52" s="377" t="s">
        <v>298</v>
      </c>
      <c r="C52" s="63" t="s">
        <v>439</v>
      </c>
      <c r="D52" s="375" t="s">
        <v>440</v>
      </c>
      <c r="E52" s="63" t="s">
        <v>441</v>
      </c>
      <c r="F52" s="63" t="s">
        <v>319</v>
      </c>
      <c r="G52" s="63" t="s">
        <v>442</v>
      </c>
      <c r="H52" s="63" t="s">
        <v>319</v>
      </c>
      <c r="I52" s="376" t="s">
        <v>443</v>
      </c>
      <c r="J52" s="54" t="s">
        <v>350</v>
      </c>
      <c r="K52" s="829">
        <v>45797</v>
      </c>
      <c r="L52" s="36"/>
    </row>
    <row r="53" spans="1:12" ht="132.6" customHeight="1">
      <c r="A53" s="63">
        <v>2025.1</v>
      </c>
      <c r="B53" s="377" t="s">
        <v>297</v>
      </c>
      <c r="C53" s="63" t="s">
        <v>444</v>
      </c>
      <c r="D53" s="375" t="s">
        <v>445</v>
      </c>
      <c r="E53" s="63" t="s">
        <v>446</v>
      </c>
      <c r="F53" s="63" t="s">
        <v>347</v>
      </c>
      <c r="G53" s="63" t="s">
        <v>347</v>
      </c>
      <c r="H53" s="63"/>
      <c r="I53" s="63"/>
      <c r="J53" s="63" t="s">
        <v>379</v>
      </c>
      <c r="K53" s="376"/>
    </row>
    <row r="54" spans="1:12">
      <c r="B54" s="56"/>
    </row>
    <row r="55" spans="1:12">
      <c r="B55" s="56"/>
    </row>
    <row r="56" spans="1:12">
      <c r="B56" s="56"/>
    </row>
    <row r="57" spans="1:12">
      <c r="B57" s="56"/>
    </row>
    <row r="58" spans="1:12">
      <c r="B58" s="56"/>
    </row>
    <row r="59" spans="1:12">
      <c r="B59" s="56"/>
    </row>
    <row r="60" spans="1:12">
      <c r="B60" s="56"/>
    </row>
    <row r="61" spans="1:12">
      <c r="B61" s="56"/>
    </row>
    <row r="62" spans="1:12">
      <c r="B62" s="56"/>
    </row>
    <row r="63" spans="1:12">
      <c r="B63" s="56"/>
    </row>
    <row r="64" spans="1:12">
      <c r="B64" s="56"/>
    </row>
    <row r="65" spans="2:2">
      <c r="B65" s="56"/>
    </row>
    <row r="66" spans="2:2">
      <c r="B66" s="56"/>
    </row>
    <row r="67" spans="2:2">
      <c r="B67" s="56"/>
    </row>
    <row r="68" spans="2:2">
      <c r="B68" s="56"/>
    </row>
    <row r="69" spans="2:2">
      <c r="B69" s="56"/>
    </row>
    <row r="70" spans="2:2">
      <c r="B70" s="56"/>
    </row>
    <row r="71" spans="2:2">
      <c r="B71" s="56"/>
    </row>
    <row r="72" spans="2:2">
      <c r="B72" s="56"/>
    </row>
    <row r="73" spans="2:2">
      <c r="B73" s="56"/>
    </row>
    <row r="74" spans="2:2">
      <c r="B74" s="56"/>
    </row>
    <row r="75" spans="2:2">
      <c r="B75" s="56"/>
    </row>
    <row r="76" spans="2:2">
      <c r="B76" s="56"/>
    </row>
    <row r="77" spans="2:2">
      <c r="B77" s="56"/>
    </row>
    <row r="78" spans="2:2">
      <c r="B78" s="56"/>
    </row>
    <row r="79" spans="2:2">
      <c r="B79" s="56"/>
    </row>
    <row r="80" spans="2:2">
      <c r="B80" s="56"/>
    </row>
    <row r="81" spans="2:2">
      <c r="B81" s="56"/>
    </row>
    <row r="82" spans="2:2">
      <c r="B82" s="56"/>
    </row>
    <row r="83" spans="2:2">
      <c r="B83" s="56"/>
    </row>
    <row r="84" spans="2:2">
      <c r="B84" s="56"/>
    </row>
    <row r="85" spans="2:2">
      <c r="B85" s="56"/>
    </row>
    <row r="86" spans="2:2">
      <c r="B86" s="56"/>
    </row>
    <row r="87" spans="2:2">
      <c r="B87" s="56"/>
    </row>
    <row r="88" spans="2:2">
      <c r="B88" s="56"/>
    </row>
    <row r="89" spans="2:2">
      <c r="B89" s="56"/>
    </row>
    <row r="90" spans="2:2">
      <c r="B90" s="56"/>
    </row>
    <row r="91" spans="2:2">
      <c r="B91" s="56"/>
    </row>
    <row r="92" spans="2:2">
      <c r="B92" s="56"/>
    </row>
    <row r="93" spans="2:2">
      <c r="B93" s="56"/>
    </row>
    <row r="94" spans="2:2">
      <c r="B94" s="56"/>
    </row>
    <row r="95" spans="2:2">
      <c r="B95" s="56"/>
    </row>
    <row r="96" spans="2:2">
      <c r="B96" s="56"/>
    </row>
    <row r="97" spans="2:2">
      <c r="B97" s="56"/>
    </row>
    <row r="98" spans="2:2">
      <c r="B98" s="56"/>
    </row>
    <row r="99" spans="2:2">
      <c r="B99" s="56"/>
    </row>
    <row r="100" spans="2:2">
      <c r="B100" s="56"/>
    </row>
    <row r="101" spans="2:2">
      <c r="B101" s="56"/>
    </row>
    <row r="102" spans="2:2">
      <c r="B102" s="56"/>
    </row>
    <row r="103" spans="2:2">
      <c r="B103" s="56"/>
    </row>
    <row r="104" spans="2:2">
      <c r="B104" s="56"/>
    </row>
    <row r="105" spans="2:2">
      <c r="B105" s="56"/>
    </row>
    <row r="106" spans="2:2">
      <c r="B106" s="56"/>
    </row>
    <row r="107" spans="2:2">
      <c r="B107" s="56"/>
    </row>
    <row r="108" spans="2:2">
      <c r="B108" s="56"/>
    </row>
    <row r="109" spans="2:2">
      <c r="B109" s="56"/>
    </row>
    <row r="110" spans="2:2">
      <c r="B110" s="56"/>
    </row>
    <row r="111" spans="2:2">
      <c r="B111" s="56"/>
    </row>
    <row r="112" spans="2:2">
      <c r="B112" s="56"/>
    </row>
    <row r="113" spans="2:2">
      <c r="B113" s="56"/>
    </row>
    <row r="114" spans="2:2">
      <c r="B114" s="56"/>
    </row>
    <row r="115" spans="2:2">
      <c r="B115" s="56"/>
    </row>
    <row r="116" spans="2:2">
      <c r="B116" s="56"/>
    </row>
    <row r="117" spans="2:2">
      <c r="B117" s="56"/>
    </row>
    <row r="118" spans="2:2">
      <c r="B118" s="56"/>
    </row>
    <row r="119" spans="2:2">
      <c r="B119" s="56"/>
    </row>
    <row r="120" spans="2:2">
      <c r="B120" s="56"/>
    </row>
    <row r="121" spans="2:2">
      <c r="B121" s="56"/>
    </row>
    <row r="122" spans="2:2">
      <c r="B122" s="56"/>
    </row>
    <row r="123" spans="2:2">
      <c r="B123" s="56"/>
    </row>
    <row r="124" spans="2:2">
      <c r="B124" s="56"/>
    </row>
    <row r="125" spans="2:2">
      <c r="B125" s="56"/>
    </row>
    <row r="126" spans="2:2">
      <c r="B126" s="56"/>
    </row>
    <row r="127" spans="2:2">
      <c r="B127" s="56"/>
    </row>
    <row r="128" spans="2:2">
      <c r="B128" s="230"/>
    </row>
    <row r="129" spans="2:14">
      <c r="B129" s="231"/>
    </row>
    <row r="130" spans="2:14">
      <c r="B130" s="231"/>
    </row>
    <row r="131" spans="2:14" s="54" customFormat="1">
      <c r="B131" s="231"/>
      <c r="D131" s="57"/>
      <c r="M131" s="36"/>
      <c r="N131" s="36"/>
    </row>
    <row r="132" spans="2:14" s="54" customFormat="1">
      <c r="B132" s="231"/>
      <c r="D132" s="57"/>
      <c r="M132" s="36"/>
      <c r="N132" s="36"/>
    </row>
    <row r="133" spans="2:14" s="54" customFormat="1">
      <c r="B133" s="231"/>
      <c r="D133" s="57"/>
      <c r="M133" s="36"/>
      <c r="N133" s="36"/>
    </row>
    <row r="134" spans="2:14" s="54" customFormat="1">
      <c r="B134" s="231"/>
      <c r="D134" s="57"/>
      <c r="M134" s="36"/>
      <c r="N134" s="36"/>
    </row>
    <row r="135" spans="2:14" s="54" customFormat="1">
      <c r="B135" s="231"/>
      <c r="D135" s="57"/>
      <c r="M135" s="36"/>
      <c r="N135" s="36"/>
    </row>
    <row r="136" spans="2:14" s="54" customFormat="1">
      <c r="B136" s="231"/>
      <c r="D136" s="57"/>
      <c r="M136" s="36"/>
      <c r="N136" s="36"/>
    </row>
    <row r="137" spans="2:14" s="54" customFormat="1">
      <c r="B137" s="231"/>
      <c r="D137" s="57"/>
      <c r="M137" s="36"/>
      <c r="N137" s="36"/>
    </row>
    <row r="138" spans="2:14" s="54" customFormat="1">
      <c r="B138" s="231"/>
      <c r="D138" s="57"/>
      <c r="M138" s="36"/>
      <c r="N138" s="36"/>
    </row>
    <row r="139" spans="2:14" s="54" customFormat="1">
      <c r="B139" s="231"/>
      <c r="D139" s="57"/>
      <c r="M139" s="36"/>
      <c r="N139" s="36"/>
    </row>
    <row r="140" spans="2:14" s="54" customFormat="1">
      <c r="B140" s="231"/>
      <c r="D140" s="57"/>
      <c r="M140" s="36"/>
      <c r="N140" s="36"/>
    </row>
    <row r="141" spans="2:14" s="54" customFormat="1">
      <c r="B141" s="231"/>
      <c r="D141" s="57"/>
      <c r="M141" s="36"/>
      <c r="N141" s="36"/>
    </row>
    <row r="142" spans="2:14" s="54" customFormat="1">
      <c r="B142" s="231"/>
      <c r="D142" s="57"/>
      <c r="M142" s="36"/>
      <c r="N142" s="36"/>
    </row>
    <row r="143" spans="2:14" s="54" customFormat="1">
      <c r="B143" s="231"/>
      <c r="D143" s="57"/>
      <c r="M143" s="36"/>
      <c r="N143" s="36"/>
    </row>
    <row r="144" spans="2:14" s="54" customFormat="1">
      <c r="B144" s="231"/>
      <c r="D144" s="57"/>
      <c r="M144" s="36"/>
      <c r="N144" s="36"/>
    </row>
    <row r="145" spans="2:14" s="54" customFormat="1">
      <c r="B145" s="231"/>
      <c r="D145" s="57"/>
      <c r="M145" s="36"/>
      <c r="N145" s="36"/>
    </row>
    <row r="146" spans="2:14" s="54" customFormat="1">
      <c r="B146" s="231"/>
      <c r="D146" s="57"/>
      <c r="M146" s="36"/>
      <c r="N146" s="36"/>
    </row>
    <row r="147" spans="2:14" s="54" customFormat="1">
      <c r="B147" s="231"/>
      <c r="D147" s="57"/>
      <c r="M147" s="36"/>
      <c r="N147" s="36"/>
    </row>
    <row r="148" spans="2:14" s="54" customFormat="1">
      <c r="B148" s="231"/>
      <c r="D148" s="57"/>
      <c r="M148" s="36"/>
      <c r="N148" s="36"/>
    </row>
    <row r="149" spans="2:14" s="54" customFormat="1">
      <c r="B149" s="231"/>
      <c r="D149" s="57"/>
      <c r="M149" s="36"/>
      <c r="N149" s="36"/>
    </row>
    <row r="150" spans="2:14" s="54" customFormat="1">
      <c r="B150" s="231"/>
      <c r="D150" s="57"/>
      <c r="M150" s="36"/>
      <c r="N150" s="36"/>
    </row>
    <row r="151" spans="2:14" s="54" customFormat="1">
      <c r="B151" s="231"/>
      <c r="D151" s="57"/>
      <c r="M151" s="36"/>
      <c r="N151" s="36"/>
    </row>
    <row r="152" spans="2:14" s="54" customFormat="1">
      <c r="B152" s="231"/>
      <c r="D152" s="57"/>
      <c r="M152" s="36"/>
      <c r="N152" s="36"/>
    </row>
    <row r="153" spans="2:14" s="54" customFormat="1">
      <c r="B153" s="231"/>
      <c r="D153" s="57"/>
      <c r="M153" s="36"/>
      <c r="N153" s="36"/>
    </row>
    <row r="154" spans="2:14" s="54" customFormat="1">
      <c r="B154" s="231"/>
      <c r="D154" s="57"/>
      <c r="M154" s="36"/>
      <c r="N154" s="36"/>
    </row>
    <row r="155" spans="2:14" s="54" customFormat="1">
      <c r="B155" s="231"/>
      <c r="D155" s="57"/>
      <c r="M155" s="36"/>
      <c r="N155" s="36"/>
    </row>
    <row r="156" spans="2:14" s="54" customFormat="1">
      <c r="B156" s="231"/>
      <c r="D156" s="57"/>
      <c r="M156" s="36"/>
      <c r="N156" s="36"/>
    </row>
    <row r="157" spans="2:14" s="54" customFormat="1">
      <c r="B157" s="231"/>
      <c r="D157" s="57"/>
      <c r="M157" s="36"/>
      <c r="N157" s="36"/>
    </row>
    <row r="158" spans="2:14" s="54" customFormat="1">
      <c r="B158" s="231"/>
      <c r="D158" s="57"/>
      <c r="M158" s="36"/>
      <c r="N158" s="36"/>
    </row>
    <row r="159" spans="2:14" s="54" customFormat="1">
      <c r="B159" s="231"/>
      <c r="D159" s="57"/>
      <c r="M159" s="36"/>
      <c r="N159" s="36"/>
    </row>
    <row r="160" spans="2:14" s="54" customFormat="1">
      <c r="B160" s="231"/>
      <c r="D160" s="57"/>
      <c r="M160" s="36"/>
      <c r="N160" s="36"/>
    </row>
    <row r="161" spans="2:14" s="54" customFormat="1">
      <c r="B161" s="231"/>
      <c r="D161" s="57"/>
      <c r="M161" s="36"/>
      <c r="N161" s="36"/>
    </row>
    <row r="162" spans="2:14" s="54" customFormat="1">
      <c r="B162" s="231"/>
      <c r="D162" s="57"/>
      <c r="M162" s="36"/>
      <c r="N162" s="36"/>
    </row>
    <row r="163" spans="2:14" s="54" customFormat="1">
      <c r="B163" s="231"/>
      <c r="D163" s="57"/>
      <c r="M163" s="36"/>
      <c r="N163" s="36"/>
    </row>
    <row r="164" spans="2:14" s="54" customFormat="1">
      <c r="B164" s="231"/>
      <c r="D164" s="57"/>
      <c r="M164" s="36"/>
      <c r="N164" s="36"/>
    </row>
    <row r="165" spans="2:14" s="54" customFormat="1">
      <c r="B165" s="231"/>
      <c r="D165" s="57"/>
      <c r="M165" s="36"/>
      <c r="N165" s="36"/>
    </row>
    <row r="166" spans="2:14" s="54" customFormat="1">
      <c r="B166" s="231"/>
      <c r="D166" s="57"/>
      <c r="M166" s="36"/>
      <c r="N166" s="36"/>
    </row>
    <row r="167" spans="2:14" s="54" customFormat="1">
      <c r="B167" s="231"/>
      <c r="D167" s="57"/>
      <c r="M167" s="36"/>
      <c r="N167" s="36"/>
    </row>
    <row r="168" spans="2:14" s="54" customFormat="1">
      <c r="B168" s="231"/>
      <c r="D168" s="57"/>
      <c r="M168" s="36"/>
      <c r="N168" s="36"/>
    </row>
    <row r="169" spans="2:14" s="54" customFormat="1">
      <c r="B169" s="231"/>
      <c r="D169" s="57"/>
      <c r="M169" s="36"/>
      <c r="N169" s="36"/>
    </row>
    <row r="170" spans="2:14" s="54" customFormat="1">
      <c r="B170" s="231"/>
      <c r="D170" s="57"/>
      <c r="M170" s="36"/>
      <c r="N170" s="36"/>
    </row>
    <row r="171" spans="2:14" s="54" customFormat="1">
      <c r="B171" s="231"/>
      <c r="D171" s="57"/>
      <c r="M171" s="36"/>
      <c r="N171" s="36"/>
    </row>
    <row r="172" spans="2:14" s="54" customFormat="1">
      <c r="B172" s="231"/>
      <c r="D172" s="57"/>
      <c r="M172" s="36"/>
      <c r="N172" s="36"/>
    </row>
    <row r="173" spans="2:14" s="54" customFormat="1">
      <c r="B173" s="231"/>
      <c r="D173" s="57"/>
      <c r="M173" s="36"/>
      <c r="N173" s="36"/>
    </row>
    <row r="174" spans="2:14" s="54" customFormat="1">
      <c r="B174" s="231"/>
      <c r="D174" s="57"/>
      <c r="M174" s="36"/>
      <c r="N174" s="36"/>
    </row>
    <row r="175" spans="2:14" s="54" customFormat="1">
      <c r="B175" s="231"/>
      <c r="D175" s="57"/>
      <c r="M175" s="36"/>
      <c r="N175" s="36"/>
    </row>
    <row r="176" spans="2:14" s="54" customFormat="1">
      <c r="B176" s="231"/>
      <c r="D176" s="57"/>
      <c r="M176" s="36"/>
      <c r="N176" s="36"/>
    </row>
    <row r="177" spans="2:14" s="54" customFormat="1">
      <c r="B177" s="231"/>
      <c r="D177" s="57"/>
      <c r="M177" s="36"/>
      <c r="N177" s="36"/>
    </row>
    <row r="178" spans="2:14" s="54" customFormat="1">
      <c r="B178" s="231"/>
      <c r="D178" s="57"/>
      <c r="M178" s="36"/>
      <c r="N178" s="36"/>
    </row>
    <row r="179" spans="2:14" s="54" customFormat="1">
      <c r="B179" s="231"/>
      <c r="D179" s="57"/>
      <c r="M179" s="36"/>
      <c r="N179" s="36"/>
    </row>
    <row r="180" spans="2:14" s="54" customFormat="1">
      <c r="B180" s="231"/>
      <c r="D180" s="57"/>
      <c r="M180" s="36"/>
      <c r="N180" s="36"/>
    </row>
    <row r="181" spans="2:14" s="54" customFormat="1">
      <c r="B181" s="231"/>
      <c r="D181" s="57"/>
      <c r="M181" s="36"/>
      <c r="N181" s="36"/>
    </row>
    <row r="182" spans="2:14" s="54" customFormat="1">
      <c r="B182" s="231"/>
      <c r="D182" s="57"/>
      <c r="M182" s="36"/>
      <c r="N182" s="36"/>
    </row>
    <row r="183" spans="2:14" s="54" customFormat="1">
      <c r="B183" s="231"/>
      <c r="D183" s="57"/>
      <c r="M183" s="36"/>
      <c r="N183" s="36"/>
    </row>
    <row r="184" spans="2:14" s="54" customFormat="1">
      <c r="B184" s="231"/>
      <c r="D184" s="57"/>
      <c r="M184" s="36"/>
      <c r="N184" s="36"/>
    </row>
    <row r="185" spans="2:14" s="54" customFormat="1">
      <c r="B185" s="231"/>
      <c r="D185" s="57"/>
      <c r="M185" s="36"/>
      <c r="N185" s="36"/>
    </row>
    <row r="186" spans="2:14" s="54" customFormat="1">
      <c r="B186" s="231"/>
      <c r="D186" s="57"/>
      <c r="M186" s="36"/>
      <c r="N186" s="36"/>
    </row>
    <row r="187" spans="2:14" s="54" customFormat="1">
      <c r="B187" s="231"/>
      <c r="D187" s="57"/>
      <c r="M187" s="36"/>
      <c r="N187" s="36"/>
    </row>
    <row r="188" spans="2:14" s="54" customFormat="1">
      <c r="B188" s="231"/>
      <c r="D188" s="57"/>
      <c r="M188" s="36"/>
      <c r="N188" s="36"/>
    </row>
    <row r="189" spans="2:14" s="54" customFormat="1">
      <c r="B189" s="231"/>
      <c r="D189" s="57"/>
      <c r="M189" s="36"/>
      <c r="N189" s="36"/>
    </row>
    <row r="190" spans="2:14" s="54" customFormat="1">
      <c r="B190" s="231"/>
      <c r="D190" s="57"/>
      <c r="M190" s="36"/>
      <c r="N190" s="36"/>
    </row>
    <row r="191" spans="2:14" s="54" customFormat="1">
      <c r="B191" s="231"/>
      <c r="D191" s="57"/>
      <c r="M191" s="36"/>
      <c r="N191" s="36"/>
    </row>
    <row r="192" spans="2:14" s="54" customFormat="1">
      <c r="B192" s="231"/>
      <c r="D192" s="57"/>
      <c r="M192" s="36"/>
      <c r="N192" s="36"/>
    </row>
    <row r="193" spans="2:14" s="54" customFormat="1">
      <c r="B193" s="231"/>
      <c r="D193" s="57"/>
      <c r="M193" s="36"/>
      <c r="N193" s="36"/>
    </row>
    <row r="194" spans="2:14" s="54" customFormat="1">
      <c r="B194" s="231"/>
      <c r="D194" s="57"/>
      <c r="M194" s="36"/>
      <c r="N194" s="36"/>
    </row>
    <row r="195" spans="2:14" s="54" customFormat="1">
      <c r="B195" s="231"/>
      <c r="D195" s="57"/>
      <c r="M195" s="36"/>
      <c r="N195" s="36"/>
    </row>
    <row r="196" spans="2:14" s="54" customFormat="1">
      <c r="B196" s="231"/>
      <c r="D196" s="57"/>
      <c r="M196" s="36"/>
      <c r="N196" s="36"/>
    </row>
    <row r="197" spans="2:14" s="54" customFormat="1">
      <c r="B197" s="231"/>
      <c r="D197" s="57"/>
      <c r="M197" s="36"/>
      <c r="N197" s="36"/>
    </row>
    <row r="198" spans="2:14" s="54" customFormat="1">
      <c r="B198" s="231"/>
      <c r="D198" s="57"/>
      <c r="M198" s="36"/>
      <c r="N198" s="36"/>
    </row>
    <row r="199" spans="2:14" s="54" customFormat="1">
      <c r="B199" s="231"/>
      <c r="D199" s="57"/>
      <c r="M199" s="36"/>
      <c r="N199" s="36"/>
    </row>
    <row r="200" spans="2:14" s="54" customFormat="1">
      <c r="B200" s="231"/>
      <c r="D200" s="57"/>
      <c r="M200" s="36"/>
      <c r="N200" s="36"/>
    </row>
    <row r="201" spans="2:14" s="54" customFormat="1">
      <c r="B201" s="231"/>
      <c r="D201" s="57"/>
      <c r="M201" s="36"/>
      <c r="N201" s="36"/>
    </row>
    <row r="202" spans="2:14" s="54" customFormat="1">
      <c r="B202" s="231"/>
      <c r="D202" s="57"/>
      <c r="M202" s="36"/>
      <c r="N202" s="36"/>
    </row>
    <row r="203" spans="2:14" s="54" customFormat="1">
      <c r="B203" s="231"/>
      <c r="D203" s="57"/>
      <c r="M203" s="36"/>
      <c r="N203" s="36"/>
    </row>
    <row r="204" spans="2:14" s="54" customFormat="1">
      <c r="B204" s="231"/>
      <c r="D204" s="57"/>
      <c r="M204" s="36"/>
      <c r="N204" s="36"/>
    </row>
    <row r="205" spans="2:14" s="54" customFormat="1">
      <c r="B205" s="231"/>
      <c r="D205" s="57"/>
      <c r="M205" s="36"/>
      <c r="N205" s="36"/>
    </row>
    <row r="206" spans="2:14" s="54" customFormat="1">
      <c r="B206" s="231"/>
      <c r="D206" s="57"/>
      <c r="M206" s="36"/>
      <c r="N206" s="36"/>
    </row>
    <row r="207" spans="2:14" s="54" customFormat="1">
      <c r="B207" s="231"/>
      <c r="D207" s="57"/>
      <c r="M207" s="36"/>
      <c r="N207" s="36"/>
    </row>
    <row r="208" spans="2:14" s="54" customFormat="1">
      <c r="B208" s="231"/>
      <c r="D208" s="57"/>
      <c r="M208" s="36"/>
      <c r="N208" s="36"/>
    </row>
    <row r="209" spans="2:14" s="54" customFormat="1">
      <c r="B209" s="231"/>
      <c r="D209" s="57"/>
      <c r="M209" s="36"/>
      <c r="N209" s="36"/>
    </row>
    <row r="210" spans="2:14" s="54" customFormat="1">
      <c r="B210" s="231"/>
      <c r="D210" s="57"/>
      <c r="M210" s="36"/>
      <c r="N210" s="36"/>
    </row>
    <row r="211" spans="2:14" s="54" customFormat="1">
      <c r="B211" s="231"/>
      <c r="D211" s="57"/>
      <c r="M211" s="36"/>
      <c r="N211" s="36"/>
    </row>
    <row r="212" spans="2:14" s="54" customFormat="1">
      <c r="B212" s="231"/>
      <c r="D212" s="57"/>
      <c r="M212" s="36"/>
      <c r="N212" s="36"/>
    </row>
    <row r="213" spans="2:14" s="54" customFormat="1">
      <c r="B213" s="231"/>
      <c r="D213" s="57"/>
      <c r="M213" s="36"/>
      <c r="N213" s="36"/>
    </row>
    <row r="214" spans="2:14" s="54" customFormat="1">
      <c r="B214" s="231"/>
      <c r="D214" s="57"/>
      <c r="M214" s="36"/>
      <c r="N214" s="36"/>
    </row>
    <row r="215" spans="2:14" s="54" customFormat="1">
      <c r="B215" s="231"/>
      <c r="D215" s="57"/>
      <c r="M215" s="36"/>
      <c r="N215" s="36"/>
    </row>
    <row r="216" spans="2:14" s="54" customFormat="1">
      <c r="B216" s="231"/>
      <c r="D216" s="57"/>
      <c r="M216" s="36"/>
      <c r="N216" s="36"/>
    </row>
    <row r="217" spans="2:14" s="54" customFormat="1">
      <c r="B217" s="231"/>
      <c r="D217" s="57"/>
      <c r="M217" s="36"/>
      <c r="N217" s="36"/>
    </row>
    <row r="218" spans="2:14" s="54" customFormat="1">
      <c r="B218" s="231"/>
      <c r="D218" s="57"/>
      <c r="M218" s="36"/>
      <c r="N218" s="36"/>
    </row>
    <row r="219" spans="2:14" s="54" customFormat="1">
      <c r="B219" s="231"/>
      <c r="D219" s="57"/>
      <c r="M219" s="36"/>
      <c r="N219" s="36"/>
    </row>
    <row r="220" spans="2:14" s="54" customFormat="1">
      <c r="B220" s="231"/>
      <c r="D220" s="57"/>
      <c r="M220" s="36"/>
      <c r="N220" s="36"/>
    </row>
    <row r="221" spans="2:14" s="54" customFormat="1">
      <c r="B221" s="231"/>
      <c r="D221" s="57"/>
      <c r="M221" s="36"/>
      <c r="N221" s="36"/>
    </row>
    <row r="222" spans="2:14" s="54" customFormat="1">
      <c r="B222" s="231"/>
      <c r="D222" s="57"/>
      <c r="M222" s="36"/>
      <c r="N222" s="36"/>
    </row>
    <row r="223" spans="2:14" s="54" customFormat="1">
      <c r="B223" s="231"/>
      <c r="D223" s="57"/>
      <c r="M223" s="36"/>
      <c r="N223" s="36"/>
    </row>
    <row r="224" spans="2:14" s="54" customFormat="1">
      <c r="B224" s="231"/>
      <c r="D224" s="57"/>
      <c r="M224" s="36"/>
      <c r="N224" s="36"/>
    </row>
    <row r="225" spans="2:14" s="54" customFormat="1">
      <c r="B225" s="231"/>
      <c r="D225" s="57"/>
      <c r="M225" s="36"/>
      <c r="N225" s="36"/>
    </row>
    <row r="226" spans="2:14" s="54" customFormat="1">
      <c r="B226" s="231"/>
      <c r="D226" s="57"/>
      <c r="M226" s="36"/>
      <c r="N226" s="36"/>
    </row>
    <row r="227" spans="2:14" s="54" customFormat="1">
      <c r="B227" s="231"/>
      <c r="D227" s="57"/>
      <c r="M227" s="36"/>
      <c r="N227" s="36"/>
    </row>
    <row r="228" spans="2:14" s="54" customFormat="1">
      <c r="B228" s="231"/>
      <c r="D228" s="57"/>
      <c r="M228" s="36"/>
      <c r="N228" s="36"/>
    </row>
    <row r="229" spans="2:14" s="54" customFormat="1">
      <c r="B229" s="231"/>
      <c r="D229" s="57"/>
      <c r="M229" s="36"/>
      <c r="N229" s="36"/>
    </row>
    <row r="230" spans="2:14" s="54" customFormat="1">
      <c r="B230" s="231"/>
      <c r="D230" s="57"/>
      <c r="M230" s="36"/>
      <c r="N230" s="36"/>
    </row>
    <row r="231" spans="2:14" s="54" customFormat="1">
      <c r="B231" s="231"/>
      <c r="D231" s="57"/>
      <c r="M231" s="36"/>
      <c r="N231" s="36"/>
    </row>
    <row r="232" spans="2:14" s="54" customFormat="1">
      <c r="B232" s="231"/>
      <c r="D232" s="57"/>
      <c r="M232" s="36"/>
      <c r="N232" s="36"/>
    </row>
    <row r="233" spans="2:14" s="54" customFormat="1">
      <c r="B233" s="231"/>
      <c r="D233" s="57"/>
      <c r="M233" s="36"/>
      <c r="N233" s="36"/>
    </row>
    <row r="234" spans="2:14" s="54" customFormat="1">
      <c r="B234" s="231"/>
      <c r="D234" s="57"/>
      <c r="M234" s="36"/>
      <c r="N234" s="36"/>
    </row>
    <row r="235" spans="2:14" s="54" customFormat="1">
      <c r="B235" s="231"/>
      <c r="D235" s="57"/>
      <c r="M235" s="36"/>
      <c r="N235" s="36"/>
    </row>
    <row r="236" spans="2:14" s="54" customFormat="1">
      <c r="B236" s="231"/>
      <c r="D236" s="57"/>
      <c r="M236" s="36"/>
      <c r="N236" s="36"/>
    </row>
    <row r="237" spans="2:14" s="54" customFormat="1">
      <c r="B237" s="231"/>
      <c r="D237" s="57"/>
      <c r="M237" s="36"/>
      <c r="N237" s="36"/>
    </row>
    <row r="238" spans="2:14" s="54" customFormat="1">
      <c r="B238" s="231"/>
      <c r="D238" s="57"/>
      <c r="M238" s="36"/>
      <c r="N238" s="36"/>
    </row>
    <row r="239" spans="2:14" s="54" customFormat="1">
      <c r="B239" s="231"/>
      <c r="D239" s="57"/>
      <c r="M239" s="36"/>
      <c r="N239" s="36"/>
    </row>
    <row r="240" spans="2:14" s="54" customFormat="1">
      <c r="B240" s="231"/>
      <c r="D240" s="57"/>
      <c r="M240" s="36"/>
      <c r="N240" s="36"/>
    </row>
    <row r="241" spans="2:14" s="54" customFormat="1">
      <c r="B241" s="231"/>
      <c r="D241" s="57"/>
      <c r="M241" s="36"/>
      <c r="N241" s="36"/>
    </row>
    <row r="242" spans="2:14" s="54" customFormat="1">
      <c r="B242" s="231"/>
      <c r="D242" s="57"/>
      <c r="M242" s="36"/>
      <c r="N242" s="36"/>
    </row>
    <row r="243" spans="2:14" s="54" customFormat="1">
      <c r="B243" s="231"/>
      <c r="D243" s="57"/>
      <c r="M243" s="36"/>
      <c r="N243" s="36"/>
    </row>
    <row r="244" spans="2:14" s="54" customFormat="1">
      <c r="B244" s="231"/>
      <c r="D244" s="57"/>
      <c r="M244" s="36"/>
      <c r="N244" s="36"/>
    </row>
    <row r="245" spans="2:14" s="54" customFormat="1">
      <c r="B245" s="231"/>
      <c r="D245" s="57"/>
      <c r="M245" s="36"/>
      <c r="N245" s="36"/>
    </row>
    <row r="246" spans="2:14" s="54" customFormat="1">
      <c r="B246" s="231"/>
      <c r="D246" s="57"/>
      <c r="M246" s="36"/>
      <c r="N246" s="36"/>
    </row>
    <row r="247" spans="2:14" s="54" customFormat="1">
      <c r="B247" s="231"/>
      <c r="D247" s="57"/>
      <c r="M247" s="36"/>
      <c r="N247" s="36"/>
    </row>
    <row r="248" spans="2:14" s="54" customFormat="1">
      <c r="B248" s="231"/>
      <c r="D248" s="57"/>
      <c r="M248" s="36"/>
      <c r="N248" s="36"/>
    </row>
    <row r="249" spans="2:14" s="54" customFormat="1">
      <c r="B249" s="231"/>
      <c r="D249" s="57"/>
      <c r="M249" s="36"/>
      <c r="N249" s="36"/>
    </row>
    <row r="250" spans="2:14" s="54" customFormat="1">
      <c r="B250" s="231"/>
      <c r="D250" s="57"/>
      <c r="M250" s="36"/>
      <c r="N250" s="36"/>
    </row>
    <row r="251" spans="2:14" s="54" customFormat="1">
      <c r="B251" s="231"/>
      <c r="D251" s="57"/>
      <c r="M251" s="36"/>
      <c r="N251" s="36"/>
    </row>
    <row r="252" spans="2:14" s="54" customFormat="1">
      <c r="B252" s="231"/>
      <c r="D252" s="57"/>
      <c r="M252" s="36"/>
      <c r="N252" s="36"/>
    </row>
    <row r="253" spans="2:14" s="54" customFormat="1">
      <c r="B253" s="231"/>
      <c r="D253" s="57"/>
      <c r="M253" s="36"/>
      <c r="N253" s="36"/>
    </row>
    <row r="254" spans="2:14" s="54" customFormat="1">
      <c r="B254" s="231"/>
      <c r="D254" s="57"/>
      <c r="M254" s="36"/>
      <c r="N254" s="36"/>
    </row>
    <row r="255" spans="2:14" s="54" customFormat="1">
      <c r="B255" s="231"/>
      <c r="D255" s="57"/>
      <c r="M255" s="36"/>
      <c r="N255" s="36"/>
    </row>
    <row r="256" spans="2:14" s="54" customFormat="1">
      <c r="B256" s="231"/>
      <c r="D256" s="57"/>
      <c r="M256" s="36"/>
      <c r="N256" s="36"/>
    </row>
    <row r="257" spans="2:14" s="54" customFormat="1">
      <c r="B257" s="231"/>
      <c r="D257" s="57"/>
      <c r="M257" s="36"/>
      <c r="N257" s="36"/>
    </row>
    <row r="258" spans="2:14" s="54" customFormat="1">
      <c r="B258" s="231"/>
      <c r="D258" s="57"/>
      <c r="M258" s="36"/>
      <c r="N258" s="36"/>
    </row>
    <row r="259" spans="2:14" s="54" customFormat="1">
      <c r="B259" s="231"/>
      <c r="D259" s="57"/>
      <c r="M259" s="36"/>
      <c r="N259" s="36"/>
    </row>
    <row r="260" spans="2:14" s="54" customFormat="1">
      <c r="B260" s="231"/>
      <c r="D260" s="57"/>
      <c r="M260" s="36"/>
      <c r="N260" s="36"/>
    </row>
    <row r="261" spans="2:14" s="54" customFormat="1">
      <c r="B261" s="231"/>
      <c r="D261" s="57"/>
      <c r="M261" s="36"/>
      <c r="N261" s="36"/>
    </row>
    <row r="262" spans="2:14" s="54" customFormat="1">
      <c r="B262" s="231"/>
      <c r="D262" s="57"/>
      <c r="M262" s="36"/>
      <c r="N262" s="36"/>
    </row>
    <row r="263" spans="2:14" s="54" customFormat="1">
      <c r="B263" s="231"/>
      <c r="D263" s="57"/>
      <c r="M263" s="36"/>
      <c r="N263" s="36"/>
    </row>
    <row r="264" spans="2:14" s="54" customFormat="1">
      <c r="B264" s="231"/>
      <c r="D264" s="57"/>
      <c r="M264" s="36"/>
      <c r="N264" s="36"/>
    </row>
    <row r="265" spans="2:14" s="54" customFormat="1">
      <c r="B265" s="231"/>
      <c r="D265" s="57"/>
      <c r="M265" s="36"/>
      <c r="N265" s="36"/>
    </row>
    <row r="266" spans="2:14" s="54" customFormat="1">
      <c r="B266" s="231"/>
      <c r="D266" s="57"/>
      <c r="M266" s="36"/>
      <c r="N266" s="36"/>
    </row>
    <row r="267" spans="2:14" s="54" customFormat="1">
      <c r="B267" s="231"/>
      <c r="D267" s="57"/>
      <c r="M267" s="36"/>
      <c r="N267" s="36"/>
    </row>
    <row r="268" spans="2:14" s="54" customFormat="1">
      <c r="B268" s="231"/>
      <c r="D268" s="57"/>
      <c r="M268" s="36"/>
      <c r="N268" s="36"/>
    </row>
    <row r="269" spans="2:14" s="54" customFormat="1">
      <c r="B269" s="231"/>
      <c r="D269" s="57"/>
      <c r="M269" s="36"/>
      <c r="N269" s="36"/>
    </row>
    <row r="270" spans="2:14" s="54" customFormat="1">
      <c r="B270" s="231"/>
      <c r="D270" s="57"/>
      <c r="M270" s="36"/>
      <c r="N270" s="36"/>
    </row>
    <row r="271" spans="2:14" s="54" customFormat="1">
      <c r="B271" s="231"/>
      <c r="D271" s="57"/>
      <c r="M271" s="36"/>
      <c r="N271" s="36"/>
    </row>
    <row r="272" spans="2:14" s="54" customFormat="1">
      <c r="B272" s="231"/>
      <c r="D272" s="57"/>
      <c r="M272" s="36"/>
      <c r="N272" s="36"/>
    </row>
    <row r="273" spans="2:14" s="54" customFormat="1">
      <c r="B273" s="231"/>
      <c r="D273" s="57"/>
      <c r="M273" s="36"/>
      <c r="N273" s="36"/>
    </row>
    <row r="274" spans="2:14" s="54" customFormat="1">
      <c r="B274" s="231"/>
      <c r="D274" s="57"/>
      <c r="M274" s="36"/>
      <c r="N274" s="36"/>
    </row>
    <row r="275" spans="2:14" s="54" customFormat="1">
      <c r="B275" s="231"/>
      <c r="D275" s="57"/>
      <c r="M275" s="36"/>
      <c r="N275" s="36"/>
    </row>
    <row r="276" spans="2:14" s="54" customFormat="1">
      <c r="B276" s="231"/>
      <c r="D276" s="57"/>
      <c r="M276" s="36"/>
      <c r="N276" s="36"/>
    </row>
    <row r="277" spans="2:14" s="54" customFormat="1">
      <c r="B277" s="231"/>
      <c r="D277" s="57"/>
      <c r="M277" s="36"/>
      <c r="N277" s="36"/>
    </row>
    <row r="278" spans="2:14" s="54" customFormat="1">
      <c r="B278" s="231"/>
      <c r="D278" s="57"/>
      <c r="M278" s="36"/>
      <c r="N278" s="36"/>
    </row>
    <row r="279" spans="2:14" s="54" customFormat="1">
      <c r="B279" s="231"/>
      <c r="D279" s="57"/>
      <c r="M279" s="36"/>
      <c r="N279" s="36"/>
    </row>
    <row r="280" spans="2:14" s="54" customFormat="1">
      <c r="B280" s="231"/>
      <c r="D280" s="57"/>
      <c r="M280" s="36"/>
      <c r="N280" s="36"/>
    </row>
    <row r="281" spans="2:14" s="54" customFormat="1">
      <c r="B281" s="231"/>
      <c r="D281" s="57"/>
      <c r="M281" s="36"/>
      <c r="N281" s="36"/>
    </row>
    <row r="282" spans="2:14" s="54" customFormat="1">
      <c r="B282" s="231"/>
      <c r="D282" s="57"/>
      <c r="M282" s="36"/>
      <c r="N282" s="36"/>
    </row>
    <row r="283" spans="2:14" s="54" customFormat="1">
      <c r="B283" s="231"/>
      <c r="D283" s="57"/>
      <c r="M283" s="36"/>
      <c r="N283" s="36"/>
    </row>
    <row r="284" spans="2:14" s="54" customFormat="1">
      <c r="B284" s="231"/>
      <c r="D284" s="57"/>
      <c r="M284" s="36"/>
      <c r="N284" s="36"/>
    </row>
    <row r="285" spans="2:14" s="54" customFormat="1">
      <c r="B285" s="231"/>
      <c r="D285" s="57"/>
      <c r="M285" s="36"/>
      <c r="N285" s="36"/>
    </row>
    <row r="286" spans="2:14" s="54" customFormat="1">
      <c r="B286" s="231"/>
      <c r="D286" s="57"/>
      <c r="M286" s="36"/>
      <c r="N286" s="36"/>
    </row>
    <row r="287" spans="2:14" s="54" customFormat="1">
      <c r="B287" s="231"/>
      <c r="D287" s="57"/>
      <c r="M287" s="36"/>
      <c r="N287" s="36"/>
    </row>
    <row r="288" spans="2:14" s="54" customFormat="1">
      <c r="B288" s="231"/>
      <c r="D288" s="57"/>
      <c r="M288" s="36"/>
      <c r="N288" s="36"/>
    </row>
    <row r="289" spans="2:14" s="54" customFormat="1">
      <c r="B289" s="231"/>
      <c r="D289" s="57"/>
      <c r="M289" s="36"/>
      <c r="N289" s="36"/>
    </row>
    <row r="290" spans="2:14" s="54" customFormat="1">
      <c r="B290" s="231"/>
      <c r="D290" s="57"/>
      <c r="M290" s="36"/>
      <c r="N290" s="36"/>
    </row>
    <row r="291" spans="2:14" s="54" customFormat="1">
      <c r="B291" s="231"/>
      <c r="D291" s="57"/>
      <c r="M291" s="36"/>
      <c r="N291" s="36"/>
    </row>
    <row r="292" spans="2:14" s="54" customFormat="1">
      <c r="B292" s="231"/>
      <c r="D292" s="57"/>
      <c r="M292" s="36"/>
      <c r="N292" s="36"/>
    </row>
    <row r="293" spans="2:14" s="54" customFormat="1">
      <c r="B293" s="231"/>
      <c r="D293" s="57"/>
      <c r="M293" s="36"/>
      <c r="N293" s="36"/>
    </row>
    <row r="294" spans="2:14" s="54" customFormat="1">
      <c r="B294" s="231"/>
      <c r="D294" s="57"/>
      <c r="M294" s="36"/>
      <c r="N294" s="36"/>
    </row>
    <row r="295" spans="2:14" s="54" customFormat="1">
      <c r="B295" s="231"/>
      <c r="D295" s="57"/>
      <c r="M295" s="36"/>
      <c r="N295" s="36"/>
    </row>
    <row r="296" spans="2:14" s="54" customFormat="1">
      <c r="B296" s="231"/>
      <c r="D296" s="57"/>
      <c r="M296" s="36"/>
      <c r="N296" s="36"/>
    </row>
    <row r="297" spans="2:14" s="54" customFormat="1">
      <c r="B297" s="231"/>
      <c r="D297" s="57"/>
      <c r="M297" s="36"/>
      <c r="N297" s="36"/>
    </row>
    <row r="298" spans="2:14" s="54" customFormat="1">
      <c r="B298" s="231"/>
      <c r="D298" s="57"/>
      <c r="M298" s="36"/>
      <c r="N298" s="36"/>
    </row>
    <row r="299" spans="2:14" s="54" customFormat="1">
      <c r="B299" s="231"/>
      <c r="D299" s="57"/>
      <c r="M299" s="36"/>
      <c r="N299" s="36"/>
    </row>
    <row r="300" spans="2:14" s="54" customFormat="1">
      <c r="B300" s="231"/>
      <c r="D300" s="57"/>
      <c r="M300" s="36"/>
      <c r="N300" s="36"/>
    </row>
    <row r="301" spans="2:14" s="54" customFormat="1">
      <c r="B301" s="231"/>
      <c r="D301" s="57"/>
      <c r="M301" s="36"/>
      <c r="N301" s="36"/>
    </row>
    <row r="302" spans="2:14" s="54" customFormat="1">
      <c r="B302" s="231"/>
      <c r="D302" s="57"/>
      <c r="M302" s="36"/>
      <c r="N302" s="36"/>
    </row>
    <row r="303" spans="2:14" s="54" customFormat="1">
      <c r="B303" s="231"/>
      <c r="D303" s="57"/>
      <c r="M303" s="36"/>
      <c r="N303" s="36"/>
    </row>
    <row r="304" spans="2:14" s="54" customFormat="1">
      <c r="B304" s="231"/>
      <c r="D304" s="57"/>
      <c r="M304" s="36"/>
      <c r="N304" s="36"/>
    </row>
    <row r="305" spans="2:14" s="54" customFormat="1">
      <c r="B305" s="231"/>
      <c r="D305" s="57"/>
      <c r="M305" s="36"/>
      <c r="N305" s="36"/>
    </row>
    <row r="306" spans="2:14" s="54" customFormat="1">
      <c r="B306" s="231"/>
      <c r="D306" s="57"/>
      <c r="M306" s="36"/>
      <c r="N306" s="36"/>
    </row>
    <row r="307" spans="2:14" s="54" customFormat="1">
      <c r="B307" s="231"/>
      <c r="D307" s="57"/>
      <c r="M307" s="36"/>
      <c r="N307" s="36"/>
    </row>
    <row r="308" spans="2:14" s="54" customFormat="1">
      <c r="B308" s="231"/>
      <c r="D308" s="57"/>
      <c r="M308" s="36"/>
      <c r="N308" s="36"/>
    </row>
    <row r="309" spans="2:14" s="54" customFormat="1">
      <c r="B309" s="231"/>
      <c r="D309" s="57"/>
      <c r="M309" s="36"/>
      <c r="N309" s="36"/>
    </row>
    <row r="310" spans="2:14" s="54" customFormat="1">
      <c r="B310" s="231"/>
      <c r="D310" s="57"/>
      <c r="M310" s="36"/>
      <c r="N310" s="36"/>
    </row>
    <row r="311" spans="2:14" s="54" customFormat="1">
      <c r="B311" s="231"/>
      <c r="D311" s="57"/>
      <c r="M311" s="36"/>
      <c r="N311" s="36"/>
    </row>
    <row r="312" spans="2:14" s="54" customFormat="1">
      <c r="B312" s="231"/>
      <c r="D312" s="57"/>
      <c r="M312" s="36"/>
      <c r="N312" s="36"/>
    </row>
    <row r="313" spans="2:14" s="54" customFormat="1">
      <c r="B313" s="231"/>
      <c r="D313" s="57"/>
      <c r="M313" s="36"/>
      <c r="N313" s="36"/>
    </row>
    <row r="314" spans="2:14" s="54" customFormat="1">
      <c r="B314" s="231"/>
      <c r="D314" s="57"/>
      <c r="M314" s="36"/>
      <c r="N314" s="36"/>
    </row>
    <row r="315" spans="2:14" s="54" customFormat="1">
      <c r="B315" s="231"/>
      <c r="D315" s="57"/>
      <c r="M315" s="36"/>
      <c r="N315" s="36"/>
    </row>
    <row r="316" spans="2:14" s="54" customFormat="1">
      <c r="B316" s="231"/>
      <c r="D316" s="57"/>
      <c r="M316" s="36"/>
      <c r="N316" s="36"/>
    </row>
    <row r="317" spans="2:14" s="54" customFormat="1">
      <c r="B317" s="231"/>
      <c r="D317" s="57"/>
      <c r="M317" s="36"/>
      <c r="N317" s="36"/>
    </row>
    <row r="318" spans="2:14" s="54" customFormat="1">
      <c r="B318" s="231"/>
      <c r="D318" s="57"/>
      <c r="M318" s="36"/>
      <c r="N318" s="36"/>
    </row>
    <row r="319" spans="2:14" s="54" customFormat="1">
      <c r="B319" s="231"/>
      <c r="D319" s="57"/>
      <c r="M319" s="36"/>
      <c r="N319" s="36"/>
    </row>
    <row r="320" spans="2:14" s="54" customFormat="1">
      <c r="B320" s="231"/>
      <c r="D320" s="57"/>
      <c r="M320" s="36"/>
      <c r="N320" s="36"/>
    </row>
    <row r="321" spans="2:14" s="54" customFormat="1">
      <c r="B321" s="231"/>
      <c r="D321" s="57"/>
      <c r="M321" s="36"/>
      <c r="N321" s="36"/>
    </row>
    <row r="322" spans="2:14" s="54" customFormat="1">
      <c r="B322" s="231"/>
      <c r="D322" s="57"/>
      <c r="M322" s="36"/>
      <c r="N322" s="36"/>
    </row>
    <row r="323" spans="2:14" s="54" customFormat="1">
      <c r="B323" s="231"/>
      <c r="D323" s="57"/>
      <c r="M323" s="36"/>
      <c r="N323" s="36"/>
    </row>
    <row r="324" spans="2:14" s="54" customFormat="1">
      <c r="B324" s="231"/>
      <c r="D324" s="57"/>
      <c r="M324" s="36"/>
      <c r="N324" s="36"/>
    </row>
    <row r="325" spans="2:14" s="54" customFormat="1">
      <c r="B325" s="231"/>
      <c r="D325" s="57"/>
      <c r="M325" s="36"/>
      <c r="N325" s="36"/>
    </row>
    <row r="326" spans="2:14" s="54" customFormat="1">
      <c r="B326" s="231"/>
      <c r="D326" s="57"/>
      <c r="M326" s="36"/>
      <c r="N326" s="36"/>
    </row>
    <row r="327" spans="2:14" s="54" customFormat="1">
      <c r="B327" s="231"/>
      <c r="D327" s="57"/>
      <c r="M327" s="36"/>
      <c r="N327" s="36"/>
    </row>
    <row r="328" spans="2:14" s="54" customFormat="1">
      <c r="B328" s="231"/>
      <c r="D328" s="57"/>
      <c r="M328" s="36"/>
      <c r="N328" s="36"/>
    </row>
    <row r="329" spans="2:14" s="54" customFormat="1">
      <c r="B329" s="231"/>
      <c r="D329" s="57"/>
      <c r="M329" s="36"/>
      <c r="N329" s="36"/>
    </row>
    <row r="330" spans="2:14" s="54" customFormat="1">
      <c r="B330" s="231"/>
      <c r="D330" s="57"/>
      <c r="M330" s="36"/>
      <c r="N330" s="36"/>
    </row>
    <row r="331" spans="2:14" s="54" customFormat="1">
      <c r="B331" s="231"/>
      <c r="D331" s="57"/>
      <c r="M331" s="36"/>
      <c r="N331" s="36"/>
    </row>
    <row r="332" spans="2:14" s="54" customFormat="1">
      <c r="B332" s="231"/>
      <c r="D332" s="57"/>
      <c r="M332" s="36"/>
      <c r="N332" s="36"/>
    </row>
    <row r="333" spans="2:14" s="54" customFormat="1">
      <c r="B333" s="231"/>
      <c r="D333" s="57"/>
      <c r="M333" s="36"/>
      <c r="N333" s="36"/>
    </row>
    <row r="334" spans="2:14" s="54" customFormat="1">
      <c r="B334" s="231"/>
      <c r="D334" s="57"/>
      <c r="M334" s="36"/>
      <c r="N334" s="36"/>
    </row>
    <row r="335" spans="2:14" s="54" customFormat="1">
      <c r="B335" s="231"/>
      <c r="D335" s="57"/>
      <c r="M335" s="36"/>
      <c r="N335" s="36"/>
    </row>
    <row r="336" spans="2:14" s="54" customFormat="1">
      <c r="B336" s="231"/>
      <c r="D336" s="57"/>
      <c r="M336" s="36"/>
      <c r="N336" s="36"/>
    </row>
    <row r="337" spans="2:14" s="54" customFormat="1">
      <c r="B337" s="231"/>
      <c r="D337" s="57"/>
      <c r="M337" s="36"/>
      <c r="N337" s="36"/>
    </row>
    <row r="338" spans="2:14" s="54" customFormat="1">
      <c r="B338" s="231"/>
      <c r="D338" s="57"/>
      <c r="M338" s="36"/>
      <c r="N338" s="36"/>
    </row>
    <row r="339" spans="2:14" s="54" customFormat="1">
      <c r="B339" s="231"/>
      <c r="D339" s="57"/>
      <c r="M339" s="36"/>
      <c r="N339" s="36"/>
    </row>
    <row r="340" spans="2:14" s="54" customFormat="1">
      <c r="B340" s="231"/>
      <c r="D340" s="57"/>
      <c r="M340" s="36"/>
      <c r="N340" s="36"/>
    </row>
    <row r="341" spans="2:14" s="54" customFormat="1">
      <c r="B341" s="231"/>
      <c r="D341" s="57"/>
      <c r="M341" s="36"/>
      <c r="N341" s="36"/>
    </row>
    <row r="342" spans="2:14" s="54" customFormat="1">
      <c r="B342" s="231"/>
      <c r="D342" s="57"/>
      <c r="M342" s="36"/>
      <c r="N342" s="36"/>
    </row>
    <row r="343" spans="2:14" s="54" customFormat="1">
      <c r="B343" s="231"/>
      <c r="D343" s="57"/>
      <c r="M343" s="36"/>
      <c r="N343" s="36"/>
    </row>
    <row r="344" spans="2:14" s="54" customFormat="1">
      <c r="B344" s="231"/>
      <c r="D344" s="57"/>
      <c r="M344" s="36"/>
      <c r="N344" s="36"/>
    </row>
    <row r="345" spans="2:14" s="54" customFormat="1">
      <c r="B345" s="231"/>
      <c r="D345" s="57"/>
      <c r="M345" s="36"/>
      <c r="N345" s="36"/>
    </row>
    <row r="346" spans="2:14" s="54" customFormat="1">
      <c r="B346" s="231"/>
      <c r="D346" s="57"/>
      <c r="M346" s="36"/>
      <c r="N346" s="36"/>
    </row>
    <row r="347" spans="2:14" s="54" customFormat="1">
      <c r="B347" s="231"/>
      <c r="D347" s="57"/>
      <c r="M347" s="36"/>
      <c r="N347" s="36"/>
    </row>
    <row r="348" spans="2:14" s="54" customFormat="1">
      <c r="B348" s="231"/>
      <c r="D348" s="57"/>
      <c r="M348" s="36"/>
      <c r="N348" s="36"/>
    </row>
    <row r="349" spans="2:14" s="54" customFormat="1">
      <c r="B349" s="231"/>
      <c r="D349" s="57"/>
      <c r="M349" s="36"/>
      <c r="N349" s="36"/>
    </row>
    <row r="350" spans="2:14" s="54" customFormat="1">
      <c r="B350" s="231"/>
      <c r="D350" s="57"/>
      <c r="M350" s="36"/>
      <c r="N350" s="36"/>
    </row>
    <row r="351" spans="2:14" s="54" customFormat="1">
      <c r="B351" s="231"/>
      <c r="D351" s="57"/>
      <c r="M351" s="36"/>
      <c r="N351" s="36"/>
    </row>
    <row r="352" spans="2:14" s="54" customFormat="1">
      <c r="B352" s="231"/>
      <c r="D352" s="57"/>
      <c r="M352" s="36"/>
      <c r="N352" s="36"/>
    </row>
    <row r="353" spans="2:14" s="54" customFormat="1">
      <c r="B353" s="231"/>
      <c r="D353" s="57"/>
      <c r="M353" s="36"/>
      <c r="N353" s="36"/>
    </row>
  </sheetData>
  <autoFilter ref="A5:N53" xr:uid="{00000000-0001-0000-0200-000000000000}">
    <filterColumn colId="9">
      <filters>
        <filter val="Open"/>
      </filters>
    </filterColumn>
  </autoFilter>
  <mergeCells count="42">
    <mergeCell ref="F36:F38"/>
    <mergeCell ref="G36:G38"/>
    <mergeCell ref="H36:H38"/>
    <mergeCell ref="I36:I38"/>
    <mergeCell ref="J36:J38"/>
    <mergeCell ref="K36:K38"/>
    <mergeCell ref="G31:G35"/>
    <mergeCell ref="H31:H35"/>
    <mergeCell ref="I31:I35"/>
    <mergeCell ref="J31:J35"/>
    <mergeCell ref="K31:K35"/>
    <mergeCell ref="A36:A38"/>
    <mergeCell ref="B36:B38"/>
    <mergeCell ref="C36:C38"/>
    <mergeCell ref="D36:D38"/>
    <mergeCell ref="E36:E38"/>
    <mergeCell ref="K25:K30"/>
    <mergeCell ref="A31:A35"/>
    <mergeCell ref="B31:B35"/>
    <mergeCell ref="C31:C35"/>
    <mergeCell ref="D31:D35"/>
    <mergeCell ref="E31:E35"/>
    <mergeCell ref="F31:F35"/>
    <mergeCell ref="A13:J13"/>
    <mergeCell ref="A17:J17"/>
    <mergeCell ref="A24:J24"/>
    <mergeCell ref="A25:A30"/>
    <mergeCell ref="B25:B30"/>
    <mergeCell ref="C25:C30"/>
    <mergeCell ref="D25:D30"/>
    <mergeCell ref="E25:E30"/>
    <mergeCell ref="F25:F30"/>
    <mergeCell ref="G25:G30"/>
    <mergeCell ref="H25:H30"/>
    <mergeCell ref="I25:I30"/>
    <mergeCell ref="J25:J30"/>
    <mergeCell ref="A9:K9"/>
    <mergeCell ref="A1:C1"/>
    <mergeCell ref="D4:H4"/>
    <mergeCell ref="A7:K7"/>
    <mergeCell ref="A6:K6"/>
    <mergeCell ref="A8:K8"/>
  </mergeCells>
  <conditionalFormatting sqref="A45:B52 A53:A303 B53:B353">
    <cfRule type="expression" dxfId="75" priority="46" stopIfTrue="1">
      <formula>IF(OR($B45="Major",$B45="Pre-Condition"), TRUE, FALSE)</formula>
    </cfRule>
    <cfRule type="expression" dxfId="74" priority="44" stopIfTrue="1">
      <formula>ISNUMBER(SEARCH("Closed",$J45))</formula>
    </cfRule>
    <cfRule type="expression" dxfId="73" priority="45" stopIfTrue="1">
      <formula>IF($B45="Minor", TRUE, FALSE)</formula>
    </cfRule>
  </conditionalFormatting>
  <conditionalFormatting sqref="A13:J13">
    <cfRule type="expression" dxfId="72" priority="29" stopIfTrue="1">
      <formula>IF($B13="Minor", TRUE, FALSE)</formula>
    </cfRule>
    <cfRule type="expression" dxfId="71" priority="28" stopIfTrue="1">
      <formula>ISNUMBER(SEARCH("Closed",$I13))</formula>
    </cfRule>
    <cfRule type="expression" dxfId="70" priority="30" stopIfTrue="1">
      <formula>IF(OR($B13="Major",$B13="Pre-Condition"), TRUE, FALSE)</formula>
    </cfRule>
  </conditionalFormatting>
  <conditionalFormatting sqref="A17:J17">
    <cfRule type="expression" dxfId="69" priority="27" stopIfTrue="1">
      <formula>IF(OR($B17="Major",$B17="Pre-Condition"), TRUE, FALSE)</formula>
    </cfRule>
    <cfRule type="expression" dxfId="68" priority="26" stopIfTrue="1">
      <formula>IF($B17="Minor", TRUE, FALSE)</formula>
    </cfRule>
    <cfRule type="expression" dxfId="67" priority="25" stopIfTrue="1">
      <formula>ISNUMBER(SEARCH("Closed",$I17))</formula>
    </cfRule>
  </conditionalFormatting>
  <conditionalFormatting sqref="A24:J24">
    <cfRule type="expression" dxfId="66" priority="10" stopIfTrue="1">
      <formula>ISNUMBER(SEARCH("Closed",$I24))</formula>
    </cfRule>
    <cfRule type="expression" dxfId="65" priority="11" stopIfTrue="1">
      <formula>IF($B24="Minor", TRUE, FALSE)</formula>
    </cfRule>
    <cfRule type="expression" dxfId="64" priority="12" stopIfTrue="1">
      <formula>IF(OR($B24="Major",$B24="Pre-Condition"), TRUE, FALSE)</formula>
    </cfRule>
  </conditionalFormatting>
  <conditionalFormatting sqref="A7:K7 A14:K16 A23:B23 D23 F23:K23 K24 G25:K25 F31:K31 G36:K36 A42:H43 A44:K44 C45:K51 C52:I52 C53:K303">
    <cfRule type="expression" dxfId="63" priority="31" stopIfTrue="1">
      <formula>ISNUMBER(SEARCH("Closed",$J7))</formula>
    </cfRule>
    <cfRule type="expression" dxfId="62" priority="32" stopIfTrue="1">
      <formula>IF($B7="Minor", TRUE, FALSE)</formula>
    </cfRule>
    <cfRule type="expression" dxfId="61" priority="33" stopIfTrue="1">
      <formula>IF(OR($B7="Major",$B7="Pre-Condition"), TRUE, FALSE)</formula>
    </cfRule>
  </conditionalFormatting>
  <conditionalFormatting sqref="A10:K12">
    <cfRule type="expression" dxfId="60" priority="16" stopIfTrue="1">
      <formula>ISNUMBER(SEARCH("Closed",$J10))</formula>
    </cfRule>
    <cfRule type="expression" dxfId="59" priority="17" stopIfTrue="1">
      <formula>IF($B10="Minor", TRUE, FALSE)</formula>
    </cfRule>
    <cfRule type="expression" dxfId="58" priority="18" stopIfTrue="1">
      <formula>IF(OR($B10="Major",$B10="Pre-Condition"), TRUE, FALSE)</formula>
    </cfRule>
  </conditionalFormatting>
  <conditionalFormatting sqref="A18:K22">
    <cfRule type="expression" dxfId="57" priority="13" stopIfTrue="1">
      <formula>ISNUMBER(SEARCH("Closed",$J18))</formula>
    </cfRule>
    <cfRule type="expression" dxfId="56" priority="14" stopIfTrue="1">
      <formula>IF($B18="Minor", TRUE, FALSE)</formula>
    </cfRule>
    <cfRule type="expression" dxfId="55" priority="15" stopIfTrue="1">
      <formula>IF(OR($B18="Major",$B18="Pre-Condition"), TRUE, FALSE)</formula>
    </cfRule>
  </conditionalFormatting>
  <conditionalFormatting sqref="C23">
    <cfRule type="expression" dxfId="54" priority="24" stopIfTrue="1">
      <formula>IF(OR($B23="Major",$B23="Pre-Condition"), TRUE, FALSE)</formula>
    </cfRule>
    <cfRule type="expression" dxfId="53" priority="23" stopIfTrue="1">
      <formula>IF($B23="Minor", TRUE, FALSE)</formula>
    </cfRule>
    <cfRule type="expression" dxfId="52" priority="22" stopIfTrue="1">
      <formula>ISNUMBER(SEARCH("Closed",$I23))</formula>
    </cfRule>
  </conditionalFormatting>
  <conditionalFormatting sqref="E23">
    <cfRule type="expression" dxfId="51" priority="19" stopIfTrue="1">
      <formula>ISNUMBER(SEARCH("Closed",$I23))</formula>
    </cfRule>
    <cfRule type="expression" dxfId="50" priority="20" stopIfTrue="1">
      <formula>IF($B23="Minor", TRUE, FALSE)</formula>
    </cfRule>
    <cfRule type="expression" dxfId="49" priority="21" stopIfTrue="1">
      <formula>IF(OR($B23="Major",$B23="Pre-Condition"), TRUE, FALSE)</formula>
    </cfRule>
  </conditionalFormatting>
  <conditionalFormatting sqref="I39:I40">
    <cfRule type="expression" dxfId="48" priority="9" stopIfTrue="1">
      <formula>IF(OR($B39="Major",$B39="Pre-Condition"), TRUE, FALSE)</formula>
    </cfRule>
    <cfRule type="expression" dxfId="47" priority="8" stopIfTrue="1">
      <formula>IF($B39="Minor", TRUE, FALSE)</formula>
    </cfRule>
    <cfRule type="expression" dxfId="46" priority="7" stopIfTrue="1">
      <formula>ISNUMBER(SEARCH("Closed",$I39))</formula>
    </cfRule>
  </conditionalFormatting>
  <conditionalFormatting sqref="I41:K43">
    <cfRule type="expression" dxfId="45" priority="3" stopIfTrue="1">
      <formula>IF(OR($B41="Major",$B41="Pre-Condition"), TRUE, FALSE)</formula>
    </cfRule>
    <cfRule type="expression" dxfId="44" priority="2" stopIfTrue="1">
      <formula>IF($B41="Minor", TRUE, FALSE)</formula>
    </cfRule>
    <cfRule type="expression" dxfId="43" priority="1" stopIfTrue="1">
      <formula>ISNUMBER(SEARCH("Closed",$I41))</formula>
    </cfRule>
  </conditionalFormatting>
  <conditionalFormatting sqref="J39:K39">
    <cfRule type="expression" dxfId="42" priority="6" stopIfTrue="1">
      <formula>IF(OR($B39="Major",$B39="Pre-Condition"), TRUE, FALSE)</formula>
    </cfRule>
    <cfRule type="expression" dxfId="41" priority="5" stopIfTrue="1">
      <formula>IF($B39="Minor", TRUE, FALSE)</formula>
    </cfRule>
    <cfRule type="expression" dxfId="40" priority="4" stopIfTrue="1">
      <formula>ISNUMBER(SEARCH("Closed",$J39))</formula>
    </cfRule>
  </conditionalFormatting>
  <dataValidations count="2">
    <dataValidation type="list" allowBlank="1" showInputMessage="1" showErrorMessage="1" sqref="B18:B23 B14:B16 B44:B353" xr:uid="{00000000-0002-0000-0200-000000000000}">
      <formula1>$N$1:$N$3</formula1>
    </dataValidation>
    <dataValidation type="list" allowBlank="1" showInputMessage="1" showErrorMessage="1" sqref="B10:B12" xr:uid="{00000000-0002-0000-0200-000001000000}">
      <formula1>$M$1:$M$3</formula1>
    </dataValidation>
  </dataValidations>
  <pageMargins left="0.74803149606299213" right="0.74803149606299213" top="0.98425196850393704" bottom="0.98425196850393704" header="0.51181102362204722" footer="0.51181102362204722"/>
  <pageSetup paperSize="9" scale="79" orientation="landscape" horizontalDpi="4294967294" r:id="rId1"/>
  <headerFooter alignWithMargins="0"/>
  <rowBreaks count="1" manualBreakCount="1">
    <brk id="12" max="11" man="1"/>
  </rowBreaks>
  <colBreaks count="1" manualBreakCount="1">
    <brk id="8" min="1" max="50"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99"/>
  <sheetViews>
    <sheetView view="pageBreakPreview" topLeftCell="A12" zoomScaleNormal="75" zoomScaleSheetLayoutView="100" workbookViewId="0">
      <selection activeCell="B43" sqref="B43"/>
    </sheetView>
  </sheetViews>
  <sheetFormatPr defaultColWidth="9" defaultRowHeight="14.1"/>
  <cols>
    <col min="1" max="1" width="8.140625" style="126" customWidth="1"/>
    <col min="2" max="2" width="78.85546875" style="54" customWidth="1"/>
    <col min="3" max="3" width="3" style="128" customWidth="1"/>
    <col min="4" max="4" width="19" style="59" customWidth="1"/>
    <col min="5" max="16384" width="9" style="36"/>
  </cols>
  <sheetData>
    <row r="1" spans="1:4" ht="27.95">
      <c r="A1" s="121">
        <v>3</v>
      </c>
      <c r="B1" s="122" t="s">
        <v>447</v>
      </c>
      <c r="C1" s="123"/>
      <c r="D1" s="58"/>
    </row>
    <row r="2" spans="1:4">
      <c r="A2" s="124">
        <v>3.1</v>
      </c>
      <c r="B2" s="125" t="s">
        <v>448</v>
      </c>
      <c r="C2" s="123"/>
      <c r="D2" s="58"/>
    </row>
    <row r="3" spans="1:4">
      <c r="B3" s="127" t="s">
        <v>449</v>
      </c>
      <c r="C3" s="123"/>
      <c r="D3" s="58"/>
    </row>
    <row r="4" spans="1:4">
      <c r="B4" s="85"/>
    </row>
    <row r="5" spans="1:4">
      <c r="B5" s="127" t="s">
        <v>450</v>
      </c>
      <c r="C5" s="123"/>
      <c r="D5" s="58"/>
    </row>
    <row r="6" spans="1:4">
      <c r="B6" s="127"/>
      <c r="C6" s="123"/>
      <c r="D6" s="58"/>
    </row>
    <row r="7" spans="1:4">
      <c r="B7" s="127" t="s">
        <v>451</v>
      </c>
    </row>
    <row r="8" spans="1:4">
      <c r="B8" s="129" t="s">
        <v>452</v>
      </c>
    </row>
    <row r="9" spans="1:4">
      <c r="B9" s="129" t="s">
        <v>453</v>
      </c>
    </row>
    <row r="10" spans="1:4">
      <c r="B10" s="129" t="s">
        <v>454</v>
      </c>
    </row>
    <row r="11" spans="1:4">
      <c r="B11" s="129" t="s">
        <v>455</v>
      </c>
    </row>
    <row r="12" spans="1:4">
      <c r="B12" s="129" t="s">
        <v>455</v>
      </c>
    </row>
    <row r="13" spans="1:4">
      <c r="B13" s="129" t="s">
        <v>456</v>
      </c>
    </row>
    <row r="14" spans="1:4">
      <c r="B14" s="129" t="s">
        <v>457</v>
      </c>
    </row>
    <row r="15" spans="1:4">
      <c r="B15" s="129" t="s">
        <v>458</v>
      </c>
    </row>
    <row r="16" spans="1:4">
      <c r="B16" s="129"/>
    </row>
    <row r="17" spans="1:4">
      <c r="B17" s="127" t="s">
        <v>459</v>
      </c>
      <c r="C17" s="123"/>
      <c r="D17" s="58"/>
    </row>
    <row r="18" spans="1:4" ht="27.95">
      <c r="B18" s="129" t="s">
        <v>460</v>
      </c>
    </row>
    <row r="19" spans="1:4">
      <c r="B19" s="129"/>
    </row>
    <row r="20" spans="1:4">
      <c r="B20" s="129"/>
    </row>
    <row r="21" spans="1:4">
      <c r="A21" s="131" t="s">
        <v>461</v>
      </c>
      <c r="B21" s="36" t="s">
        <v>462</v>
      </c>
    </row>
    <row r="22" spans="1:4">
      <c r="A22" s="131"/>
      <c r="B22" s="36"/>
    </row>
    <row r="23" spans="1:4">
      <c r="A23" s="131" t="s">
        <v>463</v>
      </c>
      <c r="B23" s="36" t="s">
        <v>464</v>
      </c>
    </row>
    <row r="24" spans="1:4">
      <c r="B24" s="85"/>
    </row>
    <row r="25" spans="1:4">
      <c r="A25" s="124">
        <v>3.2</v>
      </c>
      <c r="B25" s="130" t="s">
        <v>465</v>
      </c>
      <c r="C25" s="123"/>
      <c r="D25" s="58"/>
    </row>
    <row r="26" spans="1:4">
      <c r="B26" s="85" t="s">
        <v>466</v>
      </c>
    </row>
    <row r="27" spans="1:4">
      <c r="B27" s="85" t="s">
        <v>467</v>
      </c>
    </row>
    <row r="28" spans="1:4">
      <c r="B28" s="85" t="s">
        <v>468</v>
      </c>
    </row>
    <row r="29" spans="1:4">
      <c r="B29" s="85" t="s">
        <v>469</v>
      </c>
    </row>
    <row r="30" spans="1:4">
      <c r="B30" s="85" t="s">
        <v>470</v>
      </c>
    </row>
    <row r="31" spans="1:4">
      <c r="B31" s="85"/>
    </row>
    <row r="32" spans="1:4">
      <c r="A32" s="131" t="s">
        <v>471</v>
      </c>
      <c r="B32" s="127" t="s">
        <v>472</v>
      </c>
      <c r="C32" s="123"/>
      <c r="D32" s="58"/>
    </row>
    <row r="33" spans="1:4">
      <c r="A33" s="131"/>
      <c r="B33" s="129" t="s">
        <v>473</v>
      </c>
      <c r="C33" s="123"/>
      <c r="D33" s="58"/>
    </row>
    <row r="34" spans="1:4">
      <c r="B34" s="85"/>
    </row>
    <row r="35" spans="1:4" s="245" customFormat="1">
      <c r="A35" s="124">
        <v>3.3</v>
      </c>
      <c r="B35" s="130" t="s">
        <v>474</v>
      </c>
      <c r="C35" s="243"/>
      <c r="D35" s="244"/>
    </row>
    <row r="36" spans="1:4" s="245" customFormat="1" ht="27.95">
      <c r="A36" s="246"/>
      <c r="B36" s="85" t="s">
        <v>475</v>
      </c>
      <c r="C36" s="248"/>
      <c r="D36" s="249"/>
    </row>
    <row r="37" spans="1:4" s="245" customFormat="1">
      <c r="A37" s="246"/>
      <c r="B37" s="85" t="s">
        <v>476</v>
      </c>
      <c r="C37" s="248"/>
      <c r="D37" s="249"/>
    </row>
    <row r="38" spans="1:4" s="245" customFormat="1">
      <c r="A38" s="246"/>
      <c r="B38" s="85" t="s">
        <v>476</v>
      </c>
      <c r="C38" s="248"/>
      <c r="D38" s="249"/>
    </row>
    <row r="39" spans="1:4" s="245" customFormat="1">
      <c r="A39" s="246"/>
      <c r="B39" s="85" t="s">
        <v>477</v>
      </c>
      <c r="C39" s="248"/>
      <c r="D39" s="249"/>
    </row>
    <row r="40" spans="1:4" s="245" customFormat="1">
      <c r="A40" s="246"/>
      <c r="B40" s="247"/>
      <c r="C40" s="248"/>
      <c r="D40" s="249"/>
    </row>
    <row r="41" spans="1:4">
      <c r="A41" s="124">
        <v>3.4</v>
      </c>
      <c r="B41" s="130" t="s">
        <v>478</v>
      </c>
      <c r="C41" s="123"/>
      <c r="D41" s="55"/>
    </row>
    <row r="42" spans="1:4">
      <c r="B42" s="85" t="s">
        <v>479</v>
      </c>
      <c r="D42" s="54"/>
    </row>
    <row r="43" spans="1:4">
      <c r="B43" s="85"/>
    </row>
    <row r="44" spans="1:4">
      <c r="A44" s="124">
        <v>3.5</v>
      </c>
      <c r="B44" s="130" t="s">
        <v>480</v>
      </c>
      <c r="C44" s="123"/>
      <c r="D44" s="58"/>
    </row>
    <row r="45" spans="1:4" ht="99" customHeight="1">
      <c r="B45" s="132" t="s">
        <v>481</v>
      </c>
      <c r="C45" s="133"/>
      <c r="D45" s="61"/>
    </row>
    <row r="46" spans="1:4">
      <c r="B46" s="85"/>
    </row>
    <row r="47" spans="1:4">
      <c r="A47" s="124">
        <v>3.6</v>
      </c>
      <c r="B47" s="130" t="s">
        <v>482</v>
      </c>
      <c r="C47" s="123"/>
      <c r="D47" s="58"/>
    </row>
    <row r="48" spans="1:4" ht="27.95">
      <c r="B48" s="83" t="s">
        <v>483</v>
      </c>
      <c r="C48" s="134"/>
      <c r="D48" s="60"/>
    </row>
    <row r="49" spans="1:4" ht="27.95">
      <c r="B49" s="83" t="s">
        <v>484</v>
      </c>
      <c r="C49" s="134"/>
      <c r="D49" s="60"/>
    </row>
    <row r="50" spans="1:4">
      <c r="B50" s="83" t="s">
        <v>485</v>
      </c>
      <c r="C50" s="134"/>
      <c r="D50" s="60"/>
    </row>
    <row r="51" spans="1:4">
      <c r="B51" s="85"/>
    </row>
    <row r="52" spans="1:4">
      <c r="B52" s="83"/>
      <c r="C52" s="134"/>
      <c r="D52" s="60"/>
    </row>
    <row r="53" spans="1:4">
      <c r="B53" s="85"/>
    </row>
    <row r="54" spans="1:4">
      <c r="A54" s="124">
        <v>3.7</v>
      </c>
      <c r="B54" s="130" t="s">
        <v>486</v>
      </c>
      <c r="C54" s="123"/>
      <c r="D54" s="55"/>
    </row>
    <row r="55" spans="1:4" ht="153.94999999999999">
      <c r="A55" s="131" t="s">
        <v>487</v>
      </c>
      <c r="B55" s="127" t="s">
        <v>488</v>
      </c>
      <c r="C55" s="123"/>
      <c r="D55" s="55"/>
    </row>
    <row r="56" spans="1:4" ht="56.1">
      <c r="A56" s="131" t="s">
        <v>489</v>
      </c>
      <c r="B56" s="127" t="s">
        <v>490</v>
      </c>
      <c r="C56" s="123"/>
      <c r="D56" s="55"/>
    </row>
    <row r="57" spans="1:4">
      <c r="A57" s="131"/>
      <c r="B57" s="115" t="s">
        <v>491</v>
      </c>
      <c r="C57" s="123"/>
      <c r="D57" s="55"/>
    </row>
    <row r="58" spans="1:4" s="62" customFormat="1" ht="27.95">
      <c r="A58" s="126"/>
      <c r="B58" s="11" t="s">
        <v>492</v>
      </c>
      <c r="C58" s="134"/>
      <c r="D58" s="60"/>
    </row>
    <row r="59" spans="1:4" s="62" customFormat="1" ht="42">
      <c r="A59" s="240" t="s">
        <v>493</v>
      </c>
      <c r="B59" s="239" t="s">
        <v>494</v>
      </c>
      <c r="C59" s="134"/>
      <c r="D59" s="60"/>
    </row>
    <row r="60" spans="1:4" ht="46.5" customHeight="1">
      <c r="A60" s="135" t="s">
        <v>495</v>
      </c>
      <c r="B60" s="255" t="s">
        <v>496</v>
      </c>
      <c r="C60" s="134"/>
      <c r="D60" s="56"/>
    </row>
    <row r="61" spans="1:4" ht="46.5" customHeight="1">
      <c r="A61" s="135"/>
      <c r="B61" s="255" t="s">
        <v>497</v>
      </c>
      <c r="C61" s="134"/>
      <c r="D61" s="56"/>
    </row>
    <row r="62" spans="1:4">
      <c r="A62" s="135"/>
      <c r="B62" s="83"/>
      <c r="C62" s="134"/>
      <c r="D62" s="56"/>
    </row>
    <row r="63" spans="1:4">
      <c r="A63" s="240" t="s">
        <v>498</v>
      </c>
      <c r="B63" s="256" t="s">
        <v>499</v>
      </c>
      <c r="C63" s="134"/>
      <c r="D63" s="56"/>
    </row>
    <row r="64" spans="1:4">
      <c r="B64" s="85"/>
    </row>
    <row r="65" spans="1:4">
      <c r="A65" s="131" t="s">
        <v>487</v>
      </c>
      <c r="B65" s="127" t="s">
        <v>500</v>
      </c>
      <c r="C65" s="123"/>
      <c r="D65" s="58"/>
    </row>
    <row r="66" spans="1:4">
      <c r="B66" s="83" t="s">
        <v>501</v>
      </c>
      <c r="C66" s="134"/>
      <c r="D66" s="60"/>
    </row>
    <row r="67" spans="1:4">
      <c r="B67" s="85"/>
    </row>
    <row r="68" spans="1:4">
      <c r="A68" s="124">
        <v>3.8</v>
      </c>
      <c r="B68" s="130" t="s">
        <v>502</v>
      </c>
      <c r="C68" s="123"/>
      <c r="D68" s="55"/>
    </row>
    <row r="69" spans="1:4">
      <c r="A69" s="131" t="s">
        <v>503</v>
      </c>
      <c r="B69" s="127" t="s">
        <v>504</v>
      </c>
      <c r="C69" s="123"/>
      <c r="D69" s="55"/>
    </row>
    <row r="70" spans="1:4">
      <c r="B70" s="83" t="s">
        <v>505</v>
      </c>
      <c r="C70" s="134"/>
      <c r="D70" s="56"/>
    </row>
    <row r="71" spans="1:4">
      <c r="B71" s="83" t="s">
        <v>506</v>
      </c>
      <c r="C71" s="134"/>
      <c r="D71" s="56"/>
    </row>
    <row r="72" spans="1:4">
      <c r="B72" s="83" t="s">
        <v>507</v>
      </c>
      <c r="C72" s="134"/>
      <c r="D72" s="56"/>
    </row>
    <row r="73" spans="1:4">
      <c r="B73" s="83" t="s">
        <v>508</v>
      </c>
      <c r="C73" s="134"/>
      <c r="D73" s="56"/>
    </row>
    <row r="74" spans="1:4">
      <c r="B74" s="83" t="s">
        <v>509</v>
      </c>
      <c r="D74" s="54"/>
    </row>
    <row r="75" spans="1:4">
      <c r="B75" s="83"/>
      <c r="D75" s="54"/>
    </row>
    <row r="76" spans="1:4" ht="42">
      <c r="A76" s="233" t="s">
        <v>510</v>
      </c>
      <c r="B76" s="254" t="s">
        <v>511</v>
      </c>
      <c r="D76" s="54"/>
    </row>
    <row r="77" spans="1:4">
      <c r="A77" s="235"/>
      <c r="B77" s="150" t="s">
        <v>512</v>
      </c>
      <c r="D77" s="54"/>
    </row>
    <row r="78" spans="1:4">
      <c r="A78" s="234"/>
      <c r="B78" s="150" t="s">
        <v>513</v>
      </c>
      <c r="D78" s="54"/>
    </row>
    <row r="79" spans="1:4" ht="27.95">
      <c r="A79" s="234"/>
      <c r="B79" s="150" t="s">
        <v>514</v>
      </c>
      <c r="D79" s="54"/>
    </row>
    <row r="80" spans="1:4">
      <c r="A80" s="234"/>
      <c r="B80" s="236"/>
      <c r="D80" s="54"/>
    </row>
    <row r="81" spans="1:4">
      <c r="A81" s="124">
        <v>3.9</v>
      </c>
      <c r="B81" s="130" t="s">
        <v>515</v>
      </c>
      <c r="C81" s="123"/>
      <c r="D81" s="58"/>
    </row>
    <row r="82" spans="1:4" ht="117" customHeight="1">
      <c r="B82" s="10" t="s">
        <v>516</v>
      </c>
      <c r="C82" s="134"/>
      <c r="D82" s="60"/>
    </row>
    <row r="83" spans="1:4">
      <c r="B83" s="85"/>
    </row>
    <row r="84" spans="1:4">
      <c r="B84" s="85"/>
    </row>
    <row r="85" spans="1:4">
      <c r="A85" s="136">
        <v>3.1</v>
      </c>
      <c r="B85" s="130" t="s">
        <v>517</v>
      </c>
      <c r="C85" s="123"/>
      <c r="D85" s="58"/>
    </row>
    <row r="86" spans="1:4" ht="27.95">
      <c r="A86" s="131"/>
      <c r="B86" s="85" t="s">
        <v>518</v>
      </c>
    </row>
    <row r="87" spans="1:4">
      <c r="A87" s="131" t="s">
        <v>519</v>
      </c>
      <c r="B87" s="127" t="s">
        <v>520</v>
      </c>
      <c r="C87" s="123"/>
      <c r="D87" s="58"/>
    </row>
    <row r="88" spans="1:4" ht="27.95">
      <c r="A88" s="135" t="s">
        <v>521</v>
      </c>
      <c r="B88" s="85"/>
    </row>
    <row r="89" spans="1:4">
      <c r="A89" s="135"/>
      <c r="B89" s="85"/>
    </row>
    <row r="90" spans="1:4" ht="27.95">
      <c r="A90" s="135" t="s">
        <v>522</v>
      </c>
      <c r="B90" s="85"/>
    </row>
    <row r="91" spans="1:4">
      <c r="A91" s="135" t="s">
        <v>523</v>
      </c>
      <c r="B91" s="85"/>
    </row>
    <row r="92" spans="1:4">
      <c r="B92" s="85"/>
    </row>
    <row r="93" spans="1:4">
      <c r="A93" s="135"/>
      <c r="B93" s="85"/>
    </row>
    <row r="94" spans="1:4">
      <c r="A94" s="135"/>
      <c r="B94" s="85"/>
    </row>
    <row r="95" spans="1:4">
      <c r="B95" s="85"/>
    </row>
    <row r="96" spans="1:4">
      <c r="A96" s="136">
        <v>3.11</v>
      </c>
      <c r="B96" s="2" t="s">
        <v>524</v>
      </c>
      <c r="C96" s="123"/>
      <c r="D96" s="58"/>
    </row>
    <row r="97" spans="1:2" ht="140.1">
      <c r="A97" s="131"/>
      <c r="B97" s="1" t="s">
        <v>525</v>
      </c>
    </row>
    <row r="98" spans="1:2" ht="27.95">
      <c r="A98" s="131"/>
      <c r="B98" s="1" t="s">
        <v>526</v>
      </c>
    </row>
    <row r="99" spans="1:2" ht="69.95">
      <c r="A99" s="135" t="s">
        <v>527</v>
      </c>
      <c r="B99" s="1" t="s">
        <v>528</v>
      </c>
    </row>
  </sheetData>
  <phoneticPr fontId="6" type="noConversion"/>
  <pageMargins left="0.75" right="0.75" top="1" bottom="1" header="0.5" footer="0.5"/>
  <pageSetup paperSize="9" orientation="portrait" horizontalDpi="4294967294"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0"/>
  <sheetViews>
    <sheetView view="pageBreakPreview" zoomScaleNormal="100" zoomScaleSheetLayoutView="100" workbookViewId="0">
      <selection activeCell="B1" sqref="B1"/>
    </sheetView>
  </sheetViews>
  <sheetFormatPr defaultColWidth="9.140625" defaultRowHeight="14.1"/>
  <cols>
    <col min="1" max="1" width="6.85546875" style="131" customWidth="1"/>
    <col min="2" max="2" width="91.42578125" style="232" customWidth="1"/>
    <col min="3" max="3" width="2.42578125" style="232" customWidth="1"/>
    <col min="4" max="16384" width="9.140625" style="52"/>
  </cols>
  <sheetData>
    <row r="1" spans="1:3" ht="27.95">
      <c r="A1" s="121">
        <v>5</v>
      </c>
      <c r="B1" s="138" t="s">
        <v>529</v>
      </c>
      <c r="C1" s="58"/>
    </row>
    <row r="2" spans="1:3" ht="27.95">
      <c r="A2" s="124">
        <v>5.3</v>
      </c>
      <c r="B2" s="130" t="s">
        <v>530</v>
      </c>
      <c r="C2" s="58"/>
    </row>
    <row r="3" spans="1:3">
      <c r="A3" s="233" t="s">
        <v>531</v>
      </c>
      <c r="B3" s="127" t="s">
        <v>532</v>
      </c>
      <c r="C3" s="59"/>
    </row>
    <row r="4" spans="1:3" hidden="1">
      <c r="B4" s="132" t="s">
        <v>533</v>
      </c>
      <c r="C4" s="59"/>
    </row>
    <row r="5" spans="1:3" ht="27.95" hidden="1">
      <c r="B5" s="83" t="s">
        <v>534</v>
      </c>
      <c r="C5" s="59"/>
    </row>
    <row r="6" spans="1:3" ht="27.95" hidden="1">
      <c r="B6" s="83" t="s">
        <v>535</v>
      </c>
      <c r="C6" s="59"/>
    </row>
    <row r="7" spans="1:3" ht="27.95">
      <c r="A7" s="124"/>
      <c r="B7" s="401" t="s">
        <v>536</v>
      </c>
      <c r="C7" s="59"/>
    </row>
    <row r="8" spans="1:3" ht="42">
      <c r="A8" s="124"/>
      <c r="B8" s="401" t="s">
        <v>537</v>
      </c>
      <c r="C8" s="59"/>
    </row>
    <row r="9" spans="1:3" ht="42">
      <c r="A9" s="124"/>
      <c r="B9" s="401" t="s">
        <v>538</v>
      </c>
      <c r="C9" s="59"/>
    </row>
    <row r="10" spans="1:3" ht="45" customHeight="1">
      <c r="A10" s="124"/>
      <c r="B10" s="401" t="s">
        <v>539</v>
      </c>
      <c r="C10" s="59"/>
    </row>
    <row r="11" spans="1:3" ht="70.5" customHeight="1">
      <c r="A11" s="124"/>
      <c r="B11" s="401" t="s">
        <v>540</v>
      </c>
      <c r="C11" s="59"/>
    </row>
    <row r="12" spans="1:3" ht="111.95">
      <c r="A12" s="124"/>
      <c r="B12" s="401" t="s">
        <v>541</v>
      </c>
      <c r="C12" s="59"/>
    </row>
    <row r="13" spans="1:3">
      <c r="B13" s="85"/>
      <c r="C13" s="59"/>
    </row>
    <row r="14" spans="1:3">
      <c r="A14" s="233" t="s">
        <v>542</v>
      </c>
      <c r="B14" s="127" t="s">
        <v>543</v>
      </c>
      <c r="C14" s="58"/>
    </row>
    <row r="15" spans="1:3" hidden="1">
      <c r="B15" s="83" t="s">
        <v>544</v>
      </c>
      <c r="C15" s="59"/>
    </row>
    <row r="16" spans="1:3" ht="266.25" customHeight="1">
      <c r="A16" s="124"/>
      <c r="B16" s="54" t="s">
        <v>545</v>
      </c>
      <c r="C16" s="59"/>
    </row>
    <row r="17" spans="1:3" ht="168">
      <c r="A17" s="124"/>
      <c r="B17" s="928" t="s">
        <v>546</v>
      </c>
      <c r="C17" s="59"/>
    </row>
    <row r="18" spans="1:3">
      <c r="A18" s="124"/>
      <c r="B18" s="928"/>
      <c r="C18" s="59"/>
    </row>
    <row r="19" spans="1:3">
      <c r="B19" s="85"/>
      <c r="C19" s="59"/>
    </row>
    <row r="20" spans="1:3" ht="42">
      <c r="A20" s="241">
        <v>5.4</v>
      </c>
      <c r="B20" s="242" t="s">
        <v>547</v>
      </c>
      <c r="C20" s="57"/>
    </row>
    <row r="21" spans="1:3" ht="42">
      <c r="A21" s="233" t="s">
        <v>548</v>
      </c>
      <c r="B21" s="402" t="s">
        <v>549</v>
      </c>
      <c r="C21" s="57"/>
    </row>
    <row r="22" spans="1:3">
      <c r="B22" s="132" t="s">
        <v>550</v>
      </c>
      <c r="C22" s="57"/>
    </row>
    <row r="23" spans="1:3" ht="210">
      <c r="B23" s="401" t="s">
        <v>551</v>
      </c>
      <c r="C23" s="57"/>
    </row>
    <row r="24" spans="1:3" ht="308.10000000000002">
      <c r="B24" s="401" t="s">
        <v>552</v>
      </c>
      <c r="C24" s="55"/>
    </row>
    <row r="25" spans="1:3">
      <c r="B25" s="403"/>
      <c r="C25" s="55"/>
    </row>
    <row r="26" spans="1:3">
      <c r="A26" s="233" t="s">
        <v>553</v>
      </c>
      <c r="B26" s="127" t="s">
        <v>532</v>
      </c>
      <c r="C26" s="55"/>
    </row>
    <row r="27" spans="1:3">
      <c r="B27" s="132" t="s">
        <v>533</v>
      </c>
    </row>
    <row r="28" spans="1:3" ht="27.95">
      <c r="B28" s="83" t="s">
        <v>534</v>
      </c>
    </row>
    <row r="29" spans="1:3">
      <c r="A29" s="126"/>
      <c r="B29" s="404"/>
    </row>
    <row r="30" spans="1:3" s="54" customFormat="1" ht="141" customHeight="1">
      <c r="A30" s="405"/>
      <c r="B30" s="85" t="s">
        <v>554</v>
      </c>
      <c r="C30" s="59"/>
    </row>
    <row r="31" spans="1:3" s="54" customFormat="1" ht="69.95">
      <c r="A31" s="406"/>
      <c r="B31" s="407" t="s">
        <v>555</v>
      </c>
      <c r="C31" s="59"/>
    </row>
    <row r="32" spans="1:3" s="54" customFormat="1" ht="66.75" customHeight="1">
      <c r="A32" s="408">
        <v>5.5</v>
      </c>
      <c r="B32" s="407" t="s">
        <v>556</v>
      </c>
    </row>
    <row r="33" spans="1:3" s="54" customFormat="1" ht="90.75" customHeight="1">
      <c r="A33" s="408"/>
      <c r="B33" s="409" t="s">
        <v>557</v>
      </c>
    </row>
    <row r="34" spans="1:3">
      <c r="A34" s="233" t="s">
        <v>558</v>
      </c>
      <c r="B34" s="127" t="s">
        <v>559</v>
      </c>
      <c r="C34" s="57"/>
    </row>
    <row r="35" spans="1:3">
      <c r="B35" s="132" t="s">
        <v>533</v>
      </c>
      <c r="C35" s="57"/>
    </row>
    <row r="36" spans="1:3" ht="140.1">
      <c r="A36" s="124"/>
      <c r="B36" s="401" t="s">
        <v>560</v>
      </c>
      <c r="C36" s="59"/>
    </row>
    <row r="37" spans="1:3" ht="409.5">
      <c r="B37" s="85" t="s">
        <v>561</v>
      </c>
      <c r="C37" s="55"/>
    </row>
    <row r="38" spans="1:3">
      <c r="B38" s="85"/>
      <c r="C38" s="55"/>
    </row>
    <row r="39" spans="1:3">
      <c r="A39" s="126"/>
      <c r="B39" s="404"/>
    </row>
    <row r="40" spans="1:3">
      <c r="B40" s="85"/>
    </row>
  </sheetData>
  <pageMargins left="0.75" right="0.75" top="1" bottom="1" header="0.5" footer="0.5"/>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26"/>
  <sheetViews>
    <sheetView view="pageBreakPreview" zoomScaleNormal="100" zoomScaleSheetLayoutView="100" workbookViewId="0">
      <selection activeCell="B1" sqref="B1"/>
    </sheetView>
  </sheetViews>
  <sheetFormatPr defaultColWidth="9" defaultRowHeight="14.1"/>
  <cols>
    <col min="1" max="1" width="7.140625" style="154" customWidth="1"/>
    <col min="2" max="2" width="80.42578125" style="59" customWidth="1"/>
    <col min="3" max="3" width="2" style="59" customWidth="1"/>
    <col min="4" max="4" width="9" style="36"/>
    <col min="5" max="5" width="32.42578125" style="36" customWidth="1"/>
    <col min="6" max="16384" width="9" style="36"/>
  </cols>
  <sheetData>
    <row r="1" spans="1:4" ht="27.95">
      <c r="A1" s="137">
        <v>6</v>
      </c>
      <c r="B1" s="138" t="s">
        <v>562</v>
      </c>
      <c r="C1" s="123"/>
    </row>
    <row r="2" spans="1:4">
      <c r="A2" s="139">
        <v>6.1</v>
      </c>
      <c r="B2" s="140" t="s">
        <v>563</v>
      </c>
      <c r="C2" s="123"/>
    </row>
    <row r="3" spans="1:4">
      <c r="A3" s="139"/>
      <c r="B3" s="141"/>
      <c r="C3" s="128"/>
    </row>
    <row r="4" spans="1:4">
      <c r="A4" s="139"/>
      <c r="B4" s="145"/>
      <c r="C4" s="128"/>
    </row>
    <row r="5" spans="1:4">
      <c r="A5" s="410"/>
      <c r="B5" s="146" t="s">
        <v>451</v>
      </c>
      <c r="C5" s="128"/>
      <c r="D5" s="59"/>
    </row>
    <row r="6" spans="1:4" s="411" customFormat="1" ht="27.95">
      <c r="A6" s="929"/>
      <c r="B6" s="930" t="s">
        <v>564</v>
      </c>
      <c r="C6" s="931"/>
      <c r="D6" s="932"/>
    </row>
    <row r="7" spans="1:4" s="411" customFormat="1">
      <c r="A7" s="929"/>
      <c r="B7" s="930" t="s">
        <v>565</v>
      </c>
      <c r="C7" s="931"/>
      <c r="D7" s="932"/>
    </row>
    <row r="8" spans="1:4" s="411" customFormat="1" ht="110.25" customHeight="1">
      <c r="A8" s="929"/>
      <c r="B8" s="930" t="s">
        <v>566</v>
      </c>
      <c r="C8" s="931"/>
      <c r="D8" s="932"/>
    </row>
    <row r="9" spans="1:4" s="411" customFormat="1" ht="110.25" customHeight="1">
      <c r="A9" s="929"/>
      <c r="B9" s="930" t="s">
        <v>567</v>
      </c>
      <c r="C9" s="931"/>
      <c r="D9" s="932"/>
    </row>
    <row r="10" spans="1:4" s="411" customFormat="1">
      <c r="A10" s="929"/>
      <c r="B10" s="930" t="s">
        <v>568</v>
      </c>
      <c r="C10" s="931"/>
      <c r="D10" s="932"/>
    </row>
    <row r="11" spans="1:4" s="411" customFormat="1">
      <c r="A11" s="929"/>
      <c r="B11" s="930" t="s">
        <v>569</v>
      </c>
      <c r="C11" s="931"/>
      <c r="D11" s="932"/>
    </row>
    <row r="12" spans="1:4" s="411" customFormat="1" ht="27.95">
      <c r="A12" s="929"/>
      <c r="B12" s="930" t="s">
        <v>570</v>
      </c>
      <c r="C12" s="931"/>
      <c r="D12" s="932"/>
    </row>
    <row r="13" spans="1:4" s="411" customFormat="1" ht="98.1">
      <c r="A13" s="929"/>
      <c r="B13" s="930" t="s">
        <v>571</v>
      </c>
      <c r="C13" s="931"/>
      <c r="D13" s="932"/>
    </row>
    <row r="14" spans="1:4" s="411" customFormat="1" ht="406.5" customHeight="1">
      <c r="A14" s="929"/>
      <c r="B14" s="930" t="s">
        <v>572</v>
      </c>
      <c r="C14" s="931"/>
      <c r="D14" s="932"/>
    </row>
    <row r="15" spans="1:4" s="411" customFormat="1" ht="42.75" customHeight="1">
      <c r="A15" s="929"/>
      <c r="B15" s="930" t="s">
        <v>573</v>
      </c>
      <c r="C15" s="931"/>
      <c r="D15" s="932"/>
    </row>
    <row r="16" spans="1:4" s="411" customFormat="1" ht="143.25" customHeight="1">
      <c r="A16" s="929"/>
      <c r="B16" s="930" t="s">
        <v>574</v>
      </c>
      <c r="C16" s="931"/>
      <c r="D16" s="932"/>
    </row>
    <row r="17" spans="1:4">
      <c r="A17" s="410"/>
      <c r="B17" s="930" t="s">
        <v>575</v>
      </c>
      <c r="C17" s="128"/>
      <c r="D17" s="59"/>
    </row>
    <row r="18" spans="1:4" ht="27.95">
      <c r="A18" s="410"/>
      <c r="B18" s="930" t="s">
        <v>576</v>
      </c>
      <c r="C18" s="128"/>
      <c r="D18" s="59"/>
    </row>
    <row r="19" spans="1:4">
      <c r="A19" s="139"/>
      <c r="B19" s="142"/>
      <c r="C19" s="128"/>
      <c r="D19" s="70"/>
    </row>
    <row r="20" spans="1:4">
      <c r="A20" s="139">
        <v>6.2</v>
      </c>
      <c r="B20" s="143" t="s">
        <v>577</v>
      </c>
      <c r="C20" s="123"/>
      <c r="D20" s="70"/>
    </row>
    <row r="21" spans="1:4" ht="56.1">
      <c r="A21" s="139"/>
      <c r="B21" s="933" t="s">
        <v>578</v>
      </c>
      <c r="C21" s="128"/>
      <c r="D21" s="70"/>
    </row>
    <row r="22" spans="1:4">
      <c r="A22" s="139"/>
      <c r="B22" s="145"/>
      <c r="C22" s="128"/>
      <c r="D22" s="70"/>
    </row>
    <row r="23" spans="1:4">
      <c r="A23" s="410"/>
      <c r="B23" s="146" t="s">
        <v>579</v>
      </c>
      <c r="C23" s="128"/>
      <c r="D23" s="59"/>
    </row>
    <row r="24" spans="1:4">
      <c r="A24" s="410"/>
      <c r="B24" s="145" t="s">
        <v>333</v>
      </c>
      <c r="C24" s="128"/>
      <c r="D24" s="59"/>
    </row>
    <row r="25" spans="1:4">
      <c r="A25" s="410"/>
      <c r="B25" s="263"/>
      <c r="C25" s="128"/>
      <c r="D25" s="59"/>
    </row>
    <row r="26" spans="1:4">
      <c r="A26" s="410"/>
      <c r="B26" s="142"/>
      <c r="C26" s="128"/>
      <c r="D26" s="59"/>
    </row>
    <row r="27" spans="1:4">
      <c r="A27" s="139">
        <v>6.3</v>
      </c>
      <c r="B27" s="143" t="s">
        <v>580</v>
      </c>
      <c r="C27" s="123"/>
    </row>
    <row r="28" spans="1:4">
      <c r="A28" s="139"/>
      <c r="B28" s="144" t="s">
        <v>581</v>
      </c>
      <c r="C28" s="123"/>
    </row>
    <row r="29" spans="1:4" ht="56.1">
      <c r="A29" s="139"/>
      <c r="B29" s="412" t="s">
        <v>582</v>
      </c>
      <c r="C29" s="128"/>
    </row>
    <row r="30" spans="1:4" ht="42">
      <c r="A30" s="139"/>
      <c r="B30" s="928" t="s">
        <v>583</v>
      </c>
      <c r="C30" s="128"/>
    </row>
    <row r="31" spans="1:4" ht="31.5" customHeight="1">
      <c r="A31" s="139"/>
      <c r="B31" s="413" t="s">
        <v>584</v>
      </c>
      <c r="C31" s="128"/>
    </row>
    <row r="32" spans="1:4" ht="38.25" customHeight="1">
      <c r="A32" s="139"/>
      <c r="B32" s="85" t="s">
        <v>585</v>
      </c>
      <c r="C32" s="128"/>
    </row>
    <row r="33" spans="1:6" ht="56.1">
      <c r="A33" s="139"/>
      <c r="B33" s="85" t="s">
        <v>586</v>
      </c>
      <c r="C33" s="128"/>
    </row>
    <row r="34" spans="1:6" ht="70.5" customHeight="1">
      <c r="A34" s="139"/>
      <c r="B34" s="85" t="s">
        <v>587</v>
      </c>
      <c r="C34" s="128"/>
      <c r="F34" s="36" t="s">
        <v>588</v>
      </c>
    </row>
    <row r="35" spans="1:6">
      <c r="A35" s="139"/>
      <c r="B35" s="145" t="s">
        <v>589</v>
      </c>
      <c r="C35" s="128"/>
    </row>
    <row r="36" spans="1:6">
      <c r="A36" s="139"/>
      <c r="B36" s="145"/>
      <c r="C36" s="128"/>
    </row>
    <row r="37" spans="1:6">
      <c r="A37" s="139" t="s">
        <v>590</v>
      </c>
      <c r="B37" s="146" t="s">
        <v>472</v>
      </c>
      <c r="C37" s="123"/>
    </row>
    <row r="38" spans="1:6">
      <c r="A38" s="139"/>
      <c r="B38" s="145" t="s">
        <v>591</v>
      </c>
      <c r="C38" s="128"/>
    </row>
    <row r="39" spans="1:6">
      <c r="A39" s="139"/>
      <c r="B39" s="142"/>
      <c r="C39" s="128"/>
    </row>
    <row r="40" spans="1:6">
      <c r="A40" s="139">
        <v>6.4</v>
      </c>
      <c r="B40" s="143" t="s">
        <v>592</v>
      </c>
      <c r="C40" s="123"/>
    </row>
    <row r="41" spans="1:6" ht="84">
      <c r="A41" s="139"/>
      <c r="B41" s="934" t="s">
        <v>593</v>
      </c>
      <c r="C41" s="133"/>
    </row>
    <row r="42" spans="1:6">
      <c r="A42" s="139"/>
      <c r="B42" s="147"/>
      <c r="C42" s="133"/>
    </row>
    <row r="43" spans="1:6">
      <c r="A43" s="139" t="s">
        <v>594</v>
      </c>
      <c r="B43" s="148" t="s">
        <v>595</v>
      </c>
      <c r="C43" s="149"/>
    </row>
    <row r="44" spans="1:6">
      <c r="A44" s="139"/>
      <c r="B44" s="147"/>
      <c r="C44" s="133"/>
    </row>
    <row r="45" spans="1:6" ht="98.1">
      <c r="A45" s="139" t="s">
        <v>527</v>
      </c>
      <c r="B45" s="935" t="s">
        <v>596</v>
      </c>
      <c r="C45" s="133"/>
    </row>
    <row r="46" spans="1:6">
      <c r="A46" s="139"/>
      <c r="B46" s="930" t="s">
        <v>597</v>
      </c>
      <c r="C46" s="134"/>
    </row>
    <row r="47" spans="1:6">
      <c r="A47" s="139"/>
      <c r="B47" s="142"/>
      <c r="C47" s="128"/>
    </row>
    <row r="48" spans="1:6">
      <c r="A48" s="139">
        <v>6.5</v>
      </c>
      <c r="B48" s="143" t="s">
        <v>598</v>
      </c>
      <c r="C48" s="123"/>
    </row>
    <row r="49" spans="1:5">
      <c r="A49" s="139"/>
      <c r="B49" s="933" t="s">
        <v>599</v>
      </c>
      <c r="C49" s="123"/>
      <c r="E49" s="414"/>
    </row>
    <row r="50" spans="1:5">
      <c r="A50" s="139"/>
      <c r="B50" s="936" t="s">
        <v>600</v>
      </c>
      <c r="C50" s="123"/>
      <c r="E50" s="415"/>
    </row>
    <row r="51" spans="1:5">
      <c r="A51" s="139"/>
      <c r="B51" s="937" t="s">
        <v>601</v>
      </c>
      <c r="C51" s="123"/>
      <c r="E51" s="415"/>
    </row>
    <row r="52" spans="1:5" ht="56.1">
      <c r="A52" s="139"/>
      <c r="B52" s="930" t="s">
        <v>602</v>
      </c>
      <c r="C52" s="123"/>
      <c r="E52" s="416" t="s">
        <v>603</v>
      </c>
    </row>
    <row r="53" spans="1:5">
      <c r="A53" s="139"/>
      <c r="B53" s="930" t="s">
        <v>604</v>
      </c>
      <c r="C53" s="128"/>
      <c r="E53" s="415"/>
    </row>
    <row r="54" spans="1:5">
      <c r="A54" s="139"/>
      <c r="B54" s="145"/>
      <c r="C54" s="128"/>
    </row>
    <row r="55" spans="1:5">
      <c r="A55" s="139">
        <v>6.6</v>
      </c>
      <c r="B55" s="143" t="s">
        <v>605</v>
      </c>
      <c r="C55" s="123"/>
    </row>
    <row r="56" spans="1:5" ht="27.95">
      <c r="A56" s="139"/>
      <c r="B56" s="145" t="s">
        <v>606</v>
      </c>
      <c r="C56" s="128"/>
    </row>
    <row r="57" spans="1:5">
      <c r="A57" s="139"/>
      <c r="B57" s="142"/>
      <c r="C57" s="128"/>
    </row>
    <row r="58" spans="1:5">
      <c r="A58" s="139">
        <v>6.7</v>
      </c>
      <c r="B58" s="143" t="s">
        <v>482</v>
      </c>
      <c r="C58" s="123"/>
    </row>
    <row r="59" spans="1:5">
      <c r="A59" s="139"/>
      <c r="B59" s="138" t="s">
        <v>607</v>
      </c>
      <c r="C59" s="123"/>
    </row>
    <row r="60" spans="1:5">
      <c r="A60" s="417"/>
      <c r="B60" s="418"/>
      <c r="C60" s="134"/>
      <c r="D60" s="60"/>
    </row>
    <row r="61" spans="1:5" ht="384.75" customHeight="1">
      <c r="A61" s="417"/>
      <c r="B61" s="938" t="s">
        <v>608</v>
      </c>
      <c r="C61" s="134"/>
      <c r="D61" s="60"/>
    </row>
    <row r="62" spans="1:5" ht="333.75" customHeight="1">
      <c r="A62" s="410"/>
      <c r="B62" s="938" t="s">
        <v>609</v>
      </c>
      <c r="C62" s="134"/>
      <c r="D62" s="60"/>
    </row>
    <row r="63" spans="1:5" ht="242.25" customHeight="1">
      <c r="A63" s="139"/>
      <c r="B63" s="930" t="s">
        <v>610</v>
      </c>
      <c r="C63" s="134"/>
    </row>
    <row r="64" spans="1:5">
      <c r="A64" s="139"/>
      <c r="B64" s="939" t="s">
        <v>611</v>
      </c>
      <c r="C64" s="134"/>
    </row>
    <row r="65" spans="1:3" ht="27.95">
      <c r="A65" s="139"/>
      <c r="B65" s="930" t="s">
        <v>612</v>
      </c>
      <c r="C65" s="134"/>
    </row>
    <row r="66" spans="1:3" ht="27.95">
      <c r="A66" s="139"/>
      <c r="B66" s="930" t="s">
        <v>613</v>
      </c>
      <c r="C66" s="134"/>
    </row>
    <row r="67" spans="1:3" ht="69.95">
      <c r="A67" s="139"/>
      <c r="B67" s="930" t="s">
        <v>614</v>
      </c>
      <c r="C67" s="134"/>
    </row>
    <row r="68" spans="1:3">
      <c r="A68" s="139"/>
      <c r="B68" s="930" t="s">
        <v>615</v>
      </c>
      <c r="C68" s="134"/>
    </row>
    <row r="69" spans="1:3" ht="27.95">
      <c r="A69" s="139"/>
      <c r="B69" s="930" t="s">
        <v>616</v>
      </c>
      <c r="C69" s="134"/>
    </row>
    <row r="70" spans="1:3">
      <c r="A70" s="139"/>
      <c r="B70" s="930" t="s">
        <v>617</v>
      </c>
      <c r="C70" s="134"/>
    </row>
    <row r="71" spans="1:3" ht="42">
      <c r="A71" s="139"/>
      <c r="B71" s="930" t="s">
        <v>618</v>
      </c>
      <c r="C71" s="134"/>
    </row>
    <row r="72" spans="1:3" ht="42">
      <c r="A72" s="139"/>
      <c r="B72" s="930" t="s">
        <v>619</v>
      </c>
      <c r="C72" s="134"/>
    </row>
    <row r="73" spans="1:3" ht="27.95">
      <c r="A73" s="139"/>
      <c r="B73" s="930" t="s">
        <v>620</v>
      </c>
      <c r="C73" s="134"/>
    </row>
    <row r="74" spans="1:3" ht="27.95">
      <c r="A74" s="151"/>
      <c r="B74" s="930" t="s">
        <v>621</v>
      </c>
      <c r="C74" s="134"/>
    </row>
    <row r="75" spans="1:3" ht="56.1">
      <c r="A75" s="151"/>
      <c r="B75" s="930" t="s">
        <v>622</v>
      </c>
      <c r="C75" s="134"/>
    </row>
    <row r="76" spans="1:3">
      <c r="A76" s="151" t="s">
        <v>623</v>
      </c>
      <c r="B76" s="148" t="s">
        <v>624</v>
      </c>
      <c r="C76" s="134"/>
    </row>
    <row r="77" spans="1:3">
      <c r="A77" s="419" t="s">
        <v>625</v>
      </c>
      <c r="B77" s="148" t="s">
        <v>626</v>
      </c>
      <c r="C77" s="134"/>
    </row>
    <row r="78" spans="1:3" ht="130.5" customHeight="1">
      <c r="A78" s="419"/>
      <c r="B78" s="930" t="s">
        <v>627</v>
      </c>
      <c r="C78" s="134"/>
    </row>
    <row r="79" spans="1:3">
      <c r="A79" s="419" t="s">
        <v>628</v>
      </c>
      <c r="B79" s="148" t="s">
        <v>629</v>
      </c>
      <c r="C79" s="134"/>
    </row>
    <row r="80" spans="1:3" ht="56.1">
      <c r="A80" s="419"/>
      <c r="B80" s="930" t="s">
        <v>630</v>
      </c>
      <c r="C80" s="134"/>
    </row>
    <row r="81" spans="1:6" ht="27.95">
      <c r="A81" s="419" t="s">
        <v>631</v>
      </c>
      <c r="B81" s="148" t="s">
        <v>632</v>
      </c>
      <c r="C81" s="134"/>
    </row>
    <row r="82" spans="1:6">
      <c r="A82" s="419"/>
      <c r="B82" s="145" t="s">
        <v>633</v>
      </c>
      <c r="C82" s="134"/>
    </row>
    <row r="83" spans="1:6">
      <c r="A83" s="419" t="s">
        <v>634</v>
      </c>
      <c r="B83" s="148" t="s">
        <v>635</v>
      </c>
      <c r="C83" s="134"/>
    </row>
    <row r="84" spans="1:6" ht="42">
      <c r="A84" s="419"/>
      <c r="B84" s="930" t="s">
        <v>636</v>
      </c>
      <c r="C84" s="134"/>
    </row>
    <row r="85" spans="1:6">
      <c r="A85" s="419" t="s">
        <v>637</v>
      </c>
      <c r="B85" s="148" t="s">
        <v>638</v>
      </c>
      <c r="C85" s="134"/>
    </row>
    <row r="86" spans="1:6" ht="27.95">
      <c r="A86" s="419"/>
      <c r="B86" s="930" t="s">
        <v>639</v>
      </c>
      <c r="C86" s="134"/>
      <c r="F86" s="420" t="s">
        <v>603</v>
      </c>
    </row>
    <row r="87" spans="1:6">
      <c r="A87" s="421" t="s">
        <v>640</v>
      </c>
      <c r="B87" s="148" t="s">
        <v>641</v>
      </c>
      <c r="C87" s="134"/>
    </row>
    <row r="88" spans="1:6" ht="84">
      <c r="A88" s="419"/>
      <c r="B88" s="422" t="s">
        <v>642</v>
      </c>
      <c r="C88" s="134"/>
    </row>
    <row r="89" spans="1:6">
      <c r="A89" s="419" t="s">
        <v>643</v>
      </c>
      <c r="B89" s="148" t="s">
        <v>644</v>
      </c>
      <c r="C89" s="134"/>
    </row>
    <row r="90" spans="1:6" ht="38.1">
      <c r="A90" s="419"/>
      <c r="B90" s="423" t="s">
        <v>645</v>
      </c>
      <c r="C90" s="134"/>
    </row>
    <row r="91" spans="1:6">
      <c r="A91" s="419" t="s">
        <v>646</v>
      </c>
      <c r="B91" s="148" t="s">
        <v>647</v>
      </c>
      <c r="C91" s="134"/>
    </row>
    <row r="92" spans="1:6" ht="56.1">
      <c r="A92" s="419"/>
      <c r="B92" s="424" t="s">
        <v>648</v>
      </c>
      <c r="C92" s="134"/>
    </row>
    <row r="93" spans="1:6" ht="27.95">
      <c r="A93" s="419"/>
      <c r="B93" s="425" t="s">
        <v>649</v>
      </c>
      <c r="C93" s="134"/>
    </row>
    <row r="94" spans="1:6" ht="27.95">
      <c r="A94" s="419" t="s">
        <v>650</v>
      </c>
      <c r="B94" s="148" t="s">
        <v>651</v>
      </c>
      <c r="C94" s="134"/>
    </row>
    <row r="95" spans="1:6">
      <c r="A95" s="151"/>
      <c r="B95" s="150"/>
      <c r="C95" s="134"/>
    </row>
    <row r="96" spans="1:6">
      <c r="A96" s="151"/>
      <c r="B96" s="236"/>
      <c r="C96" s="134"/>
    </row>
    <row r="97" spans="1:4">
      <c r="A97" s="139">
        <v>6.8</v>
      </c>
      <c r="B97" s="143" t="s">
        <v>652</v>
      </c>
      <c r="C97" s="123"/>
    </row>
    <row r="98" spans="1:4">
      <c r="A98" s="139"/>
      <c r="B98" s="144"/>
      <c r="C98" s="123"/>
    </row>
    <row r="99" spans="1:4">
      <c r="A99" s="139"/>
      <c r="B99" s="146"/>
      <c r="C99" s="123"/>
    </row>
    <row r="100" spans="1:4" ht="69.95">
      <c r="A100" s="139"/>
      <c r="B100" s="426" t="s">
        <v>653</v>
      </c>
      <c r="C100" s="123"/>
    </row>
    <row r="101" spans="1:4">
      <c r="A101" s="139">
        <v>6.9</v>
      </c>
      <c r="B101" s="143" t="s">
        <v>654</v>
      </c>
      <c r="C101" s="123"/>
    </row>
    <row r="102" spans="1:4">
      <c r="A102" s="940"/>
      <c r="B102" s="141" t="s">
        <v>655</v>
      </c>
      <c r="C102" s="134"/>
    </row>
    <row r="103" spans="1:4">
      <c r="A103" s="139"/>
      <c r="B103" s="146"/>
      <c r="C103" s="123"/>
    </row>
    <row r="104" spans="1:4">
      <c r="A104" s="139"/>
      <c r="B104" s="142"/>
      <c r="C104" s="128"/>
    </row>
    <row r="105" spans="1:4">
      <c r="A105" s="151">
        <v>6.1</v>
      </c>
      <c r="B105" s="143" t="s">
        <v>656</v>
      </c>
      <c r="C105" s="123"/>
    </row>
    <row r="106" spans="1:4">
      <c r="A106" s="139"/>
      <c r="B106" s="933" t="s">
        <v>657</v>
      </c>
      <c r="C106" s="134"/>
    </row>
    <row r="107" spans="1:4">
      <c r="A107" s="147"/>
      <c r="B107" s="83"/>
      <c r="C107" s="134"/>
      <c r="D107" s="56"/>
    </row>
    <row r="108" spans="1:4">
      <c r="A108" s="147"/>
      <c r="B108" s="83"/>
      <c r="C108" s="134"/>
      <c r="D108" s="56"/>
    </row>
    <row r="109" spans="1:4">
      <c r="A109" s="139"/>
      <c r="B109" s="150"/>
      <c r="C109" s="134"/>
    </row>
    <row r="110" spans="1:4">
      <c r="A110" s="139"/>
      <c r="B110" s="142"/>
      <c r="C110" s="128"/>
    </row>
    <row r="111" spans="1:4">
      <c r="A111" s="151">
        <v>6.11</v>
      </c>
      <c r="B111" s="143" t="s">
        <v>658</v>
      </c>
      <c r="C111" s="123"/>
    </row>
    <row r="112" spans="1:4">
      <c r="A112" s="139"/>
      <c r="B112" s="933"/>
      <c r="C112" s="134"/>
    </row>
    <row r="113" spans="1:3" ht="41.25" customHeight="1">
      <c r="A113" s="139"/>
      <c r="B113" s="941" t="s">
        <v>659</v>
      </c>
      <c r="C113" s="128"/>
    </row>
    <row r="114" spans="1:3">
      <c r="A114" s="139">
        <v>6.12</v>
      </c>
      <c r="B114" s="143" t="s">
        <v>660</v>
      </c>
      <c r="C114" s="123"/>
    </row>
    <row r="115" spans="1:3" ht="27.95">
      <c r="A115" s="139"/>
      <c r="B115" s="141" t="s">
        <v>661</v>
      </c>
      <c r="C115" s="134"/>
    </row>
    <row r="116" spans="1:3" ht="20.25" customHeight="1">
      <c r="A116" s="139"/>
      <c r="B116" s="426"/>
      <c r="C116" s="128"/>
    </row>
    <row r="117" spans="1:3">
      <c r="A117" s="139">
        <v>6.13</v>
      </c>
      <c r="B117" s="143" t="s">
        <v>662</v>
      </c>
      <c r="C117" s="123"/>
    </row>
    <row r="118" spans="1:3" ht="42">
      <c r="A118" s="139"/>
      <c r="B118" s="141" t="s">
        <v>663</v>
      </c>
      <c r="C118" s="128"/>
    </row>
    <row r="119" spans="1:3">
      <c r="A119" s="139"/>
      <c r="B119" s="142"/>
      <c r="C119" s="128"/>
    </row>
    <row r="120" spans="1:3">
      <c r="A120" s="139">
        <v>6.14</v>
      </c>
      <c r="B120" s="143" t="s">
        <v>664</v>
      </c>
      <c r="C120" s="123"/>
    </row>
    <row r="121" spans="1:3" ht="27.95">
      <c r="A121" s="139"/>
      <c r="B121" s="141" t="s">
        <v>665</v>
      </c>
      <c r="C121" s="128"/>
    </row>
    <row r="122" spans="1:3">
      <c r="A122" s="139" t="s">
        <v>519</v>
      </c>
      <c r="B122" s="146" t="s">
        <v>520</v>
      </c>
      <c r="C122" s="123"/>
    </row>
    <row r="123" spans="1:3" ht="98.1">
      <c r="A123" s="427" t="s">
        <v>666</v>
      </c>
      <c r="B123" s="145" t="s">
        <v>667</v>
      </c>
      <c r="C123" s="128"/>
    </row>
    <row r="124" spans="1:3">
      <c r="A124" s="152"/>
      <c r="B124" s="145"/>
      <c r="C124" s="128"/>
    </row>
    <row r="125" spans="1:3">
      <c r="A125" s="152"/>
      <c r="B125" s="145"/>
      <c r="C125" s="128"/>
    </row>
    <row r="126" spans="1:3">
      <c r="A126" s="153"/>
      <c r="B126" s="142"/>
      <c r="C126" s="128"/>
    </row>
  </sheetData>
  <phoneticPr fontId="6" type="noConversion"/>
  <pageMargins left="0.75" right="0.75" top="1" bottom="1" header="0.5" footer="0.5"/>
  <pageSetup paperSize="9" scale="9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92"/>
  <sheetViews>
    <sheetView view="pageBreakPreview" zoomScaleNormal="100" zoomScaleSheetLayoutView="100" workbookViewId="0">
      <selection activeCell="B1" sqref="B1"/>
    </sheetView>
  </sheetViews>
  <sheetFormatPr defaultColWidth="9" defaultRowHeight="14.1"/>
  <cols>
    <col min="1" max="1" width="7.140625" style="154" customWidth="1"/>
    <col min="2" max="2" width="80.42578125" style="59" customWidth="1"/>
    <col min="3" max="3" width="2.42578125" style="59" customWidth="1"/>
    <col min="4" max="16384" width="9" style="36"/>
  </cols>
  <sheetData>
    <row r="1" spans="1:3" ht="27.95">
      <c r="A1" s="137">
        <v>7</v>
      </c>
      <c r="B1" s="138" t="s">
        <v>668</v>
      </c>
      <c r="C1" s="58"/>
    </row>
    <row r="2" spans="1:3">
      <c r="A2" s="139">
        <v>7.1</v>
      </c>
      <c r="B2" s="140" t="s">
        <v>563</v>
      </c>
      <c r="C2" s="58"/>
    </row>
    <row r="3" spans="1:3">
      <c r="A3" s="139"/>
      <c r="B3" s="141"/>
    </row>
    <row r="4" spans="1:3">
      <c r="A4" s="139"/>
      <c r="B4" s="127" t="s">
        <v>451</v>
      </c>
    </row>
    <row r="5" spans="1:3" ht="168">
      <c r="A5" s="139"/>
      <c r="B5" s="85" t="s">
        <v>669</v>
      </c>
    </row>
    <row r="6" spans="1:3">
      <c r="A6" s="139"/>
      <c r="B6" s="85" t="s">
        <v>670</v>
      </c>
    </row>
    <row r="7" spans="1:3">
      <c r="A7" s="139"/>
      <c r="B7" s="85" t="s">
        <v>671</v>
      </c>
    </row>
    <row r="8" spans="1:3" ht="27.95">
      <c r="A8" s="139"/>
      <c r="B8" s="85" t="s">
        <v>672</v>
      </c>
    </row>
    <row r="9" spans="1:3">
      <c r="A9" s="139"/>
      <c r="B9" s="85" t="s">
        <v>673</v>
      </c>
    </row>
    <row r="10" spans="1:3">
      <c r="A10" s="139"/>
      <c r="B10" s="85" t="s">
        <v>674</v>
      </c>
    </row>
    <row r="11" spans="1:3">
      <c r="A11" s="139"/>
      <c r="B11" s="85" t="s">
        <v>675</v>
      </c>
    </row>
    <row r="12" spans="1:3" ht="153.94999999999999">
      <c r="A12" s="139"/>
      <c r="B12" s="85" t="s">
        <v>676</v>
      </c>
    </row>
    <row r="13" spans="1:3">
      <c r="A13" s="139"/>
      <c r="B13" s="129"/>
    </row>
    <row r="14" spans="1:3">
      <c r="A14" s="139"/>
      <c r="B14" s="36" t="s">
        <v>677</v>
      </c>
    </row>
    <row r="15" spans="1:3">
      <c r="A15" s="139"/>
      <c r="B15" s="36"/>
    </row>
    <row r="16" spans="1:3">
      <c r="A16" s="139"/>
      <c r="B16" s="36" t="s">
        <v>678</v>
      </c>
    </row>
    <row r="17" spans="1:3">
      <c r="A17" s="139" t="s">
        <v>679</v>
      </c>
      <c r="B17" s="145"/>
    </row>
    <row r="18" spans="1:3">
      <c r="A18" s="139"/>
      <c r="B18" s="36"/>
    </row>
    <row r="19" spans="1:3">
      <c r="A19" s="139" t="s">
        <v>680</v>
      </c>
      <c r="B19" s="36" t="s">
        <v>681</v>
      </c>
    </row>
    <row r="20" spans="1:3">
      <c r="A20" s="139"/>
      <c r="B20" s="145"/>
    </row>
    <row r="21" spans="1:3">
      <c r="A21" s="139">
        <v>7.2</v>
      </c>
      <c r="B21" s="143" t="s">
        <v>577</v>
      </c>
      <c r="C21" s="58"/>
    </row>
    <row r="22" spans="1:3" ht="48.75" customHeight="1">
      <c r="A22" s="139"/>
      <c r="B22" s="933" t="s">
        <v>682</v>
      </c>
    </row>
    <row r="23" spans="1:3" ht="15.75" customHeight="1">
      <c r="A23" s="139"/>
      <c r="B23" s="930" t="s">
        <v>683</v>
      </c>
    </row>
    <row r="24" spans="1:3">
      <c r="A24" s="139"/>
      <c r="B24" s="142"/>
    </row>
    <row r="25" spans="1:3">
      <c r="A25" s="139">
        <v>7.3</v>
      </c>
      <c r="B25" s="143" t="s">
        <v>580</v>
      </c>
      <c r="C25" s="58"/>
    </row>
    <row r="26" spans="1:3">
      <c r="A26" s="139"/>
      <c r="B26" s="144" t="s">
        <v>581</v>
      </c>
      <c r="C26" s="58"/>
    </row>
    <row r="27" spans="1:3" ht="56.1">
      <c r="A27" s="139"/>
      <c r="B27" s="415" t="s">
        <v>684</v>
      </c>
    </row>
    <row r="28" spans="1:3" ht="27.95">
      <c r="A28" s="139"/>
      <c r="B28" s="446" t="s">
        <v>685</v>
      </c>
    </row>
    <row r="29" spans="1:3" ht="56.1">
      <c r="A29" s="139"/>
      <c r="B29" s="424" t="s">
        <v>686</v>
      </c>
    </row>
    <row r="30" spans="1:3" ht="56.1">
      <c r="A30" s="139"/>
      <c r="B30" s="424" t="s">
        <v>687</v>
      </c>
    </row>
    <row r="31" spans="1:3" ht="42">
      <c r="A31" s="139"/>
      <c r="B31" s="145" t="s">
        <v>688</v>
      </c>
    </row>
    <row r="32" spans="1:3">
      <c r="A32" s="139"/>
      <c r="B32" s="145" t="s">
        <v>589</v>
      </c>
    </row>
    <row r="33" spans="1:3">
      <c r="A33" s="139"/>
      <c r="B33" s="145"/>
    </row>
    <row r="34" spans="1:3">
      <c r="A34" s="139" t="s">
        <v>689</v>
      </c>
      <c r="B34" s="146" t="s">
        <v>472</v>
      </c>
      <c r="C34" s="58"/>
    </row>
    <row r="35" spans="1:3">
      <c r="A35" s="139"/>
      <c r="B35" s="145" t="s">
        <v>690</v>
      </c>
    </row>
    <row r="36" spans="1:3">
      <c r="A36" s="139"/>
      <c r="B36" s="142"/>
    </row>
    <row r="37" spans="1:3">
      <c r="A37" s="139">
        <v>7.4</v>
      </c>
      <c r="B37" s="143" t="s">
        <v>486</v>
      </c>
      <c r="C37" s="58"/>
    </row>
    <row r="38" spans="1:3" ht="153.94999999999999">
      <c r="A38" s="139" t="s">
        <v>691</v>
      </c>
      <c r="B38" s="127" t="s">
        <v>488</v>
      </c>
      <c r="C38" s="61"/>
    </row>
    <row r="39" spans="1:3" ht="56.1">
      <c r="A39" s="139" t="s">
        <v>692</v>
      </c>
      <c r="B39" s="55" t="s">
        <v>490</v>
      </c>
      <c r="C39" s="156"/>
    </row>
    <row r="40" spans="1:3">
      <c r="A40" s="139"/>
      <c r="B40" s="127"/>
      <c r="C40" s="61"/>
    </row>
    <row r="41" spans="1:3">
      <c r="A41" s="139"/>
      <c r="B41" s="148" t="s">
        <v>595</v>
      </c>
      <c r="C41" s="58"/>
    </row>
    <row r="42" spans="1:3">
      <c r="A42" s="139"/>
      <c r="B42" s="147"/>
    </row>
    <row r="43" spans="1:3" ht="84">
      <c r="A43" s="139"/>
      <c r="B43" s="386" t="s">
        <v>693</v>
      </c>
    </row>
    <row r="44" spans="1:3">
      <c r="A44" s="139"/>
      <c r="B44" s="145" t="s">
        <v>694</v>
      </c>
    </row>
    <row r="45" spans="1:3">
      <c r="A45" s="139"/>
      <c r="B45" s="150"/>
    </row>
    <row r="46" spans="1:3">
      <c r="A46" s="139" t="s">
        <v>695</v>
      </c>
      <c r="B46" s="146" t="s">
        <v>696</v>
      </c>
    </row>
    <row r="47" spans="1:3" ht="84">
      <c r="A47" s="139"/>
      <c r="B47" s="142" t="s">
        <v>697</v>
      </c>
    </row>
    <row r="48" spans="1:3">
      <c r="A48" s="155"/>
      <c r="B48" s="447"/>
      <c r="C48" s="55"/>
    </row>
    <row r="49" spans="1:3">
      <c r="A49" s="139" t="s">
        <v>691</v>
      </c>
      <c r="B49" s="142"/>
      <c r="C49" s="54"/>
    </row>
    <row r="50" spans="1:3">
      <c r="A50" s="139"/>
      <c r="B50" s="143" t="s">
        <v>598</v>
      </c>
      <c r="C50" s="54"/>
    </row>
    <row r="51" spans="1:3">
      <c r="A51" s="139"/>
      <c r="B51" s="63" t="s">
        <v>698</v>
      </c>
      <c r="C51" s="58"/>
    </row>
    <row r="52" spans="1:3">
      <c r="A52" s="139"/>
      <c r="B52" s="63" t="s">
        <v>699</v>
      </c>
      <c r="C52" s="60"/>
    </row>
    <row r="53" spans="1:3">
      <c r="A53" s="139"/>
      <c r="B53" s="63" t="s">
        <v>700</v>
      </c>
      <c r="C53" s="60"/>
    </row>
    <row r="54" spans="1:3">
      <c r="A54" s="139">
        <v>7.5</v>
      </c>
      <c r="B54" s="448" t="s">
        <v>701</v>
      </c>
      <c r="C54" s="60"/>
    </row>
    <row r="55" spans="1:3">
      <c r="A55" s="139"/>
      <c r="B55" s="63" t="s">
        <v>604</v>
      </c>
      <c r="C55" s="54"/>
    </row>
    <row r="56" spans="1:3">
      <c r="A56" s="139"/>
      <c r="B56" s="145"/>
      <c r="C56" s="60"/>
    </row>
    <row r="57" spans="1:3">
      <c r="A57" s="139">
        <v>7.6</v>
      </c>
      <c r="B57" s="157" t="s">
        <v>605</v>
      </c>
    </row>
    <row r="58" spans="1:3" ht="27.95">
      <c r="A58" s="139"/>
      <c r="B58" s="145" t="s">
        <v>606</v>
      </c>
      <c r="C58" s="55"/>
    </row>
    <row r="59" spans="1:3">
      <c r="A59" s="139"/>
      <c r="B59" s="142"/>
      <c r="C59" s="54"/>
    </row>
    <row r="60" spans="1:3">
      <c r="A60" s="139">
        <v>7.7</v>
      </c>
      <c r="B60" s="143" t="s">
        <v>482</v>
      </c>
      <c r="C60" s="54"/>
    </row>
    <row r="61" spans="1:3" ht="294">
      <c r="A61" s="139"/>
      <c r="B61" s="449" t="s">
        <v>702</v>
      </c>
      <c r="C61" s="55"/>
    </row>
    <row r="62" spans="1:3" ht="336">
      <c r="A62" s="139"/>
      <c r="B62" s="450" t="s">
        <v>703</v>
      </c>
      <c r="C62" s="55"/>
    </row>
    <row r="63" spans="1:3" ht="56.1">
      <c r="A63" s="139"/>
      <c r="B63" s="451" t="s">
        <v>704</v>
      </c>
      <c r="C63" s="55"/>
    </row>
    <row r="64" spans="1:3" ht="69.95">
      <c r="A64" s="139"/>
      <c r="B64" s="942" t="s">
        <v>705</v>
      </c>
      <c r="C64" s="55"/>
    </row>
    <row r="65" spans="1:3" ht="92.1">
      <c r="A65" s="139"/>
      <c r="B65" s="452" t="s">
        <v>706</v>
      </c>
      <c r="C65" s="55"/>
    </row>
    <row r="66" spans="1:3" ht="103.5">
      <c r="A66" s="139"/>
      <c r="B66" s="452" t="s">
        <v>707</v>
      </c>
      <c r="C66" s="55"/>
    </row>
    <row r="67" spans="1:3" ht="69">
      <c r="A67" s="139"/>
      <c r="B67" s="452" t="s">
        <v>708</v>
      </c>
      <c r="C67" s="55"/>
    </row>
    <row r="68" spans="1:3" ht="69">
      <c r="A68" s="139"/>
      <c r="B68" s="452" t="s">
        <v>709</v>
      </c>
      <c r="C68" s="55"/>
    </row>
    <row r="69" spans="1:3" ht="57.6">
      <c r="A69" s="139"/>
      <c r="B69" s="452" t="s">
        <v>710</v>
      </c>
      <c r="C69" s="55"/>
    </row>
    <row r="70" spans="1:3" ht="45.95">
      <c r="A70" s="139"/>
      <c r="B70" s="452" t="s">
        <v>711</v>
      </c>
      <c r="C70" s="55"/>
    </row>
    <row r="71" spans="1:3" ht="35.1">
      <c r="A71" s="139"/>
      <c r="B71" s="452" t="s">
        <v>712</v>
      </c>
      <c r="C71" s="55"/>
    </row>
    <row r="72" spans="1:3" ht="253.5">
      <c r="A72" s="139"/>
      <c r="B72" s="452" t="s">
        <v>713</v>
      </c>
      <c r="C72" s="55"/>
    </row>
    <row r="73" spans="1:3" ht="138">
      <c r="A73" s="139"/>
      <c r="B73" s="452" t="s">
        <v>714</v>
      </c>
      <c r="C73" s="55"/>
    </row>
    <row r="74" spans="1:3" ht="114.95">
      <c r="A74" s="139"/>
      <c r="B74" s="452" t="s">
        <v>715</v>
      </c>
      <c r="C74" s="55"/>
    </row>
    <row r="75" spans="1:3" ht="57.6">
      <c r="A75" s="139"/>
      <c r="B75" s="452" t="s">
        <v>716</v>
      </c>
      <c r="C75" s="55"/>
    </row>
    <row r="76" spans="1:3">
      <c r="A76" s="139"/>
      <c r="B76" s="145"/>
      <c r="C76" s="54"/>
    </row>
    <row r="77" spans="1:3">
      <c r="A77" s="453" t="s">
        <v>717</v>
      </c>
      <c r="B77" s="143" t="s">
        <v>658</v>
      </c>
      <c r="C77" s="54"/>
    </row>
    <row r="78" spans="1:3" ht="42">
      <c r="A78" s="139"/>
      <c r="B78" s="141" t="s">
        <v>718</v>
      </c>
      <c r="C78" s="54"/>
    </row>
    <row r="79" spans="1:3">
      <c r="A79" s="139"/>
      <c r="B79" s="142"/>
      <c r="C79" s="54"/>
    </row>
    <row r="80" spans="1:3" ht="42">
      <c r="A80" s="139">
        <v>7.9</v>
      </c>
      <c r="B80" s="143" t="s">
        <v>719</v>
      </c>
    </row>
    <row r="81" spans="1:2" ht="27.95">
      <c r="A81" s="139"/>
      <c r="B81" s="141" t="s">
        <v>661</v>
      </c>
    </row>
    <row r="82" spans="1:2">
      <c r="A82" s="139"/>
      <c r="B82" s="142"/>
    </row>
    <row r="83" spans="1:2">
      <c r="A83" s="139" t="s">
        <v>720</v>
      </c>
      <c r="B83" s="143" t="s">
        <v>662</v>
      </c>
    </row>
    <row r="84" spans="1:2" ht="56.1">
      <c r="A84" s="139"/>
      <c r="B84" s="141" t="s">
        <v>721</v>
      </c>
    </row>
    <row r="85" spans="1:2">
      <c r="A85" s="139"/>
      <c r="B85" s="142"/>
    </row>
    <row r="86" spans="1:2">
      <c r="A86" s="139">
        <v>7.11</v>
      </c>
      <c r="B86" s="143" t="s">
        <v>722</v>
      </c>
    </row>
    <row r="87" spans="1:2" ht="27.95">
      <c r="A87" s="139"/>
      <c r="B87" s="141" t="s">
        <v>665</v>
      </c>
    </row>
    <row r="88" spans="1:2">
      <c r="A88" s="139" t="s">
        <v>519</v>
      </c>
      <c r="B88" s="146" t="s">
        <v>520</v>
      </c>
    </row>
    <row r="89" spans="1:2" ht="24.95">
      <c r="A89" s="152" t="s">
        <v>521</v>
      </c>
      <c r="B89" s="145"/>
    </row>
    <row r="90" spans="1:2">
      <c r="A90" s="152" t="s">
        <v>723</v>
      </c>
      <c r="B90" s="145"/>
    </row>
    <row r="91" spans="1:2" ht="24.95">
      <c r="A91" s="152" t="s">
        <v>724</v>
      </c>
      <c r="B91" s="145"/>
    </row>
    <row r="92" spans="1:2">
      <c r="A92" s="153" t="s">
        <v>523</v>
      </c>
      <c r="B92" s="142"/>
    </row>
  </sheetData>
  <phoneticPr fontId="6" type="noConversion"/>
  <pageMargins left="0.75" right="0.75" top="1" bottom="1" header="0.5" footer="0.5"/>
  <pageSetup paperSize="9"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78"/>
  <sheetViews>
    <sheetView view="pageBreakPreview" zoomScaleNormal="100" zoomScaleSheetLayoutView="100" workbookViewId="0">
      <selection activeCell="B1" sqref="B1"/>
    </sheetView>
  </sheetViews>
  <sheetFormatPr defaultColWidth="9" defaultRowHeight="14.1"/>
  <cols>
    <col min="1" max="1" width="7.140625" style="154" customWidth="1"/>
    <col min="2" max="2" width="80.42578125" style="59" customWidth="1"/>
    <col min="3" max="3" width="1.42578125" style="59" customWidth="1"/>
    <col min="4" max="16384" width="9" style="36"/>
  </cols>
  <sheetData>
    <row r="1" spans="1:3" ht="27.95">
      <c r="A1" s="137">
        <v>8</v>
      </c>
      <c r="B1" s="138" t="s">
        <v>725</v>
      </c>
      <c r="C1" s="123"/>
    </row>
    <row r="2" spans="1:3">
      <c r="A2" s="139">
        <v>8.1</v>
      </c>
      <c r="B2" s="140" t="s">
        <v>563</v>
      </c>
      <c r="C2" s="123"/>
    </row>
    <row r="3" spans="1:3">
      <c r="A3" s="139"/>
      <c r="B3" s="141"/>
      <c r="C3" s="128"/>
    </row>
    <row r="4" spans="1:3">
      <c r="A4" s="139"/>
      <c r="B4" s="127" t="s">
        <v>451</v>
      </c>
      <c r="C4" s="128"/>
    </row>
    <row r="5" spans="1:3" ht="153.94999999999999">
      <c r="A5" s="139"/>
      <c r="B5" s="85" t="s">
        <v>726</v>
      </c>
      <c r="C5" s="128"/>
    </row>
    <row r="6" spans="1:3">
      <c r="A6" s="139"/>
      <c r="B6" s="85" t="s">
        <v>727</v>
      </c>
      <c r="C6" s="128"/>
    </row>
    <row r="7" spans="1:3">
      <c r="A7" s="139"/>
      <c r="B7" s="85" t="s">
        <v>728</v>
      </c>
      <c r="C7" s="128"/>
    </row>
    <row r="8" spans="1:3">
      <c r="A8" s="139"/>
      <c r="B8" s="85" t="s">
        <v>729</v>
      </c>
      <c r="C8" s="128"/>
    </row>
    <row r="9" spans="1:3">
      <c r="A9" s="139"/>
      <c r="B9" s="85" t="s">
        <v>730</v>
      </c>
      <c r="C9" s="128"/>
    </row>
    <row r="10" spans="1:3">
      <c r="A10" s="139"/>
      <c r="B10" s="85" t="s">
        <v>731</v>
      </c>
      <c r="C10" s="128"/>
    </row>
    <row r="11" spans="1:3" ht="153.94999999999999">
      <c r="A11" s="139"/>
      <c r="B11" s="129" t="s">
        <v>732</v>
      </c>
      <c r="C11" s="128"/>
    </row>
    <row r="12" spans="1:3">
      <c r="A12" s="139"/>
      <c r="B12" s="129"/>
      <c r="C12" s="128"/>
    </row>
    <row r="13" spans="1:3">
      <c r="A13" s="139"/>
      <c r="B13" s="129"/>
      <c r="C13" s="128"/>
    </row>
    <row r="14" spans="1:3">
      <c r="A14" s="139" t="s">
        <v>733</v>
      </c>
      <c r="B14" s="36" t="s">
        <v>734</v>
      </c>
      <c r="C14" s="128"/>
    </row>
    <row r="15" spans="1:3">
      <c r="A15" s="139"/>
      <c r="B15" s="36"/>
      <c r="C15" s="128"/>
    </row>
    <row r="16" spans="1:3">
      <c r="A16" s="139" t="s">
        <v>735</v>
      </c>
      <c r="B16" s="36" t="s">
        <v>736</v>
      </c>
      <c r="C16" s="128"/>
    </row>
    <row r="17" spans="1:3">
      <c r="A17" s="139"/>
      <c r="B17" s="142"/>
      <c r="C17" s="128"/>
    </row>
    <row r="18" spans="1:3">
      <c r="A18" s="139">
        <v>8.1999999999999993</v>
      </c>
      <c r="B18" s="143" t="s">
        <v>577</v>
      </c>
      <c r="C18" s="123"/>
    </row>
    <row r="19" spans="1:3" ht="54.75" customHeight="1">
      <c r="A19" s="139"/>
      <c r="B19" s="141" t="s">
        <v>682</v>
      </c>
      <c r="C19" s="128"/>
    </row>
    <row r="20" spans="1:3" ht="15" customHeight="1">
      <c r="A20" s="139"/>
      <c r="B20" s="145" t="s">
        <v>737</v>
      </c>
      <c r="C20" s="128"/>
    </row>
    <row r="21" spans="1:3">
      <c r="A21" s="139"/>
      <c r="B21" s="142"/>
      <c r="C21" s="128"/>
    </row>
    <row r="22" spans="1:3">
      <c r="A22" s="139">
        <v>8.3000000000000007</v>
      </c>
      <c r="B22" s="143" t="s">
        <v>580</v>
      </c>
      <c r="C22" s="123"/>
    </row>
    <row r="23" spans="1:3">
      <c r="A23" s="139"/>
      <c r="B23" s="144" t="s">
        <v>581</v>
      </c>
      <c r="C23" s="123"/>
    </row>
    <row r="24" spans="1:3" ht="56.1">
      <c r="A24" s="139"/>
      <c r="B24" s="415" t="s">
        <v>684</v>
      </c>
      <c r="C24" s="128"/>
    </row>
    <row r="25" spans="1:3" ht="56.1">
      <c r="A25" s="139"/>
      <c r="B25" s="706" t="s">
        <v>738</v>
      </c>
      <c r="C25" s="128"/>
    </row>
    <row r="26" spans="1:3" ht="56.1">
      <c r="A26" s="139"/>
      <c r="B26" s="720" t="s">
        <v>687</v>
      </c>
      <c r="C26" s="128"/>
    </row>
    <row r="27" spans="1:3">
      <c r="A27" s="139"/>
      <c r="B27" s="145" t="s">
        <v>589</v>
      </c>
      <c r="C27" s="128"/>
    </row>
    <row r="28" spans="1:3">
      <c r="A28" s="139"/>
      <c r="B28" s="145"/>
      <c r="C28" s="128"/>
    </row>
    <row r="29" spans="1:3">
      <c r="A29" s="139" t="s">
        <v>739</v>
      </c>
      <c r="B29" s="146" t="s">
        <v>472</v>
      </c>
      <c r="C29" s="123"/>
    </row>
    <row r="30" spans="1:3">
      <c r="A30" s="139"/>
      <c r="B30" s="145" t="s">
        <v>690</v>
      </c>
      <c r="C30" s="128"/>
    </row>
    <row r="31" spans="1:3">
      <c r="A31" s="139"/>
      <c r="B31" s="142"/>
      <c r="C31" s="128"/>
    </row>
    <row r="32" spans="1:3">
      <c r="A32" s="139">
        <v>8.4</v>
      </c>
      <c r="B32" s="143" t="s">
        <v>486</v>
      </c>
      <c r="C32" s="133"/>
    </row>
    <row r="33" spans="1:3" ht="153.94999999999999">
      <c r="A33" s="139" t="s">
        <v>740</v>
      </c>
      <c r="B33" s="127" t="s">
        <v>488</v>
      </c>
      <c r="C33" s="149"/>
    </row>
    <row r="34" spans="1:3" ht="56.1">
      <c r="A34" s="139" t="s">
        <v>741</v>
      </c>
      <c r="B34" s="55" t="s">
        <v>490</v>
      </c>
      <c r="C34" s="133"/>
    </row>
    <row r="35" spans="1:3">
      <c r="A35" s="139"/>
      <c r="B35" s="127"/>
      <c r="C35" s="133"/>
    </row>
    <row r="36" spans="1:3">
      <c r="A36" s="139"/>
      <c r="B36" s="148" t="s">
        <v>595</v>
      </c>
      <c r="C36" s="134"/>
    </row>
    <row r="37" spans="1:3">
      <c r="A37" s="139"/>
      <c r="B37" s="147"/>
      <c r="C37" s="128"/>
    </row>
    <row r="38" spans="1:3" ht="84">
      <c r="A38" s="139"/>
      <c r="B38" s="386" t="s">
        <v>693</v>
      </c>
      <c r="C38" s="123"/>
    </row>
    <row r="39" spans="1:3">
      <c r="A39" s="139"/>
      <c r="B39" s="145" t="s">
        <v>742</v>
      </c>
      <c r="C39" s="128"/>
    </row>
    <row r="40" spans="1:3">
      <c r="A40" s="139"/>
      <c r="B40" s="150"/>
      <c r="C40" s="128"/>
    </row>
    <row r="41" spans="1:3">
      <c r="A41" s="139" t="s">
        <v>743</v>
      </c>
      <c r="B41" s="146" t="s">
        <v>696</v>
      </c>
      <c r="C41" s="128"/>
    </row>
    <row r="42" spans="1:3" ht="84">
      <c r="A42" s="139"/>
      <c r="B42" s="54" t="s">
        <v>744</v>
      </c>
      <c r="C42" s="128"/>
    </row>
    <row r="43" spans="1:3">
      <c r="A43" s="139"/>
      <c r="B43" s="142"/>
      <c r="C43" s="123"/>
    </row>
    <row r="44" spans="1:3">
      <c r="A44" s="139">
        <v>8.5</v>
      </c>
      <c r="B44" s="143" t="s">
        <v>598</v>
      </c>
      <c r="C44" s="134"/>
    </row>
    <row r="45" spans="1:3">
      <c r="A45" s="139"/>
      <c r="B45" s="141" t="s">
        <v>745</v>
      </c>
      <c r="C45" s="128"/>
    </row>
    <row r="46" spans="1:3">
      <c r="A46" s="139"/>
      <c r="B46" s="145" t="s">
        <v>746</v>
      </c>
      <c r="C46" s="123"/>
    </row>
    <row r="47" spans="1:3">
      <c r="A47" s="139"/>
      <c r="B47" s="145" t="s">
        <v>747</v>
      </c>
      <c r="C47" s="134"/>
    </row>
    <row r="48" spans="1:3">
      <c r="A48" s="139"/>
      <c r="B48" s="145" t="s">
        <v>748</v>
      </c>
      <c r="C48" s="128"/>
    </row>
    <row r="49" spans="1:3" ht="69.95">
      <c r="A49" s="139"/>
      <c r="B49" s="145" t="s">
        <v>749</v>
      </c>
      <c r="C49" s="123"/>
    </row>
    <row r="50" spans="1:3" ht="27.95">
      <c r="A50" s="139"/>
      <c r="B50" s="145" t="s">
        <v>750</v>
      </c>
      <c r="C50" s="123"/>
    </row>
    <row r="51" spans="1:3">
      <c r="A51" s="139"/>
      <c r="B51" s="142" t="s">
        <v>751</v>
      </c>
      <c r="C51" s="128"/>
    </row>
    <row r="52" spans="1:3">
      <c r="A52" s="139">
        <v>8.6</v>
      </c>
      <c r="B52" s="143" t="s">
        <v>605</v>
      </c>
      <c r="C52" s="128"/>
    </row>
    <row r="53" spans="1:3" ht="27.95">
      <c r="A53" s="139"/>
      <c r="B53" s="141" t="s">
        <v>606</v>
      </c>
      <c r="C53" s="123"/>
    </row>
    <row r="54" spans="1:3">
      <c r="A54" s="139"/>
      <c r="B54" s="142"/>
      <c r="C54" s="128"/>
    </row>
    <row r="55" spans="1:3">
      <c r="A55" s="139">
        <v>8.6999999999999993</v>
      </c>
      <c r="B55" s="143" t="s">
        <v>482</v>
      </c>
      <c r="C55" s="123"/>
    </row>
    <row r="56" spans="1:3" ht="98.1">
      <c r="A56" s="139"/>
      <c r="B56" s="141" t="s">
        <v>752</v>
      </c>
      <c r="C56" s="128"/>
    </row>
    <row r="57" spans="1:3" ht="111.95">
      <c r="A57" s="139"/>
      <c r="B57" s="85" t="s">
        <v>753</v>
      </c>
      <c r="C57" s="128"/>
    </row>
    <row r="58" spans="1:3" ht="42">
      <c r="A58" s="139"/>
      <c r="B58" s="145" t="s">
        <v>754</v>
      </c>
      <c r="C58" s="128"/>
    </row>
    <row r="59" spans="1:3" ht="42">
      <c r="A59" s="139"/>
      <c r="B59" s="85" t="s">
        <v>755</v>
      </c>
      <c r="C59" s="128"/>
    </row>
    <row r="60" spans="1:3" ht="84" customHeight="1">
      <c r="A60" s="139"/>
      <c r="B60" s="145" t="s">
        <v>756</v>
      </c>
      <c r="C60" s="128"/>
    </row>
    <row r="61" spans="1:3" ht="69.95">
      <c r="A61" s="139"/>
      <c r="B61" s="85" t="s">
        <v>757</v>
      </c>
      <c r="C61" s="128"/>
    </row>
    <row r="62" spans="1:3">
      <c r="A62" s="139"/>
      <c r="B62" s="142"/>
    </row>
    <row r="63" spans="1:3">
      <c r="A63" s="151" t="s">
        <v>758</v>
      </c>
      <c r="B63" s="143" t="s">
        <v>658</v>
      </c>
    </row>
    <row r="64" spans="1:3" ht="42">
      <c r="A64" s="139"/>
      <c r="B64" s="141" t="s">
        <v>718</v>
      </c>
    </row>
    <row r="65" spans="1:2">
      <c r="A65" s="139"/>
      <c r="B65" s="142"/>
    </row>
    <row r="66" spans="1:2" ht="42">
      <c r="A66" s="139" t="s">
        <v>759</v>
      </c>
      <c r="B66" s="143" t="s">
        <v>719</v>
      </c>
    </row>
    <row r="67" spans="1:2" ht="27.95">
      <c r="A67" s="139"/>
      <c r="B67" s="141" t="s">
        <v>661</v>
      </c>
    </row>
    <row r="68" spans="1:2">
      <c r="A68" s="139"/>
      <c r="B68" s="142"/>
    </row>
    <row r="69" spans="1:2">
      <c r="A69" s="139" t="s">
        <v>760</v>
      </c>
      <c r="B69" s="143" t="s">
        <v>662</v>
      </c>
    </row>
    <row r="70" spans="1:2" ht="56.1">
      <c r="A70" s="139"/>
      <c r="B70" s="141" t="s">
        <v>721</v>
      </c>
    </row>
    <row r="71" spans="1:2">
      <c r="A71" s="139"/>
      <c r="B71" s="142"/>
    </row>
    <row r="72" spans="1:2">
      <c r="A72" s="139">
        <v>8.11</v>
      </c>
      <c r="B72" s="143" t="s">
        <v>722</v>
      </c>
    </row>
    <row r="73" spans="1:2" ht="27.95">
      <c r="A73" s="139"/>
      <c r="B73" s="141" t="s">
        <v>665</v>
      </c>
    </row>
    <row r="74" spans="1:2">
      <c r="A74" s="139" t="s">
        <v>519</v>
      </c>
      <c r="B74" s="146" t="s">
        <v>520</v>
      </c>
    </row>
    <row r="75" spans="1:2">
      <c r="A75" s="152"/>
      <c r="B75" s="145" t="s">
        <v>123</v>
      </c>
    </row>
    <row r="76" spans="1:2">
      <c r="A76" s="152"/>
      <c r="B76" s="145"/>
    </row>
    <row r="77" spans="1:2" ht="24.95" hidden="1">
      <c r="A77" s="152" t="s">
        <v>522</v>
      </c>
      <c r="B77" s="145"/>
    </row>
    <row r="78" spans="1:2" hidden="1">
      <c r="A78" s="153" t="s">
        <v>523</v>
      </c>
      <c r="B78" s="142"/>
    </row>
  </sheetData>
  <phoneticPr fontId="6" type="noConversion"/>
  <pageMargins left="0.75" right="0.75" top="1" bottom="1" header="0.5" footer="0.5"/>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2:K814"/>
  <sheetViews>
    <sheetView workbookViewId="0">
      <selection activeCell="D3" sqref="D3"/>
    </sheetView>
  </sheetViews>
  <sheetFormatPr defaultColWidth="9" defaultRowHeight="14.1"/>
  <cols>
    <col min="1" max="1" width="5.42578125" style="64" bestFit="1" customWidth="1"/>
    <col min="2" max="2" width="4.85546875" style="65" bestFit="1" customWidth="1"/>
    <col min="3" max="3" width="56.42578125" style="54" bestFit="1" customWidth="1"/>
    <col min="4" max="4" width="7.85546875" style="54" bestFit="1" customWidth="1"/>
    <col min="5" max="5" width="6.85546875" style="54" bestFit="1" customWidth="1"/>
    <col min="6" max="6" width="97.42578125" style="36" bestFit="1" customWidth="1"/>
    <col min="7" max="7" width="23.42578125" style="36" bestFit="1" customWidth="1"/>
    <col min="8" max="8" width="35.140625" style="36" bestFit="1" customWidth="1"/>
    <col min="9" max="9" width="8.85546875" style="36" bestFit="1" customWidth="1"/>
    <col min="10" max="16384" width="9" style="36"/>
  </cols>
  <sheetData>
    <row r="2" spans="1:11">
      <c r="A2" s="454">
        <v>2</v>
      </c>
      <c r="B2" s="454"/>
      <c r="C2" s="455" t="s">
        <v>761</v>
      </c>
      <c r="D2" s="456"/>
      <c r="E2" s="457"/>
      <c r="F2" s="458"/>
      <c r="G2" s="459"/>
      <c r="H2" s="460"/>
      <c r="I2" s="458"/>
      <c r="J2" s="458"/>
      <c r="K2" s="454"/>
    </row>
    <row r="3" spans="1:11">
      <c r="A3" s="454">
        <v>3</v>
      </c>
      <c r="B3" s="461" t="s">
        <v>76</v>
      </c>
      <c r="C3" s="462" t="s">
        <v>762</v>
      </c>
      <c r="D3" s="463" t="s">
        <v>763</v>
      </c>
      <c r="E3" s="464" t="s">
        <v>764</v>
      </c>
      <c r="F3" s="462" t="s">
        <v>765</v>
      </c>
      <c r="G3" s="462" t="s">
        <v>766</v>
      </c>
      <c r="H3" s="462" t="s">
        <v>767</v>
      </c>
      <c r="I3" s="462" t="s">
        <v>768</v>
      </c>
      <c r="J3" s="465"/>
      <c r="K3" s="461"/>
    </row>
    <row r="4" spans="1:11">
      <c r="A4" s="454">
        <v>39</v>
      </c>
      <c r="B4" s="466"/>
      <c r="C4" s="457"/>
      <c r="D4" s="467"/>
      <c r="E4" s="457"/>
      <c r="F4" s="468"/>
      <c r="G4" s="469"/>
      <c r="H4" s="469"/>
      <c r="I4" s="470"/>
      <c r="J4" s="465"/>
      <c r="K4" s="466"/>
    </row>
    <row r="5" spans="1:11" ht="17.45">
      <c r="A5" s="454">
        <v>40</v>
      </c>
      <c r="B5" s="466" t="s">
        <v>70</v>
      </c>
      <c r="C5" s="457"/>
      <c r="D5" s="471" t="s">
        <v>769</v>
      </c>
      <c r="E5" s="472"/>
      <c r="F5" s="473" t="s">
        <v>770</v>
      </c>
      <c r="G5" s="474"/>
      <c r="H5" s="474"/>
      <c r="I5" s="475"/>
      <c r="J5" s="476"/>
      <c r="K5" s="466"/>
    </row>
    <row r="6" spans="1:11" ht="17.45">
      <c r="A6" s="466">
        <v>41</v>
      </c>
      <c r="B6" s="466" t="s">
        <v>70</v>
      </c>
      <c r="C6" s="457"/>
      <c r="D6" s="471">
        <v>0</v>
      </c>
      <c r="E6" s="457"/>
      <c r="F6" s="477"/>
      <c r="G6" s="469"/>
      <c r="H6" s="469"/>
      <c r="I6" s="470"/>
      <c r="J6" s="465"/>
      <c r="K6" s="466"/>
    </row>
    <row r="7" spans="1:11">
      <c r="A7" s="454">
        <v>42</v>
      </c>
      <c r="B7" s="466" t="s">
        <v>70</v>
      </c>
      <c r="C7" s="457"/>
      <c r="D7" s="471">
        <v>0</v>
      </c>
      <c r="E7" s="457"/>
      <c r="F7" s="478" t="s">
        <v>771</v>
      </c>
      <c r="G7" s="469"/>
      <c r="H7" s="469"/>
      <c r="I7" s="470"/>
      <c r="J7" s="465"/>
      <c r="K7" s="466"/>
    </row>
    <row r="8" spans="1:11" ht="27.95">
      <c r="A8" s="454">
        <v>43</v>
      </c>
      <c r="B8" s="466" t="s">
        <v>70</v>
      </c>
      <c r="C8" s="457"/>
      <c r="D8" s="471">
        <v>0</v>
      </c>
      <c r="E8" s="457"/>
      <c r="F8" s="479" t="s">
        <v>772</v>
      </c>
      <c r="G8" s="469"/>
      <c r="H8" s="469"/>
      <c r="I8" s="470"/>
      <c r="J8" s="465"/>
      <c r="K8" s="466"/>
    </row>
    <row r="9" spans="1:11">
      <c r="A9" s="454">
        <v>44</v>
      </c>
      <c r="B9" s="466" t="s">
        <v>70</v>
      </c>
      <c r="C9" s="457"/>
      <c r="D9" s="471">
        <v>0</v>
      </c>
      <c r="E9" s="457"/>
      <c r="F9" s="478" t="s">
        <v>773</v>
      </c>
      <c r="G9" s="469"/>
      <c r="H9" s="469"/>
      <c r="I9" s="470"/>
      <c r="J9" s="465"/>
      <c r="K9" s="466"/>
    </row>
    <row r="10" spans="1:11">
      <c r="A10" s="466">
        <v>45</v>
      </c>
      <c r="B10" s="466" t="s">
        <v>70</v>
      </c>
      <c r="C10" s="457"/>
      <c r="D10" s="471">
        <v>0</v>
      </c>
      <c r="E10" s="457"/>
      <c r="F10" s="479" t="s">
        <v>6</v>
      </c>
      <c r="G10" s="469"/>
      <c r="H10" s="469"/>
      <c r="I10" s="470"/>
      <c r="J10" s="465"/>
      <c r="K10" s="466"/>
    </row>
    <row r="11" spans="1:11">
      <c r="A11" s="454">
        <v>46</v>
      </c>
      <c r="B11" s="466" t="s">
        <v>70</v>
      </c>
      <c r="C11" s="457"/>
      <c r="D11" s="471">
        <v>0</v>
      </c>
      <c r="E11" s="457"/>
      <c r="F11" s="478" t="s">
        <v>774</v>
      </c>
      <c r="G11" s="469"/>
      <c r="H11" s="469"/>
      <c r="I11" s="470"/>
      <c r="J11" s="465"/>
      <c r="K11" s="466"/>
    </row>
    <row r="12" spans="1:11">
      <c r="A12" s="454">
        <v>47</v>
      </c>
      <c r="B12" s="466" t="s">
        <v>70</v>
      </c>
      <c r="C12" s="457"/>
      <c r="D12" s="471">
        <v>0</v>
      </c>
      <c r="E12" s="457"/>
      <c r="F12" s="480"/>
      <c r="G12" s="469"/>
      <c r="H12" s="469"/>
      <c r="I12" s="470"/>
      <c r="J12" s="465"/>
      <c r="K12" s="466"/>
    </row>
    <row r="13" spans="1:11" ht="56.1">
      <c r="A13" s="454">
        <v>48</v>
      </c>
      <c r="B13" s="466" t="s">
        <v>70</v>
      </c>
      <c r="C13" s="457"/>
      <c r="D13" s="471">
        <v>0</v>
      </c>
      <c r="E13" s="457"/>
      <c r="F13" s="481" t="s">
        <v>775</v>
      </c>
      <c r="G13" s="469"/>
      <c r="H13" s="469"/>
      <c r="I13" s="470"/>
      <c r="J13" s="465"/>
      <c r="K13" s="466"/>
    </row>
    <row r="14" spans="1:11">
      <c r="A14" s="466">
        <v>49</v>
      </c>
      <c r="B14" s="466" t="s">
        <v>70</v>
      </c>
      <c r="C14" s="457"/>
      <c r="D14" s="471">
        <v>0</v>
      </c>
      <c r="E14" s="457"/>
      <c r="F14" s="468"/>
      <c r="G14" s="469"/>
      <c r="H14" s="469"/>
      <c r="I14" s="470"/>
      <c r="J14" s="465"/>
      <c r="K14" s="466"/>
    </row>
    <row r="15" spans="1:11">
      <c r="A15" s="454">
        <v>70</v>
      </c>
      <c r="B15" s="466" t="s">
        <v>70</v>
      </c>
      <c r="C15" s="457"/>
      <c r="D15" s="471"/>
      <c r="E15" s="482"/>
      <c r="F15" s="483"/>
      <c r="G15" s="484"/>
      <c r="H15" s="484"/>
      <c r="I15" s="470"/>
      <c r="J15" s="465"/>
      <c r="K15" s="466"/>
    </row>
    <row r="16" spans="1:11" ht="15">
      <c r="A16" s="454">
        <v>71</v>
      </c>
      <c r="B16" s="466" t="s">
        <v>70</v>
      </c>
      <c r="C16" s="457"/>
      <c r="D16" s="471">
        <v>0</v>
      </c>
      <c r="E16" s="485" t="s">
        <v>764</v>
      </c>
      <c r="F16" s="486" t="s">
        <v>776</v>
      </c>
      <c r="G16" s="486" t="s">
        <v>777</v>
      </c>
      <c r="H16" s="486" t="s">
        <v>778</v>
      </c>
      <c r="I16" s="486" t="s">
        <v>768</v>
      </c>
      <c r="J16" s="465"/>
      <c r="K16" s="466"/>
    </row>
    <row r="17" spans="1:11">
      <c r="A17" s="454">
        <v>72</v>
      </c>
      <c r="B17" s="466"/>
      <c r="C17" s="457"/>
      <c r="D17" s="467"/>
      <c r="E17" s="457"/>
      <c r="F17" s="468"/>
      <c r="G17" s="469"/>
      <c r="H17" s="469"/>
      <c r="I17" s="470"/>
      <c r="J17" s="465"/>
      <c r="K17" s="466"/>
    </row>
    <row r="18" spans="1:11" ht="24.95">
      <c r="A18" s="454">
        <v>82</v>
      </c>
      <c r="B18" s="466" t="s">
        <v>70</v>
      </c>
      <c r="C18" s="487"/>
      <c r="D18" s="488" t="s">
        <v>779</v>
      </c>
      <c r="E18" s="489"/>
      <c r="F18" s="489" t="s">
        <v>780</v>
      </c>
      <c r="G18" s="490"/>
      <c r="H18" s="490"/>
      <c r="I18" s="490"/>
      <c r="J18" s="465"/>
      <c r="K18" s="466"/>
    </row>
    <row r="19" spans="1:11">
      <c r="A19" s="454">
        <v>83</v>
      </c>
      <c r="B19" s="466" t="s">
        <v>70</v>
      </c>
      <c r="C19" s="491"/>
      <c r="D19" s="492" t="s">
        <v>781</v>
      </c>
      <c r="E19" s="493"/>
      <c r="F19" s="493" t="s">
        <v>782</v>
      </c>
      <c r="G19" s="494"/>
      <c r="H19" s="494"/>
      <c r="I19" s="494"/>
      <c r="J19" s="465"/>
      <c r="K19" s="466"/>
    </row>
    <row r="20" spans="1:11" ht="136.5">
      <c r="A20" s="454">
        <v>84</v>
      </c>
      <c r="B20" s="466" t="s">
        <v>70</v>
      </c>
      <c r="C20" s="495"/>
      <c r="D20" s="496" t="s">
        <v>60</v>
      </c>
      <c r="E20" s="497"/>
      <c r="F20" s="497" t="s">
        <v>399</v>
      </c>
      <c r="G20" s="498" t="s">
        <v>783</v>
      </c>
      <c r="H20" s="498" t="s">
        <v>784</v>
      </c>
      <c r="I20" s="499"/>
      <c r="J20" s="465"/>
      <c r="K20" s="466"/>
    </row>
    <row r="21" spans="1:11">
      <c r="A21" s="466">
        <v>85</v>
      </c>
      <c r="B21" s="466" t="s">
        <v>70</v>
      </c>
      <c r="C21" s="495"/>
      <c r="D21" s="500" t="s">
        <v>60</v>
      </c>
      <c r="E21" s="495" t="s">
        <v>785</v>
      </c>
      <c r="F21" s="501"/>
      <c r="G21" s="498"/>
      <c r="H21" s="498"/>
      <c r="I21" s="499"/>
      <c r="J21" s="465"/>
      <c r="K21" s="466"/>
    </row>
    <row r="22" spans="1:11" ht="162.6">
      <c r="A22" s="454">
        <v>86</v>
      </c>
      <c r="B22" s="466" t="s">
        <v>70</v>
      </c>
      <c r="C22" s="495"/>
      <c r="D22" s="500" t="s">
        <v>60</v>
      </c>
      <c r="E22" s="497" t="s">
        <v>786</v>
      </c>
      <c r="F22" s="501" t="s">
        <v>787</v>
      </c>
      <c r="G22" s="498"/>
      <c r="H22" s="498"/>
      <c r="I22" s="499"/>
      <c r="J22" s="465"/>
      <c r="K22" s="466"/>
    </row>
    <row r="23" spans="1:11">
      <c r="A23" s="454">
        <v>87</v>
      </c>
      <c r="B23" s="466" t="s">
        <v>70</v>
      </c>
      <c r="C23" s="495"/>
      <c r="D23" s="500" t="s">
        <v>60</v>
      </c>
      <c r="E23" s="497" t="s">
        <v>24</v>
      </c>
      <c r="F23" s="501"/>
      <c r="G23" s="498"/>
      <c r="H23" s="498"/>
      <c r="I23" s="499"/>
      <c r="J23" s="465"/>
      <c r="K23" s="466"/>
    </row>
    <row r="24" spans="1:11" ht="187.5">
      <c r="A24" s="454"/>
      <c r="B24" s="466"/>
      <c r="C24" s="495"/>
      <c r="D24" s="500"/>
      <c r="E24" s="497" t="s">
        <v>788</v>
      </c>
      <c r="F24" s="501" t="s">
        <v>398</v>
      </c>
      <c r="G24" s="498"/>
      <c r="H24" s="498"/>
      <c r="I24" s="499" t="s">
        <v>789</v>
      </c>
      <c r="J24" s="465"/>
      <c r="K24" s="466"/>
    </row>
    <row r="25" spans="1:11" ht="174.95">
      <c r="A25" s="454">
        <v>88</v>
      </c>
      <c r="B25" s="466" t="s">
        <v>70</v>
      </c>
      <c r="C25" s="495"/>
      <c r="D25" s="500" t="s">
        <v>60</v>
      </c>
      <c r="E25" s="497" t="s">
        <v>34</v>
      </c>
      <c r="F25" s="732" t="s">
        <v>790</v>
      </c>
      <c r="G25" s="470" t="s">
        <v>791</v>
      </c>
      <c r="H25" s="498"/>
      <c r="I25" s="499"/>
      <c r="J25" s="465"/>
      <c r="K25" s="466"/>
    </row>
    <row r="26" spans="1:11">
      <c r="A26" s="466">
        <v>89</v>
      </c>
      <c r="B26" s="466" t="s">
        <v>70</v>
      </c>
      <c r="C26" s="502"/>
      <c r="D26" s="500" t="s">
        <v>60</v>
      </c>
      <c r="E26" s="503" t="s">
        <v>38</v>
      </c>
      <c r="F26" s="504"/>
      <c r="G26" s="505"/>
      <c r="H26" s="505"/>
      <c r="I26" s="506"/>
      <c r="J26" s="465"/>
      <c r="K26" s="466"/>
    </row>
    <row r="27" spans="1:11">
      <c r="A27" s="454">
        <v>90</v>
      </c>
      <c r="B27" s="466" t="s">
        <v>70</v>
      </c>
      <c r="C27" s="495"/>
      <c r="D27" s="500" t="s">
        <v>60</v>
      </c>
      <c r="E27" s="503" t="s">
        <v>42</v>
      </c>
      <c r="F27" s="501"/>
      <c r="G27" s="498"/>
      <c r="H27" s="498"/>
      <c r="I27" s="499"/>
      <c r="J27" s="507"/>
      <c r="K27" s="466"/>
    </row>
    <row r="28" spans="1:11">
      <c r="A28" s="454">
        <v>91</v>
      </c>
      <c r="B28" s="466"/>
      <c r="C28" s="457"/>
      <c r="D28" s="467"/>
      <c r="E28" s="508"/>
      <c r="F28" s="468"/>
      <c r="G28" s="469"/>
      <c r="H28" s="469"/>
      <c r="I28" s="470"/>
      <c r="J28" s="465"/>
      <c r="K28" s="466"/>
    </row>
    <row r="29" spans="1:11">
      <c r="A29" s="454">
        <v>98</v>
      </c>
      <c r="B29" s="466" t="s">
        <v>76</v>
      </c>
      <c r="C29" s="495"/>
      <c r="D29" s="496"/>
      <c r="E29" s="495" t="s">
        <v>42</v>
      </c>
      <c r="F29" s="501"/>
      <c r="G29" s="498"/>
      <c r="H29" s="498"/>
      <c r="I29" s="499"/>
      <c r="J29" s="465"/>
      <c r="K29" s="466"/>
    </row>
    <row r="30" spans="1:11">
      <c r="A30" s="454">
        <v>99</v>
      </c>
      <c r="B30" s="466"/>
      <c r="C30" s="457"/>
      <c r="D30" s="467"/>
      <c r="E30" s="457"/>
      <c r="F30" s="468"/>
      <c r="G30" s="469"/>
      <c r="H30" s="469"/>
      <c r="I30" s="470"/>
      <c r="J30" s="465"/>
      <c r="K30" s="466"/>
    </row>
    <row r="31" spans="1:11">
      <c r="A31" s="454">
        <v>106</v>
      </c>
      <c r="B31" s="466" t="s">
        <v>76</v>
      </c>
      <c r="C31" s="495"/>
      <c r="D31" s="496"/>
      <c r="E31" s="495" t="s">
        <v>38</v>
      </c>
      <c r="F31" s="501"/>
      <c r="G31" s="498"/>
      <c r="H31" s="498"/>
      <c r="I31" s="499"/>
      <c r="J31" s="465"/>
      <c r="K31" s="466"/>
    </row>
    <row r="32" spans="1:11">
      <c r="A32" s="454">
        <v>107</v>
      </c>
      <c r="B32" s="466" t="s">
        <v>76</v>
      </c>
      <c r="C32" s="495"/>
      <c r="D32" s="496"/>
      <c r="E32" s="495" t="s">
        <v>42</v>
      </c>
      <c r="F32" s="501"/>
      <c r="G32" s="498"/>
      <c r="H32" s="498"/>
      <c r="I32" s="499"/>
      <c r="J32" s="465"/>
      <c r="K32" s="466"/>
    </row>
    <row r="33" spans="1:11">
      <c r="A33" s="454">
        <v>108</v>
      </c>
      <c r="B33" s="466"/>
      <c r="C33" s="457"/>
      <c r="D33" s="467"/>
      <c r="E33" s="457"/>
      <c r="F33" s="468"/>
      <c r="G33" s="469"/>
      <c r="H33" s="469"/>
      <c r="I33" s="470"/>
      <c r="J33" s="465"/>
      <c r="K33" s="466"/>
    </row>
    <row r="34" spans="1:11">
      <c r="A34" s="454">
        <v>115</v>
      </c>
      <c r="B34" s="466" t="s">
        <v>76</v>
      </c>
      <c r="C34" s="495"/>
      <c r="D34" s="496"/>
      <c r="E34" s="495" t="s">
        <v>38</v>
      </c>
      <c r="F34" s="501"/>
      <c r="G34" s="498"/>
      <c r="H34" s="498"/>
      <c r="I34" s="499"/>
      <c r="J34" s="465"/>
      <c r="K34" s="466"/>
    </row>
    <row r="35" spans="1:11">
      <c r="A35" s="454">
        <v>116</v>
      </c>
      <c r="B35" s="466" t="s">
        <v>76</v>
      </c>
      <c r="C35" s="495"/>
      <c r="D35" s="496"/>
      <c r="E35" s="495" t="s">
        <v>42</v>
      </c>
      <c r="F35" s="501"/>
      <c r="G35" s="498"/>
      <c r="H35" s="498"/>
      <c r="I35" s="499"/>
      <c r="J35" s="465"/>
      <c r="K35" s="466"/>
    </row>
    <row r="36" spans="1:11" ht="157.5">
      <c r="A36" s="466">
        <v>117</v>
      </c>
      <c r="B36" s="466" t="s">
        <v>70</v>
      </c>
      <c r="C36" s="495"/>
      <c r="D36" s="496" t="s">
        <v>64</v>
      </c>
      <c r="E36" s="495"/>
      <c r="F36" s="497" t="s">
        <v>412</v>
      </c>
      <c r="G36" s="498" t="s">
        <v>792</v>
      </c>
      <c r="H36" s="498" t="s">
        <v>793</v>
      </c>
      <c r="I36" s="499"/>
      <c r="J36" s="465"/>
      <c r="K36" s="466"/>
    </row>
    <row r="37" spans="1:11">
      <c r="A37" s="454">
        <v>118</v>
      </c>
      <c r="B37" s="466" t="s">
        <v>70</v>
      </c>
      <c r="C37" s="495"/>
      <c r="D37" s="500" t="s">
        <v>64</v>
      </c>
      <c r="E37" s="495" t="s">
        <v>785</v>
      </c>
      <c r="F37" s="497"/>
      <c r="G37" s="498"/>
      <c r="H37" s="498"/>
      <c r="I37" s="499"/>
      <c r="J37" s="465"/>
      <c r="K37" s="466"/>
    </row>
    <row r="38" spans="1:11" ht="212.45">
      <c r="A38" s="454">
        <v>119</v>
      </c>
      <c r="B38" s="466" t="s">
        <v>70</v>
      </c>
      <c r="C38" s="495"/>
      <c r="D38" s="500" t="s">
        <v>64</v>
      </c>
      <c r="E38" s="495" t="s">
        <v>786</v>
      </c>
      <c r="F38" s="504" t="s">
        <v>794</v>
      </c>
      <c r="G38" s="498"/>
      <c r="H38" s="498"/>
      <c r="I38" s="499" t="s">
        <v>795</v>
      </c>
      <c r="J38" s="465"/>
      <c r="K38" s="466"/>
    </row>
    <row r="39" spans="1:11" ht="38.1">
      <c r="A39" s="454">
        <v>120</v>
      </c>
      <c r="B39" s="466" t="s">
        <v>70</v>
      </c>
      <c r="C39" s="495"/>
      <c r="D39" s="500" t="s">
        <v>64</v>
      </c>
      <c r="E39" s="509" t="s">
        <v>24</v>
      </c>
      <c r="F39" s="510" t="s">
        <v>796</v>
      </c>
      <c r="G39" s="511"/>
      <c r="H39" s="498"/>
      <c r="I39" s="499"/>
      <c r="J39" s="465"/>
      <c r="K39" s="466"/>
    </row>
    <row r="40" spans="1:11" ht="37.5">
      <c r="A40" s="454"/>
      <c r="B40" s="466" t="s">
        <v>70</v>
      </c>
      <c r="C40" s="495"/>
      <c r="D40" s="500"/>
      <c r="E40" s="497" t="s">
        <v>788</v>
      </c>
      <c r="F40" s="501" t="s">
        <v>797</v>
      </c>
      <c r="G40" s="498"/>
      <c r="H40" s="498"/>
      <c r="I40" s="499"/>
      <c r="J40" s="465"/>
      <c r="K40" s="466"/>
    </row>
    <row r="41" spans="1:11" ht="112.5">
      <c r="A41" s="466">
        <v>121</v>
      </c>
      <c r="B41" s="466" t="s">
        <v>70</v>
      </c>
      <c r="C41" s="495"/>
      <c r="D41" s="500" t="s">
        <v>64</v>
      </c>
      <c r="E41" s="512" t="s">
        <v>34</v>
      </c>
      <c r="F41" s="943" t="s">
        <v>798</v>
      </c>
      <c r="G41" s="513" t="s">
        <v>799</v>
      </c>
      <c r="H41" s="498"/>
      <c r="I41" s="499"/>
      <c r="J41" s="465"/>
      <c r="K41" s="466"/>
    </row>
    <row r="42" spans="1:11">
      <c r="A42" s="454">
        <v>122</v>
      </c>
      <c r="B42" s="466" t="s">
        <v>70</v>
      </c>
      <c r="C42" s="495"/>
      <c r="D42" s="500" t="s">
        <v>64</v>
      </c>
      <c r="E42" s="495" t="s">
        <v>38</v>
      </c>
      <c r="F42" s="501"/>
      <c r="G42" s="498"/>
      <c r="H42" s="498"/>
      <c r="I42" s="499"/>
      <c r="J42" s="465"/>
      <c r="K42" s="466"/>
    </row>
    <row r="43" spans="1:11">
      <c r="A43" s="454">
        <v>123</v>
      </c>
      <c r="B43" s="466" t="s">
        <v>70</v>
      </c>
      <c r="C43" s="495"/>
      <c r="D43" s="500" t="s">
        <v>64</v>
      </c>
      <c r="E43" s="495" t="s">
        <v>42</v>
      </c>
      <c r="F43" s="501"/>
      <c r="G43" s="498"/>
      <c r="H43" s="498"/>
      <c r="I43" s="499"/>
      <c r="J43" s="465"/>
      <c r="K43" s="466"/>
    </row>
    <row r="44" spans="1:11">
      <c r="A44" s="454">
        <v>124</v>
      </c>
      <c r="B44" s="466"/>
      <c r="C44" s="457"/>
      <c r="D44" s="467"/>
      <c r="E44" s="457"/>
      <c r="F44" s="468"/>
      <c r="G44" s="469"/>
      <c r="H44" s="469"/>
      <c r="I44" s="470"/>
      <c r="J44" s="465"/>
      <c r="K44" s="466"/>
    </row>
    <row r="45" spans="1:11">
      <c r="A45" s="466">
        <v>133</v>
      </c>
      <c r="B45" s="466"/>
      <c r="C45" s="457"/>
      <c r="D45" s="467"/>
      <c r="E45" s="457"/>
      <c r="F45" s="468"/>
      <c r="G45" s="469"/>
      <c r="H45" s="469"/>
      <c r="I45" s="470"/>
      <c r="J45" s="465"/>
      <c r="K45" s="466"/>
    </row>
    <row r="46" spans="1:11">
      <c r="A46" s="454">
        <v>142</v>
      </c>
      <c r="B46" s="466" t="s">
        <v>70</v>
      </c>
      <c r="C46" s="491"/>
      <c r="D46" s="492" t="s">
        <v>800</v>
      </c>
      <c r="E46" s="491"/>
      <c r="F46" s="493" t="s">
        <v>801</v>
      </c>
      <c r="G46" s="514"/>
      <c r="H46" s="494"/>
      <c r="I46" s="494"/>
      <c r="J46" s="465"/>
      <c r="K46" s="466"/>
    </row>
    <row r="47" spans="1:11" ht="98.1">
      <c r="A47" s="454">
        <v>143</v>
      </c>
      <c r="B47" s="466" t="s">
        <v>70</v>
      </c>
      <c r="C47" s="495"/>
      <c r="D47" s="496" t="s">
        <v>81</v>
      </c>
      <c r="E47" s="495"/>
      <c r="F47" s="497" t="s">
        <v>802</v>
      </c>
      <c r="G47" s="515" t="s">
        <v>803</v>
      </c>
      <c r="H47" s="498" t="s">
        <v>804</v>
      </c>
      <c r="I47" s="499"/>
      <c r="J47" s="465"/>
      <c r="K47" s="466"/>
    </row>
    <row r="48" spans="1:11">
      <c r="A48" s="454">
        <v>144</v>
      </c>
      <c r="B48" s="466" t="s">
        <v>70</v>
      </c>
      <c r="C48" s="495"/>
      <c r="D48" s="500" t="s">
        <v>81</v>
      </c>
      <c r="E48" s="495" t="s">
        <v>785</v>
      </c>
      <c r="F48" s="497"/>
      <c r="G48" s="498"/>
      <c r="H48" s="498"/>
      <c r="I48" s="499"/>
      <c r="J48" s="465"/>
      <c r="K48" s="466"/>
    </row>
    <row r="49" spans="1:11" ht="300">
      <c r="A49" s="466">
        <v>145</v>
      </c>
      <c r="B49" s="466" t="s">
        <v>70</v>
      </c>
      <c r="C49" s="495"/>
      <c r="D49" s="500" t="s">
        <v>81</v>
      </c>
      <c r="E49" s="495" t="s">
        <v>786</v>
      </c>
      <c r="F49" s="501" t="s">
        <v>805</v>
      </c>
      <c r="G49" s="499"/>
      <c r="H49" s="499"/>
      <c r="I49" s="499"/>
      <c r="J49" s="465"/>
      <c r="K49" s="466"/>
    </row>
    <row r="50" spans="1:11" ht="37.5">
      <c r="A50" s="454"/>
      <c r="B50" s="466" t="s">
        <v>70</v>
      </c>
      <c r="C50" s="495"/>
      <c r="D50" s="500"/>
      <c r="E50" s="497" t="s">
        <v>788</v>
      </c>
      <c r="F50" s="501" t="s">
        <v>797</v>
      </c>
      <c r="G50" s="498"/>
      <c r="H50" s="498"/>
      <c r="I50" s="499"/>
      <c r="J50" s="465"/>
      <c r="K50" s="466"/>
    </row>
    <row r="51" spans="1:11">
      <c r="A51" s="454">
        <v>146</v>
      </c>
      <c r="B51" s="466" t="s">
        <v>70</v>
      </c>
      <c r="C51" s="495"/>
      <c r="D51" s="500" t="s">
        <v>81</v>
      </c>
      <c r="E51" s="495" t="s">
        <v>24</v>
      </c>
      <c r="F51" s="501"/>
      <c r="G51" s="498"/>
      <c r="H51" s="498"/>
      <c r="I51" s="499"/>
      <c r="J51" s="465"/>
      <c r="K51" s="466"/>
    </row>
    <row r="52" spans="1:11" ht="162.6">
      <c r="A52" s="454">
        <v>147</v>
      </c>
      <c r="B52" s="466" t="s">
        <v>70</v>
      </c>
      <c r="C52" s="495"/>
      <c r="D52" s="500" t="s">
        <v>81</v>
      </c>
      <c r="E52" s="495" t="s">
        <v>34</v>
      </c>
      <c r="F52" s="501" t="s">
        <v>806</v>
      </c>
      <c r="G52" s="498"/>
      <c r="H52" s="498"/>
      <c r="I52" s="499"/>
      <c r="J52" s="465"/>
      <c r="K52" s="466"/>
    </row>
    <row r="53" spans="1:11">
      <c r="A53" s="454">
        <v>148</v>
      </c>
      <c r="B53" s="466" t="s">
        <v>70</v>
      </c>
      <c r="C53" s="495"/>
      <c r="D53" s="500" t="s">
        <v>81</v>
      </c>
      <c r="E53" s="495" t="s">
        <v>38</v>
      </c>
      <c r="F53" s="501"/>
      <c r="G53" s="498"/>
      <c r="H53" s="498"/>
      <c r="I53" s="499"/>
      <c r="J53" s="465"/>
      <c r="K53" s="466"/>
    </row>
    <row r="54" spans="1:11">
      <c r="A54" s="466">
        <v>149</v>
      </c>
      <c r="B54" s="466" t="s">
        <v>70</v>
      </c>
      <c r="C54" s="495"/>
      <c r="D54" s="500" t="s">
        <v>81</v>
      </c>
      <c r="E54" s="495" t="s">
        <v>42</v>
      </c>
      <c r="F54" s="501"/>
      <c r="G54" s="498"/>
      <c r="H54" s="498"/>
      <c r="I54" s="499"/>
      <c r="J54" s="465"/>
      <c r="K54" s="466"/>
    </row>
    <row r="55" spans="1:11">
      <c r="A55" s="454">
        <v>150</v>
      </c>
      <c r="B55" s="466"/>
      <c r="C55" s="457"/>
      <c r="D55" s="467"/>
      <c r="E55" s="457"/>
      <c r="F55" s="468"/>
      <c r="G55" s="469"/>
      <c r="H55" s="469"/>
      <c r="I55" s="470"/>
      <c r="J55" s="465"/>
      <c r="K55" s="466"/>
    </row>
    <row r="56" spans="1:11" ht="24.95">
      <c r="A56" s="454">
        <v>154</v>
      </c>
      <c r="B56" s="466" t="s">
        <v>76</v>
      </c>
      <c r="C56" s="495"/>
      <c r="D56" s="496"/>
      <c r="E56" s="495" t="s">
        <v>24</v>
      </c>
      <c r="F56" s="501" t="s">
        <v>807</v>
      </c>
      <c r="G56" s="498"/>
      <c r="H56" s="498"/>
      <c r="I56" s="499"/>
      <c r="J56" s="465"/>
      <c r="K56" s="466"/>
    </row>
    <row r="57" spans="1:11">
      <c r="A57" s="454">
        <v>155</v>
      </c>
      <c r="B57" s="466" t="s">
        <v>76</v>
      </c>
      <c r="C57" s="495"/>
      <c r="D57" s="496"/>
      <c r="E57" s="495" t="s">
        <v>34</v>
      </c>
      <c r="F57" s="501"/>
      <c r="G57" s="498"/>
      <c r="H57" s="498"/>
      <c r="I57" s="499"/>
      <c r="J57" s="465"/>
      <c r="K57" s="466"/>
    </row>
    <row r="58" spans="1:11">
      <c r="A58" s="454">
        <v>156</v>
      </c>
      <c r="B58" s="466" t="s">
        <v>76</v>
      </c>
      <c r="C58" s="495"/>
      <c r="D58" s="496"/>
      <c r="E58" s="495" t="s">
        <v>38</v>
      </c>
      <c r="F58" s="501"/>
      <c r="G58" s="498"/>
      <c r="H58" s="498"/>
      <c r="I58" s="499"/>
      <c r="J58" s="465"/>
      <c r="K58" s="466"/>
    </row>
    <row r="59" spans="1:11">
      <c r="A59" s="466">
        <v>157</v>
      </c>
      <c r="B59" s="466" t="s">
        <v>76</v>
      </c>
      <c r="C59" s="495"/>
      <c r="D59" s="496"/>
      <c r="E59" s="495" t="s">
        <v>42</v>
      </c>
      <c r="F59" s="501"/>
      <c r="G59" s="498"/>
      <c r="H59" s="498"/>
      <c r="I59" s="499"/>
      <c r="J59" s="465"/>
      <c r="K59" s="466"/>
    </row>
    <row r="60" spans="1:11">
      <c r="A60" s="454">
        <v>158</v>
      </c>
      <c r="B60" s="466"/>
      <c r="C60" s="457"/>
      <c r="D60" s="467"/>
      <c r="E60" s="457"/>
      <c r="F60" s="468"/>
      <c r="G60" s="469"/>
      <c r="H60" s="469"/>
      <c r="I60" s="470"/>
      <c r="J60" s="465"/>
      <c r="K60" s="466"/>
    </row>
    <row r="61" spans="1:11">
      <c r="A61" s="454">
        <v>166</v>
      </c>
      <c r="B61" s="466"/>
      <c r="C61" s="457"/>
      <c r="D61" s="467"/>
      <c r="E61" s="457"/>
      <c r="F61" s="468"/>
      <c r="G61" s="469"/>
      <c r="H61" s="469"/>
      <c r="I61" s="470"/>
      <c r="J61" s="465"/>
      <c r="K61" s="466"/>
    </row>
    <row r="62" spans="1:11">
      <c r="A62" s="454">
        <v>174</v>
      </c>
      <c r="B62" s="466"/>
      <c r="C62" s="495"/>
      <c r="D62" s="496"/>
      <c r="E62" s="495" t="s">
        <v>42</v>
      </c>
      <c r="F62" s="501"/>
      <c r="G62" s="498"/>
      <c r="H62" s="498"/>
      <c r="I62" s="499"/>
      <c r="J62" s="465"/>
      <c r="K62" s="466"/>
    </row>
    <row r="63" spans="1:11" ht="73.5">
      <c r="A63" s="454">
        <v>175</v>
      </c>
      <c r="B63" s="466" t="s">
        <v>70</v>
      </c>
      <c r="C63" s="495"/>
      <c r="D63" s="496" t="s">
        <v>77</v>
      </c>
      <c r="E63" s="495"/>
      <c r="F63" s="497" t="s">
        <v>808</v>
      </c>
      <c r="G63" s="498" t="s">
        <v>809</v>
      </c>
      <c r="H63" s="498" t="s">
        <v>810</v>
      </c>
      <c r="I63" s="499"/>
      <c r="J63" s="465"/>
      <c r="K63" s="466"/>
    </row>
    <row r="64" spans="1:11">
      <c r="A64" s="454">
        <v>176</v>
      </c>
      <c r="B64" s="466" t="s">
        <v>70</v>
      </c>
      <c r="C64" s="495"/>
      <c r="D64" s="500" t="s">
        <v>77</v>
      </c>
      <c r="E64" s="495" t="s">
        <v>785</v>
      </c>
      <c r="F64" s="497"/>
      <c r="G64" s="498"/>
      <c r="H64" s="498"/>
      <c r="I64" s="499"/>
      <c r="J64" s="465"/>
      <c r="K64" s="466"/>
    </row>
    <row r="65" spans="1:11" ht="24.95">
      <c r="A65" s="466">
        <v>177</v>
      </c>
      <c r="B65" s="466" t="s">
        <v>70</v>
      </c>
      <c r="C65" s="495"/>
      <c r="D65" s="500" t="s">
        <v>77</v>
      </c>
      <c r="E65" s="495" t="s">
        <v>786</v>
      </c>
      <c r="F65" s="516" t="s">
        <v>811</v>
      </c>
      <c r="G65" s="498"/>
      <c r="H65" s="498"/>
      <c r="I65" s="499"/>
      <c r="J65" s="465"/>
      <c r="K65" s="466"/>
    </row>
    <row r="66" spans="1:11">
      <c r="A66" s="454">
        <v>178</v>
      </c>
      <c r="B66" s="466" t="s">
        <v>70</v>
      </c>
      <c r="C66" s="495"/>
      <c r="D66" s="500" t="s">
        <v>77</v>
      </c>
      <c r="E66" s="495" t="s">
        <v>24</v>
      </c>
      <c r="F66" s="501"/>
      <c r="G66" s="498"/>
      <c r="H66" s="498"/>
      <c r="I66" s="499"/>
      <c r="J66" s="465"/>
      <c r="K66" s="466"/>
    </row>
    <row r="67" spans="1:11" ht="37.5">
      <c r="A67" s="454"/>
      <c r="B67" s="466" t="s">
        <v>70</v>
      </c>
      <c r="C67" s="495"/>
      <c r="D67" s="500"/>
      <c r="E67" s="497" t="s">
        <v>788</v>
      </c>
      <c r="F67" s="501" t="s">
        <v>797</v>
      </c>
      <c r="G67" s="498"/>
      <c r="H67" s="498"/>
      <c r="I67" s="499"/>
      <c r="J67" s="465"/>
      <c r="K67" s="466"/>
    </row>
    <row r="68" spans="1:11" ht="24.95">
      <c r="A68" s="454">
        <v>179</v>
      </c>
      <c r="B68" s="466" t="s">
        <v>70</v>
      </c>
      <c r="C68" s="495"/>
      <c r="D68" s="500" t="s">
        <v>77</v>
      </c>
      <c r="E68" s="495" t="s">
        <v>34</v>
      </c>
      <c r="F68" s="501" t="s">
        <v>812</v>
      </c>
      <c r="G68" s="498" t="s">
        <v>791</v>
      </c>
      <c r="H68" s="498"/>
      <c r="I68" s="499"/>
      <c r="J68" s="465"/>
      <c r="K68" s="466"/>
    </row>
    <row r="69" spans="1:11">
      <c r="A69" s="454">
        <v>180</v>
      </c>
      <c r="B69" s="466" t="s">
        <v>70</v>
      </c>
      <c r="C69" s="495"/>
      <c r="D69" s="500" t="s">
        <v>77</v>
      </c>
      <c r="E69" s="495" t="s">
        <v>38</v>
      </c>
      <c r="F69" s="501"/>
      <c r="G69" s="498"/>
      <c r="H69" s="498"/>
      <c r="I69" s="499"/>
      <c r="J69" s="465"/>
      <c r="K69" s="466"/>
    </row>
    <row r="70" spans="1:11">
      <c r="A70" s="466">
        <v>181</v>
      </c>
      <c r="B70" s="466" t="s">
        <v>70</v>
      </c>
      <c r="C70" s="495"/>
      <c r="D70" s="500" t="s">
        <v>77</v>
      </c>
      <c r="E70" s="495" t="s">
        <v>42</v>
      </c>
      <c r="F70" s="501"/>
      <c r="G70" s="498"/>
      <c r="H70" s="498"/>
      <c r="I70" s="499"/>
      <c r="J70" s="465"/>
      <c r="K70" s="466"/>
    </row>
    <row r="71" spans="1:11">
      <c r="A71" s="454">
        <v>182</v>
      </c>
      <c r="B71" s="466"/>
      <c r="C71" s="517"/>
      <c r="D71" s="518"/>
      <c r="E71" s="517"/>
      <c r="F71" s="519"/>
      <c r="G71" s="469"/>
      <c r="H71" s="469"/>
      <c r="I71" s="470"/>
      <c r="J71" s="465"/>
      <c r="K71" s="466"/>
    </row>
    <row r="72" spans="1:11">
      <c r="A72" s="454">
        <v>190</v>
      </c>
      <c r="B72" s="466"/>
      <c r="C72" s="465"/>
      <c r="D72" s="520"/>
      <c r="E72" s="465"/>
      <c r="F72" s="468"/>
      <c r="G72" s="469"/>
      <c r="H72" s="469"/>
      <c r="I72" s="470"/>
      <c r="J72" s="465"/>
      <c r="K72" s="466"/>
    </row>
    <row r="73" spans="1:11" ht="63">
      <c r="A73" s="454">
        <v>200</v>
      </c>
      <c r="B73" s="466" t="s">
        <v>70</v>
      </c>
      <c r="C73" s="495"/>
      <c r="D73" s="496" t="s">
        <v>73</v>
      </c>
      <c r="E73" s="495"/>
      <c r="F73" s="497" t="s">
        <v>813</v>
      </c>
      <c r="G73" s="498" t="s">
        <v>814</v>
      </c>
      <c r="H73" s="498" t="s">
        <v>815</v>
      </c>
      <c r="I73" s="499"/>
      <c r="J73" s="465"/>
      <c r="K73" s="466"/>
    </row>
    <row r="74" spans="1:11">
      <c r="A74" s="466">
        <v>201</v>
      </c>
      <c r="B74" s="466" t="s">
        <v>70</v>
      </c>
      <c r="C74" s="495"/>
      <c r="D74" s="500" t="s">
        <v>73</v>
      </c>
      <c r="E74" s="495" t="s">
        <v>785</v>
      </c>
      <c r="F74" s="497"/>
      <c r="G74" s="498"/>
      <c r="H74" s="498"/>
      <c r="I74" s="499"/>
      <c r="J74" s="465"/>
      <c r="K74" s="466"/>
    </row>
    <row r="75" spans="1:11" ht="87.6">
      <c r="A75" s="454">
        <v>202</v>
      </c>
      <c r="B75" s="466" t="s">
        <v>70</v>
      </c>
      <c r="C75" s="495"/>
      <c r="D75" s="500" t="s">
        <v>73</v>
      </c>
      <c r="E75" s="495" t="s">
        <v>786</v>
      </c>
      <c r="F75" s="501" t="s">
        <v>816</v>
      </c>
      <c r="G75" s="498"/>
      <c r="H75" s="498"/>
      <c r="I75" s="499"/>
      <c r="J75" s="465"/>
      <c r="K75" s="466"/>
    </row>
    <row r="76" spans="1:11">
      <c r="A76" s="454">
        <v>203</v>
      </c>
      <c r="B76" s="466" t="s">
        <v>70</v>
      </c>
      <c r="C76" s="495"/>
      <c r="D76" s="500" t="s">
        <v>73</v>
      </c>
      <c r="E76" s="495" t="s">
        <v>24</v>
      </c>
      <c r="F76" s="501"/>
      <c r="G76" s="498"/>
      <c r="H76" s="498"/>
      <c r="I76" s="499"/>
      <c r="J76" s="465"/>
      <c r="K76" s="466"/>
    </row>
    <row r="77" spans="1:11" ht="37.5">
      <c r="A77" s="454"/>
      <c r="B77" s="466" t="s">
        <v>70</v>
      </c>
      <c r="C77" s="495"/>
      <c r="D77" s="500"/>
      <c r="E77" s="497" t="s">
        <v>788</v>
      </c>
      <c r="F77" s="501" t="s">
        <v>797</v>
      </c>
      <c r="G77" s="498"/>
      <c r="H77" s="498"/>
      <c r="I77" s="499"/>
      <c r="J77" s="465"/>
      <c r="K77" s="466"/>
    </row>
    <row r="78" spans="1:11" ht="37.5">
      <c r="A78" s="454">
        <v>204</v>
      </c>
      <c r="B78" s="466" t="s">
        <v>70</v>
      </c>
      <c r="C78" s="495"/>
      <c r="D78" s="500" t="s">
        <v>73</v>
      </c>
      <c r="E78" s="495" t="s">
        <v>34</v>
      </c>
      <c r="F78" s="501" t="s">
        <v>817</v>
      </c>
      <c r="G78" s="499" t="s">
        <v>791</v>
      </c>
      <c r="H78" s="498"/>
      <c r="I78" s="499"/>
      <c r="J78" s="465"/>
      <c r="K78" s="466"/>
    </row>
    <row r="79" spans="1:11">
      <c r="A79" s="466">
        <v>205</v>
      </c>
      <c r="B79" s="466" t="s">
        <v>70</v>
      </c>
      <c r="C79" s="495"/>
      <c r="D79" s="500" t="s">
        <v>73</v>
      </c>
      <c r="E79" s="495" t="s">
        <v>38</v>
      </c>
      <c r="F79" s="501"/>
      <c r="G79" s="498"/>
      <c r="H79" s="498"/>
      <c r="I79" s="499"/>
      <c r="J79" s="465"/>
      <c r="K79" s="466"/>
    </row>
    <row r="80" spans="1:11">
      <c r="A80" s="454">
        <v>206</v>
      </c>
      <c r="B80" s="466" t="s">
        <v>70</v>
      </c>
      <c r="C80" s="495"/>
      <c r="D80" s="500" t="s">
        <v>73</v>
      </c>
      <c r="E80" s="495" t="s">
        <v>42</v>
      </c>
      <c r="F80" s="501"/>
      <c r="G80" s="498"/>
      <c r="H80" s="498"/>
      <c r="I80" s="499"/>
      <c r="J80" s="465"/>
      <c r="K80" s="466"/>
    </row>
    <row r="81" spans="1:11">
      <c r="A81" s="454">
        <v>207</v>
      </c>
      <c r="B81" s="466" t="s">
        <v>70</v>
      </c>
      <c r="C81" s="487"/>
      <c r="D81" s="488" t="s">
        <v>818</v>
      </c>
      <c r="E81" s="487"/>
      <c r="F81" s="521" t="s">
        <v>819</v>
      </c>
      <c r="G81" s="490"/>
      <c r="H81" s="490"/>
      <c r="I81" s="522"/>
      <c r="J81" s="465"/>
      <c r="K81" s="466"/>
    </row>
    <row r="82" spans="1:11">
      <c r="A82" s="454">
        <v>208</v>
      </c>
      <c r="B82" s="466" t="s">
        <v>70</v>
      </c>
      <c r="C82" s="491"/>
      <c r="D82" s="492" t="s">
        <v>820</v>
      </c>
      <c r="E82" s="491"/>
      <c r="F82" s="523" t="s">
        <v>821</v>
      </c>
      <c r="G82" s="494"/>
      <c r="H82" s="494"/>
      <c r="I82" s="524"/>
      <c r="J82" s="465"/>
      <c r="K82" s="466"/>
    </row>
    <row r="83" spans="1:11" ht="189">
      <c r="A83" s="466">
        <v>209</v>
      </c>
      <c r="B83" s="466" t="s">
        <v>70</v>
      </c>
      <c r="C83" s="495"/>
      <c r="D83" s="496" t="s">
        <v>822</v>
      </c>
      <c r="E83" s="495"/>
      <c r="F83" s="497" t="s">
        <v>823</v>
      </c>
      <c r="G83" s="498" t="s">
        <v>824</v>
      </c>
      <c r="H83" s="498" t="s">
        <v>825</v>
      </c>
      <c r="I83" s="499"/>
      <c r="J83" s="465"/>
      <c r="K83" s="466"/>
    </row>
    <row r="84" spans="1:11">
      <c r="A84" s="454">
        <v>210</v>
      </c>
      <c r="B84" s="466" t="s">
        <v>70</v>
      </c>
      <c r="C84" s="495"/>
      <c r="D84" s="500" t="s">
        <v>822</v>
      </c>
      <c r="E84" s="495" t="s">
        <v>785</v>
      </c>
      <c r="F84" s="497"/>
      <c r="G84" s="498"/>
      <c r="H84" s="498"/>
      <c r="I84" s="499"/>
      <c r="J84" s="465"/>
      <c r="K84" s="466"/>
    </row>
    <row r="85" spans="1:11" ht="87.6">
      <c r="A85" s="454">
        <v>211</v>
      </c>
      <c r="B85" s="466" t="s">
        <v>70</v>
      </c>
      <c r="C85" s="495"/>
      <c r="D85" s="500" t="s">
        <v>822</v>
      </c>
      <c r="E85" s="495" t="s">
        <v>786</v>
      </c>
      <c r="F85" s="501" t="s">
        <v>826</v>
      </c>
      <c r="G85" s="498"/>
      <c r="H85" s="498"/>
      <c r="I85" s="499"/>
      <c r="J85" s="465"/>
      <c r="K85" s="466"/>
    </row>
    <row r="86" spans="1:11">
      <c r="A86" s="454">
        <v>212</v>
      </c>
      <c r="B86" s="466" t="s">
        <v>70</v>
      </c>
      <c r="C86" s="495"/>
      <c r="D86" s="500" t="s">
        <v>822</v>
      </c>
      <c r="E86" s="495" t="s">
        <v>24</v>
      </c>
      <c r="F86" s="501"/>
      <c r="G86" s="498"/>
      <c r="H86" s="498"/>
      <c r="I86" s="499"/>
      <c r="J86" s="465"/>
      <c r="K86" s="466"/>
    </row>
    <row r="87" spans="1:11" ht="37.5">
      <c r="A87" s="454"/>
      <c r="B87" s="466" t="s">
        <v>70</v>
      </c>
      <c r="C87" s="495"/>
      <c r="D87" s="500"/>
      <c r="E87" s="497" t="s">
        <v>788</v>
      </c>
      <c r="F87" s="501" t="s">
        <v>797</v>
      </c>
      <c r="G87" s="498"/>
      <c r="H87" s="498"/>
      <c r="I87" s="499"/>
      <c r="J87" s="465"/>
      <c r="K87" s="466"/>
    </row>
    <row r="88" spans="1:11">
      <c r="A88" s="466">
        <v>213</v>
      </c>
      <c r="B88" s="466" t="s">
        <v>70</v>
      </c>
      <c r="C88" s="495"/>
      <c r="D88" s="500" t="s">
        <v>822</v>
      </c>
      <c r="E88" s="495" t="s">
        <v>34</v>
      </c>
      <c r="F88" s="501"/>
      <c r="G88" s="498"/>
      <c r="H88" s="498"/>
      <c r="I88" s="499"/>
      <c r="J88" s="465"/>
      <c r="K88" s="466"/>
    </row>
    <row r="89" spans="1:11">
      <c r="A89" s="454">
        <v>214</v>
      </c>
      <c r="B89" s="466" t="s">
        <v>70</v>
      </c>
      <c r="C89" s="495"/>
      <c r="D89" s="500" t="s">
        <v>822</v>
      </c>
      <c r="E89" s="495" t="s">
        <v>38</v>
      </c>
      <c r="F89" s="501"/>
      <c r="G89" s="498"/>
      <c r="H89" s="498"/>
      <c r="I89" s="499"/>
      <c r="J89" s="465"/>
      <c r="K89" s="466"/>
    </row>
    <row r="90" spans="1:11">
      <c r="A90" s="454">
        <v>215</v>
      </c>
      <c r="B90" s="466" t="s">
        <v>70</v>
      </c>
      <c r="C90" s="495"/>
      <c r="D90" s="500" t="s">
        <v>822</v>
      </c>
      <c r="E90" s="495" t="s">
        <v>42</v>
      </c>
      <c r="F90" s="501"/>
      <c r="G90" s="498"/>
      <c r="H90" s="498"/>
      <c r="I90" s="499"/>
      <c r="J90" s="465"/>
      <c r="K90" s="466"/>
    </row>
    <row r="91" spans="1:11">
      <c r="A91" s="454">
        <v>216</v>
      </c>
      <c r="B91" s="466"/>
      <c r="C91" s="457"/>
      <c r="D91" s="467"/>
      <c r="E91" s="457"/>
      <c r="F91" s="468"/>
      <c r="G91" s="469"/>
      <c r="H91" s="469"/>
      <c r="I91" s="470"/>
      <c r="J91" s="465"/>
      <c r="K91" s="466"/>
    </row>
    <row r="92" spans="1:11">
      <c r="A92" s="454">
        <v>224</v>
      </c>
      <c r="B92" s="466"/>
      <c r="C92" s="457"/>
      <c r="D92" s="467"/>
      <c r="E92" s="457"/>
      <c r="F92" s="468"/>
      <c r="G92" s="469"/>
      <c r="H92" s="469"/>
      <c r="I92" s="470"/>
      <c r="J92" s="465"/>
      <c r="K92" s="466"/>
    </row>
    <row r="93" spans="1:11">
      <c r="A93" s="466">
        <v>233</v>
      </c>
      <c r="B93" s="466" t="s">
        <v>70</v>
      </c>
      <c r="C93" s="491"/>
      <c r="D93" s="492" t="s">
        <v>827</v>
      </c>
      <c r="E93" s="491"/>
      <c r="F93" s="525" t="s">
        <v>828</v>
      </c>
      <c r="G93" s="494"/>
      <c r="H93" s="494"/>
      <c r="I93" s="494"/>
      <c r="J93" s="465"/>
      <c r="K93" s="466"/>
    </row>
    <row r="94" spans="1:11" ht="105">
      <c r="A94" s="454">
        <v>234</v>
      </c>
      <c r="B94" s="466" t="s">
        <v>70</v>
      </c>
      <c r="C94" s="495"/>
      <c r="D94" s="496" t="s">
        <v>829</v>
      </c>
      <c r="E94" s="495"/>
      <c r="F94" s="497" t="s">
        <v>830</v>
      </c>
      <c r="G94" s="498" t="s">
        <v>831</v>
      </c>
      <c r="H94" s="498" t="s">
        <v>832</v>
      </c>
      <c r="I94" s="499"/>
      <c r="J94" s="465"/>
      <c r="K94" s="466"/>
    </row>
    <row r="95" spans="1:11">
      <c r="A95" s="454">
        <v>235</v>
      </c>
      <c r="B95" s="466" t="s">
        <v>70</v>
      </c>
      <c r="C95" s="495"/>
      <c r="D95" s="500" t="s">
        <v>829</v>
      </c>
      <c r="E95" s="495" t="s">
        <v>785</v>
      </c>
      <c r="F95" s="497"/>
      <c r="G95" s="498"/>
      <c r="H95" s="498"/>
      <c r="I95" s="499"/>
      <c r="J95" s="465"/>
      <c r="K95" s="466"/>
    </row>
    <row r="96" spans="1:11" ht="262.5">
      <c r="A96" s="454">
        <v>236</v>
      </c>
      <c r="B96" s="466" t="s">
        <v>70</v>
      </c>
      <c r="C96" s="495"/>
      <c r="D96" s="731" t="s">
        <v>829</v>
      </c>
      <c r="E96" s="495" t="s">
        <v>786</v>
      </c>
      <c r="F96" s="501" t="s">
        <v>833</v>
      </c>
      <c r="G96" s="498"/>
      <c r="H96" s="498"/>
      <c r="I96" s="499" t="s">
        <v>834</v>
      </c>
      <c r="J96" s="465"/>
      <c r="K96" s="466"/>
    </row>
    <row r="97" spans="1:11" ht="37.5">
      <c r="A97" s="466">
        <v>237</v>
      </c>
      <c r="B97" s="466" t="s">
        <v>70</v>
      </c>
      <c r="C97" s="495"/>
      <c r="D97" s="500" t="s">
        <v>829</v>
      </c>
      <c r="E97" s="495" t="s">
        <v>24</v>
      </c>
      <c r="F97" s="501" t="s">
        <v>835</v>
      </c>
      <c r="G97" s="498"/>
      <c r="H97" s="498"/>
      <c r="I97" s="499"/>
      <c r="J97" s="465"/>
      <c r="K97" s="466"/>
    </row>
    <row r="98" spans="1:11" ht="37.5">
      <c r="A98" s="454"/>
      <c r="B98" s="466" t="s">
        <v>70</v>
      </c>
      <c r="C98" s="495"/>
      <c r="D98" s="500"/>
      <c r="E98" s="497" t="s">
        <v>788</v>
      </c>
      <c r="F98" s="501" t="s">
        <v>797</v>
      </c>
      <c r="G98" s="498"/>
      <c r="H98" s="498"/>
      <c r="I98" s="499"/>
      <c r="J98" s="465"/>
      <c r="K98" s="466"/>
    </row>
    <row r="99" spans="1:11" ht="24.95">
      <c r="A99" s="454">
        <v>238</v>
      </c>
      <c r="B99" s="466" t="s">
        <v>70</v>
      </c>
      <c r="C99" s="495"/>
      <c r="D99" s="500" t="s">
        <v>829</v>
      </c>
      <c r="E99" s="495" t="s">
        <v>34</v>
      </c>
      <c r="F99" s="501" t="s">
        <v>836</v>
      </c>
      <c r="G99" s="498"/>
      <c r="H99" s="498"/>
      <c r="I99" s="499"/>
      <c r="J99" s="465"/>
      <c r="K99" s="466"/>
    </row>
    <row r="100" spans="1:11">
      <c r="A100" s="454">
        <v>239</v>
      </c>
      <c r="B100" s="466" t="s">
        <v>70</v>
      </c>
      <c r="C100" s="495"/>
      <c r="D100" s="500" t="s">
        <v>829</v>
      </c>
      <c r="E100" s="495" t="s">
        <v>38</v>
      </c>
      <c r="F100" s="501"/>
      <c r="G100" s="498"/>
      <c r="H100" s="498"/>
      <c r="I100" s="499"/>
      <c r="J100" s="465"/>
      <c r="K100" s="466"/>
    </row>
    <row r="101" spans="1:11">
      <c r="A101" s="454">
        <v>240</v>
      </c>
      <c r="B101" s="466" t="s">
        <v>70</v>
      </c>
      <c r="C101" s="495"/>
      <c r="D101" s="500" t="s">
        <v>829</v>
      </c>
      <c r="E101" s="495" t="s">
        <v>42</v>
      </c>
      <c r="F101" s="501"/>
      <c r="G101" s="498"/>
      <c r="H101" s="498"/>
      <c r="I101" s="499"/>
      <c r="J101" s="465"/>
      <c r="K101" s="466"/>
    </row>
    <row r="102" spans="1:11">
      <c r="A102" s="466">
        <v>241</v>
      </c>
      <c r="B102" s="466"/>
      <c r="C102" s="457"/>
      <c r="D102" s="467"/>
      <c r="E102" s="457"/>
      <c r="F102" s="468"/>
      <c r="G102" s="469"/>
      <c r="H102" s="469"/>
      <c r="I102" s="470"/>
      <c r="J102" s="465"/>
      <c r="K102" s="466"/>
    </row>
    <row r="103" spans="1:11">
      <c r="A103" s="466">
        <v>249</v>
      </c>
      <c r="B103" s="466" t="s">
        <v>70</v>
      </c>
      <c r="C103" s="491"/>
      <c r="D103" s="492" t="s">
        <v>837</v>
      </c>
      <c r="E103" s="491"/>
      <c r="F103" s="493" t="s">
        <v>838</v>
      </c>
      <c r="G103" s="494"/>
      <c r="H103" s="494"/>
      <c r="I103" s="494"/>
      <c r="J103" s="465"/>
      <c r="K103" s="466"/>
    </row>
    <row r="104" spans="1:11" ht="31.5">
      <c r="A104" s="454">
        <v>250</v>
      </c>
      <c r="B104" s="466" t="s">
        <v>70</v>
      </c>
      <c r="C104" s="495"/>
      <c r="D104" s="496" t="s">
        <v>689</v>
      </c>
      <c r="E104" s="495"/>
      <c r="F104" s="497" t="s">
        <v>839</v>
      </c>
      <c r="G104" s="498" t="s">
        <v>840</v>
      </c>
      <c r="H104" s="498" t="s">
        <v>841</v>
      </c>
      <c r="I104" s="499"/>
      <c r="J104" s="465"/>
      <c r="K104" s="466"/>
    </row>
    <row r="105" spans="1:11">
      <c r="A105" s="454">
        <v>251</v>
      </c>
      <c r="B105" s="466" t="s">
        <v>70</v>
      </c>
      <c r="C105" s="495"/>
      <c r="D105" s="500" t="s">
        <v>689</v>
      </c>
      <c r="E105" s="495" t="s">
        <v>785</v>
      </c>
      <c r="F105" s="497"/>
      <c r="G105" s="498"/>
      <c r="H105" s="498"/>
      <c r="I105" s="499"/>
      <c r="J105" s="465"/>
      <c r="K105" s="466"/>
    </row>
    <row r="106" spans="1:11" ht="87.6">
      <c r="A106" s="454">
        <v>252</v>
      </c>
      <c r="B106" s="466" t="s">
        <v>70</v>
      </c>
      <c r="C106" s="495"/>
      <c r="D106" s="500" t="s">
        <v>689</v>
      </c>
      <c r="E106" s="495" t="s">
        <v>786</v>
      </c>
      <c r="F106" s="501" t="s">
        <v>842</v>
      </c>
      <c r="G106" s="498"/>
      <c r="H106" s="498"/>
      <c r="I106" s="499"/>
      <c r="J106" s="465"/>
      <c r="K106" s="466"/>
    </row>
    <row r="107" spans="1:11">
      <c r="A107" s="466">
        <v>253</v>
      </c>
      <c r="B107" s="466" t="s">
        <v>70</v>
      </c>
      <c r="C107" s="495"/>
      <c r="D107" s="500" t="s">
        <v>689</v>
      </c>
      <c r="E107" s="495" t="s">
        <v>24</v>
      </c>
      <c r="F107" s="501"/>
      <c r="G107" s="498"/>
      <c r="H107" s="498"/>
      <c r="I107" s="499"/>
      <c r="J107" s="465"/>
      <c r="K107" s="466"/>
    </row>
    <row r="108" spans="1:11" ht="37.5">
      <c r="A108" s="454"/>
      <c r="B108" s="466" t="s">
        <v>70</v>
      </c>
      <c r="C108" s="495"/>
      <c r="D108" s="500"/>
      <c r="E108" s="497" t="s">
        <v>788</v>
      </c>
      <c r="F108" s="501" t="s">
        <v>797</v>
      </c>
      <c r="G108" s="498"/>
      <c r="H108" s="498"/>
      <c r="I108" s="499"/>
      <c r="J108" s="465"/>
      <c r="K108" s="466"/>
    </row>
    <row r="109" spans="1:11">
      <c r="A109" s="454">
        <v>254</v>
      </c>
      <c r="B109" s="466" t="s">
        <v>70</v>
      </c>
      <c r="C109" s="495"/>
      <c r="D109" s="500" t="s">
        <v>689</v>
      </c>
      <c r="E109" s="495" t="s">
        <v>34</v>
      </c>
      <c r="F109" s="501"/>
      <c r="G109" s="498"/>
      <c r="H109" s="498"/>
      <c r="I109" s="499"/>
      <c r="J109" s="465"/>
      <c r="K109" s="466"/>
    </row>
    <row r="110" spans="1:11">
      <c r="A110" s="454">
        <v>255</v>
      </c>
      <c r="B110" s="466" t="s">
        <v>70</v>
      </c>
      <c r="C110" s="495"/>
      <c r="D110" s="500" t="s">
        <v>689</v>
      </c>
      <c r="E110" s="495" t="s">
        <v>38</v>
      </c>
      <c r="F110" s="501"/>
      <c r="G110" s="498"/>
      <c r="H110" s="498"/>
      <c r="I110" s="499"/>
      <c r="J110" s="465"/>
      <c r="K110" s="466"/>
    </row>
    <row r="111" spans="1:11">
      <c r="A111" s="454">
        <v>256</v>
      </c>
      <c r="B111" s="466" t="s">
        <v>70</v>
      </c>
      <c r="C111" s="495"/>
      <c r="D111" s="500" t="s">
        <v>689</v>
      </c>
      <c r="E111" s="495" t="s">
        <v>42</v>
      </c>
      <c r="F111" s="501"/>
      <c r="G111" s="498"/>
      <c r="H111" s="498"/>
      <c r="I111" s="499"/>
      <c r="J111" s="465"/>
      <c r="K111" s="466"/>
    </row>
    <row r="112" spans="1:11">
      <c r="A112" s="466">
        <v>257</v>
      </c>
      <c r="B112" s="466"/>
      <c r="C112" s="457"/>
      <c r="D112" s="467"/>
      <c r="E112" s="457"/>
      <c r="F112" s="468"/>
      <c r="G112" s="469"/>
      <c r="H112" s="469"/>
      <c r="I112" s="470"/>
      <c r="J112" s="465"/>
      <c r="K112" s="466"/>
    </row>
    <row r="113" spans="1:11">
      <c r="A113" s="454">
        <v>266</v>
      </c>
      <c r="B113" s="466"/>
      <c r="C113" s="457"/>
      <c r="D113" s="467"/>
      <c r="E113" s="457"/>
      <c r="F113" s="468"/>
      <c r="G113" s="469"/>
      <c r="H113" s="469"/>
      <c r="I113" s="470"/>
      <c r="J113" s="465"/>
      <c r="K113" s="466"/>
    </row>
    <row r="114" spans="1:11">
      <c r="A114" s="454">
        <v>274</v>
      </c>
      <c r="B114" s="466"/>
      <c r="C114" s="457"/>
      <c r="D114" s="467"/>
      <c r="E114" s="457"/>
      <c r="F114" s="468"/>
      <c r="G114" s="469"/>
      <c r="H114" s="469"/>
      <c r="I114" s="470"/>
      <c r="J114" s="465"/>
      <c r="K114" s="466"/>
    </row>
    <row r="115" spans="1:11">
      <c r="A115" s="466">
        <v>277</v>
      </c>
      <c r="B115" s="466"/>
      <c r="C115" s="457"/>
      <c r="D115" s="467"/>
      <c r="E115" s="457"/>
      <c r="F115" s="468"/>
      <c r="G115" s="469"/>
      <c r="H115" s="469"/>
      <c r="I115" s="470"/>
      <c r="J115" s="465"/>
      <c r="K115" s="466"/>
    </row>
    <row r="116" spans="1:11" ht="126">
      <c r="A116" s="454">
        <v>287</v>
      </c>
      <c r="B116" s="466" t="s">
        <v>70</v>
      </c>
      <c r="C116" s="495"/>
      <c r="D116" s="496" t="s">
        <v>843</v>
      </c>
      <c r="E116" s="495"/>
      <c r="F116" s="497" t="s">
        <v>844</v>
      </c>
      <c r="G116" s="498" t="s">
        <v>845</v>
      </c>
      <c r="H116" s="498" t="s">
        <v>846</v>
      </c>
      <c r="I116" s="499"/>
      <c r="J116" s="465"/>
      <c r="K116" s="466"/>
    </row>
    <row r="117" spans="1:11">
      <c r="A117" s="454">
        <v>288</v>
      </c>
      <c r="B117" s="466" t="s">
        <v>70</v>
      </c>
      <c r="C117" s="495"/>
      <c r="D117" s="500" t="s">
        <v>843</v>
      </c>
      <c r="E117" s="495" t="s">
        <v>785</v>
      </c>
      <c r="F117" s="497"/>
      <c r="G117" s="498"/>
      <c r="H117" s="498"/>
      <c r="I117" s="499"/>
      <c r="J117" s="465"/>
      <c r="K117" s="466"/>
    </row>
    <row r="118" spans="1:11" ht="200.1">
      <c r="A118" s="466">
        <v>289</v>
      </c>
      <c r="B118" s="466" t="s">
        <v>70</v>
      </c>
      <c r="C118" s="495"/>
      <c r="D118" s="500" t="s">
        <v>843</v>
      </c>
      <c r="E118" s="495" t="s">
        <v>786</v>
      </c>
      <c r="F118" s="501" t="s">
        <v>847</v>
      </c>
      <c r="G118" s="498"/>
      <c r="H118" s="498"/>
      <c r="I118" s="499"/>
      <c r="J118" s="465"/>
      <c r="K118" s="466"/>
    </row>
    <row r="119" spans="1:11">
      <c r="A119" s="454">
        <v>290</v>
      </c>
      <c r="B119" s="466" t="s">
        <v>70</v>
      </c>
      <c r="C119" s="495"/>
      <c r="D119" s="500" t="s">
        <v>843</v>
      </c>
      <c r="E119" s="495" t="s">
        <v>24</v>
      </c>
      <c r="F119" s="501"/>
      <c r="G119" s="498"/>
      <c r="H119" s="498"/>
      <c r="I119" s="499"/>
      <c r="J119" s="465"/>
      <c r="K119" s="466"/>
    </row>
    <row r="120" spans="1:11" ht="37.5">
      <c r="A120" s="454"/>
      <c r="B120" s="466" t="s">
        <v>70</v>
      </c>
      <c r="C120" s="495"/>
      <c r="D120" s="500"/>
      <c r="E120" s="497" t="s">
        <v>788</v>
      </c>
      <c r="F120" s="501" t="s">
        <v>848</v>
      </c>
      <c r="G120" s="498"/>
      <c r="H120" s="498"/>
      <c r="I120" s="499"/>
      <c r="J120" s="465"/>
      <c r="K120" s="466"/>
    </row>
    <row r="121" spans="1:11">
      <c r="A121" s="454">
        <v>291</v>
      </c>
      <c r="B121" s="466" t="s">
        <v>70</v>
      </c>
      <c r="C121" s="495"/>
      <c r="D121" s="500" t="s">
        <v>843</v>
      </c>
      <c r="E121" s="495" t="s">
        <v>34</v>
      </c>
      <c r="F121" s="501"/>
      <c r="G121" s="498"/>
      <c r="H121" s="498"/>
      <c r="I121" s="499"/>
      <c r="J121" s="465"/>
      <c r="K121" s="466"/>
    </row>
    <row r="122" spans="1:11">
      <c r="A122" s="454">
        <v>292</v>
      </c>
      <c r="B122" s="466" t="s">
        <v>70</v>
      </c>
      <c r="C122" s="495"/>
      <c r="D122" s="500" t="s">
        <v>843</v>
      </c>
      <c r="E122" s="495" t="s">
        <v>38</v>
      </c>
      <c r="F122" s="501"/>
      <c r="G122" s="498"/>
      <c r="H122" s="498"/>
      <c r="I122" s="499"/>
      <c r="J122" s="465"/>
      <c r="K122" s="466"/>
    </row>
    <row r="123" spans="1:11">
      <c r="A123" s="466">
        <v>293</v>
      </c>
      <c r="B123" s="466" t="s">
        <v>70</v>
      </c>
      <c r="C123" s="495"/>
      <c r="D123" s="500" t="s">
        <v>843</v>
      </c>
      <c r="E123" s="495" t="s">
        <v>42</v>
      </c>
      <c r="F123" s="501"/>
      <c r="G123" s="498"/>
      <c r="H123" s="498"/>
      <c r="I123" s="499"/>
      <c r="J123" s="465"/>
      <c r="K123" s="466"/>
    </row>
    <row r="124" spans="1:11">
      <c r="A124" s="454">
        <v>294</v>
      </c>
      <c r="B124" s="466"/>
      <c r="C124" s="457"/>
      <c r="D124" s="467"/>
      <c r="E124" s="457"/>
      <c r="F124" s="468"/>
      <c r="G124" s="469"/>
      <c r="H124" s="469"/>
      <c r="I124" s="470"/>
      <c r="J124" s="465"/>
      <c r="K124" s="466"/>
    </row>
    <row r="125" spans="1:11">
      <c r="A125" s="454">
        <v>302</v>
      </c>
      <c r="B125" s="466"/>
      <c r="C125" s="457"/>
      <c r="D125" s="467"/>
      <c r="E125" s="457"/>
      <c r="F125" s="468"/>
      <c r="G125" s="469"/>
      <c r="H125" s="469"/>
      <c r="I125" s="470"/>
      <c r="J125" s="465"/>
      <c r="K125" s="466"/>
    </row>
    <row r="126" spans="1:11" ht="136.5">
      <c r="A126" s="454">
        <v>310</v>
      </c>
      <c r="B126" s="466" t="s">
        <v>70</v>
      </c>
      <c r="C126" s="495"/>
      <c r="D126" s="496" t="s">
        <v>394</v>
      </c>
      <c r="E126" s="495"/>
      <c r="F126" s="497" t="s">
        <v>395</v>
      </c>
      <c r="G126" s="498" t="s">
        <v>849</v>
      </c>
      <c r="H126" s="498" t="s">
        <v>850</v>
      </c>
      <c r="I126" s="499"/>
      <c r="J126" s="465"/>
      <c r="K126" s="466"/>
    </row>
    <row r="127" spans="1:11">
      <c r="A127" s="454">
        <v>311</v>
      </c>
      <c r="B127" s="466" t="s">
        <v>70</v>
      </c>
      <c r="C127" s="495"/>
      <c r="D127" s="500" t="s">
        <v>394</v>
      </c>
      <c r="E127" s="495" t="s">
        <v>785</v>
      </c>
      <c r="F127" s="497"/>
      <c r="G127" s="498"/>
      <c r="H127" s="498"/>
      <c r="I127" s="499"/>
      <c r="J127" s="465"/>
      <c r="K127" s="466"/>
    </row>
    <row r="128" spans="1:11" ht="300">
      <c r="A128" s="454">
        <v>312</v>
      </c>
      <c r="B128" s="466" t="s">
        <v>70</v>
      </c>
      <c r="C128" s="495"/>
      <c r="D128" s="500" t="s">
        <v>394</v>
      </c>
      <c r="E128" s="495" t="s">
        <v>786</v>
      </c>
      <c r="F128" s="501" t="s">
        <v>851</v>
      </c>
      <c r="G128" s="498"/>
      <c r="H128" s="498"/>
      <c r="I128" s="499"/>
      <c r="J128" s="465"/>
      <c r="K128" s="466"/>
    </row>
    <row r="129" spans="1:11">
      <c r="A129" s="466">
        <v>313</v>
      </c>
      <c r="B129" s="466" t="s">
        <v>70</v>
      </c>
      <c r="C129" s="495"/>
      <c r="D129" s="500" t="s">
        <v>394</v>
      </c>
      <c r="E129" s="495" t="s">
        <v>24</v>
      </c>
      <c r="F129" s="501"/>
      <c r="G129" s="498"/>
      <c r="H129" s="498"/>
      <c r="I129" s="499"/>
      <c r="J129" s="465"/>
      <c r="K129" s="466"/>
    </row>
    <row r="130" spans="1:11" ht="125.1">
      <c r="A130" s="454"/>
      <c r="B130" s="466" t="s">
        <v>70</v>
      </c>
      <c r="C130" s="526"/>
      <c r="D130" s="527"/>
      <c r="E130" s="528" t="s">
        <v>788</v>
      </c>
      <c r="F130" s="529" t="s">
        <v>393</v>
      </c>
      <c r="G130" s="530"/>
      <c r="H130" s="530"/>
      <c r="I130" s="531" t="s">
        <v>852</v>
      </c>
      <c r="J130" s="465"/>
      <c r="K130" s="466"/>
    </row>
    <row r="131" spans="1:11" ht="112.5">
      <c r="A131" s="454">
        <v>314</v>
      </c>
      <c r="B131" s="466" t="s">
        <v>70</v>
      </c>
      <c r="C131" s="495"/>
      <c r="D131" s="500" t="s">
        <v>394</v>
      </c>
      <c r="E131" s="495" t="s">
        <v>34</v>
      </c>
      <c r="F131" s="532" t="s">
        <v>853</v>
      </c>
      <c r="G131" s="498"/>
      <c r="H131" s="498"/>
      <c r="I131" s="499"/>
      <c r="J131" s="465"/>
      <c r="K131" s="466"/>
    </row>
    <row r="132" spans="1:11">
      <c r="A132" s="454">
        <v>315</v>
      </c>
      <c r="B132" s="466" t="s">
        <v>70</v>
      </c>
      <c r="C132" s="495"/>
      <c r="D132" s="500" t="s">
        <v>394</v>
      </c>
      <c r="E132" s="495" t="s">
        <v>38</v>
      </c>
      <c r="F132" s="501"/>
      <c r="G132" s="498"/>
      <c r="H132" s="498"/>
      <c r="I132" s="499"/>
      <c r="J132" s="465"/>
      <c r="K132" s="466"/>
    </row>
    <row r="133" spans="1:11">
      <c r="A133" s="454">
        <v>316</v>
      </c>
      <c r="B133" s="466" t="s">
        <v>70</v>
      </c>
      <c r="C133" s="495"/>
      <c r="D133" s="500" t="s">
        <v>394</v>
      </c>
      <c r="E133" s="495" t="s">
        <v>42</v>
      </c>
      <c r="F133" s="501"/>
      <c r="G133" s="498"/>
      <c r="H133" s="498"/>
      <c r="I133" s="499"/>
      <c r="J133" s="465"/>
      <c r="K133" s="466"/>
    </row>
    <row r="134" spans="1:11">
      <c r="A134" s="466">
        <v>317</v>
      </c>
      <c r="B134" s="466"/>
      <c r="C134" s="457"/>
      <c r="D134" s="467"/>
      <c r="E134" s="457"/>
      <c r="F134" s="468"/>
      <c r="G134" s="469"/>
      <c r="H134" s="469"/>
      <c r="I134" s="470"/>
      <c r="J134" s="465"/>
      <c r="K134" s="466"/>
    </row>
    <row r="135" spans="1:11">
      <c r="A135" s="454">
        <v>326</v>
      </c>
      <c r="B135" s="466" t="s">
        <v>70</v>
      </c>
      <c r="C135" s="487"/>
      <c r="D135" s="488" t="s">
        <v>854</v>
      </c>
      <c r="E135" s="487"/>
      <c r="F135" s="489" t="s">
        <v>855</v>
      </c>
      <c r="G135" s="490"/>
      <c r="H135" s="490"/>
      <c r="I135" s="490"/>
      <c r="J135" s="465"/>
      <c r="K135" s="466"/>
    </row>
    <row r="136" spans="1:11">
      <c r="A136" s="454">
        <v>327</v>
      </c>
      <c r="B136" s="466" t="s">
        <v>70</v>
      </c>
      <c r="C136" s="491"/>
      <c r="D136" s="492" t="s">
        <v>856</v>
      </c>
      <c r="E136" s="491"/>
      <c r="F136" s="493" t="s">
        <v>857</v>
      </c>
      <c r="G136" s="494"/>
      <c r="H136" s="494"/>
      <c r="I136" s="494"/>
      <c r="J136" s="465"/>
      <c r="K136" s="466"/>
    </row>
    <row r="137" spans="1:11" ht="283.5">
      <c r="A137" s="454">
        <v>328</v>
      </c>
      <c r="B137" s="466" t="s">
        <v>70</v>
      </c>
      <c r="C137" s="495"/>
      <c r="D137" s="496" t="s">
        <v>858</v>
      </c>
      <c r="E137" s="495"/>
      <c r="F137" s="497" t="s">
        <v>859</v>
      </c>
      <c r="G137" s="498" t="s">
        <v>860</v>
      </c>
      <c r="H137" s="498" t="s">
        <v>861</v>
      </c>
      <c r="I137" s="499"/>
      <c r="J137" s="465"/>
      <c r="K137" s="466"/>
    </row>
    <row r="138" spans="1:11">
      <c r="A138" s="466">
        <v>329</v>
      </c>
      <c r="B138" s="466" t="s">
        <v>70</v>
      </c>
      <c r="C138" s="495"/>
      <c r="D138" s="500" t="s">
        <v>858</v>
      </c>
      <c r="E138" s="495" t="s">
        <v>785</v>
      </c>
      <c r="F138" s="497"/>
      <c r="G138" s="498"/>
      <c r="H138" s="498"/>
      <c r="I138" s="499"/>
      <c r="J138" s="465"/>
      <c r="K138" s="466"/>
    </row>
    <row r="139" spans="1:11" ht="387.6">
      <c r="A139" s="454">
        <v>330</v>
      </c>
      <c r="B139" s="466" t="s">
        <v>70</v>
      </c>
      <c r="C139" s="495"/>
      <c r="D139" s="500" t="s">
        <v>858</v>
      </c>
      <c r="E139" s="495" t="s">
        <v>786</v>
      </c>
      <c r="F139" s="501" t="s">
        <v>862</v>
      </c>
      <c r="G139" s="498"/>
      <c r="H139" s="498"/>
      <c r="I139" s="499"/>
      <c r="J139" s="465"/>
      <c r="K139" s="466"/>
    </row>
    <row r="140" spans="1:11">
      <c r="A140" s="454">
        <v>331</v>
      </c>
      <c r="B140" s="466" t="s">
        <v>70</v>
      </c>
      <c r="C140" s="495"/>
      <c r="D140" s="500" t="s">
        <v>858</v>
      </c>
      <c r="E140" s="495" t="s">
        <v>24</v>
      </c>
      <c r="F140" s="501"/>
      <c r="G140" s="498"/>
      <c r="H140" s="498"/>
      <c r="I140" s="499"/>
      <c r="J140" s="465"/>
      <c r="K140" s="466"/>
    </row>
    <row r="141" spans="1:11" ht="112.5">
      <c r="A141" s="454"/>
      <c r="B141" s="466" t="s">
        <v>70</v>
      </c>
      <c r="C141" s="495"/>
      <c r="D141" s="500"/>
      <c r="E141" s="497" t="s">
        <v>788</v>
      </c>
      <c r="F141" s="501" t="s">
        <v>863</v>
      </c>
      <c r="G141" s="498"/>
      <c r="H141" s="498"/>
      <c r="I141" s="499"/>
      <c r="J141" s="465"/>
      <c r="K141" s="466"/>
    </row>
    <row r="142" spans="1:11">
      <c r="A142" s="454">
        <v>332</v>
      </c>
      <c r="B142" s="466" t="s">
        <v>70</v>
      </c>
      <c r="C142" s="495"/>
      <c r="D142" s="500" t="s">
        <v>858</v>
      </c>
      <c r="E142" s="495" t="s">
        <v>34</v>
      </c>
      <c r="F142" s="501"/>
      <c r="G142" s="498"/>
      <c r="H142" s="498"/>
      <c r="I142" s="499"/>
      <c r="J142" s="465"/>
      <c r="K142" s="466"/>
    </row>
    <row r="143" spans="1:11">
      <c r="A143" s="466">
        <v>333</v>
      </c>
      <c r="B143" s="466" t="s">
        <v>70</v>
      </c>
      <c r="C143" s="495"/>
      <c r="D143" s="500" t="s">
        <v>858</v>
      </c>
      <c r="E143" s="495" t="s">
        <v>38</v>
      </c>
      <c r="F143" s="501"/>
      <c r="G143" s="498"/>
      <c r="H143" s="498"/>
      <c r="I143" s="499"/>
      <c r="J143" s="465"/>
      <c r="K143" s="466"/>
    </row>
    <row r="144" spans="1:11">
      <c r="A144" s="454">
        <v>334</v>
      </c>
      <c r="B144" s="466" t="s">
        <v>70</v>
      </c>
      <c r="C144" s="495"/>
      <c r="D144" s="500" t="s">
        <v>858</v>
      </c>
      <c r="E144" s="495" t="s">
        <v>42</v>
      </c>
      <c r="F144" s="501"/>
      <c r="G144" s="498"/>
      <c r="H144" s="498"/>
      <c r="I144" s="499"/>
      <c r="J144" s="465"/>
      <c r="K144" s="466"/>
    </row>
    <row r="145" spans="1:11">
      <c r="A145" s="454">
        <v>335</v>
      </c>
      <c r="B145" s="466"/>
      <c r="C145" s="457"/>
      <c r="D145" s="467"/>
      <c r="E145" s="457"/>
      <c r="F145" s="468"/>
      <c r="G145" s="469"/>
      <c r="H145" s="469"/>
      <c r="I145" s="470"/>
      <c r="J145" s="465"/>
      <c r="K145" s="466"/>
    </row>
    <row r="146" spans="1:11">
      <c r="A146" s="454">
        <v>343</v>
      </c>
      <c r="B146" s="466"/>
      <c r="C146" s="457"/>
      <c r="D146" s="467"/>
      <c r="E146" s="457"/>
      <c r="F146" s="468"/>
      <c r="G146" s="469"/>
      <c r="H146" s="469"/>
      <c r="I146" s="470"/>
      <c r="J146" s="465"/>
      <c r="K146" s="466"/>
    </row>
    <row r="147" spans="1:11">
      <c r="A147" s="454">
        <v>351</v>
      </c>
      <c r="B147" s="466"/>
      <c r="C147" s="457"/>
      <c r="D147" s="467"/>
      <c r="E147" s="457"/>
      <c r="F147" s="468"/>
      <c r="G147" s="469"/>
      <c r="H147" s="469"/>
      <c r="I147" s="470"/>
      <c r="J147" s="465"/>
      <c r="K147" s="466"/>
    </row>
    <row r="148" spans="1:11">
      <c r="A148" s="454">
        <v>359</v>
      </c>
      <c r="B148" s="466"/>
      <c r="C148" s="457"/>
      <c r="D148" s="467"/>
      <c r="E148" s="457"/>
      <c r="F148" s="468"/>
      <c r="G148" s="469"/>
      <c r="H148" s="469"/>
      <c r="I148" s="470"/>
      <c r="J148" s="465"/>
      <c r="K148" s="466"/>
    </row>
    <row r="149" spans="1:11">
      <c r="A149" s="454">
        <v>367</v>
      </c>
      <c r="B149" s="466"/>
      <c r="C149" s="457"/>
      <c r="D149" s="467"/>
      <c r="E149" s="457"/>
      <c r="F149" s="497" t="s">
        <v>864</v>
      </c>
      <c r="G149" s="469"/>
      <c r="H149" s="469"/>
      <c r="I149" s="470"/>
      <c r="J149" s="465"/>
      <c r="K149" s="466"/>
    </row>
    <row r="150" spans="1:11">
      <c r="A150" s="454">
        <v>375</v>
      </c>
      <c r="B150" s="466"/>
      <c r="C150" s="457"/>
      <c r="D150" s="467"/>
      <c r="E150" s="457"/>
      <c r="F150" s="468"/>
      <c r="G150" s="469"/>
      <c r="H150" s="469"/>
      <c r="I150" s="470"/>
      <c r="J150" s="465"/>
      <c r="K150" s="466"/>
    </row>
    <row r="151" spans="1:11">
      <c r="A151" s="454">
        <v>384</v>
      </c>
      <c r="B151" s="466" t="s">
        <v>70</v>
      </c>
      <c r="C151" s="491"/>
      <c r="D151" s="492" t="s">
        <v>865</v>
      </c>
      <c r="E151" s="491"/>
      <c r="F151" s="493" t="s">
        <v>866</v>
      </c>
      <c r="G151" s="494"/>
      <c r="H151" s="494"/>
      <c r="I151" s="499"/>
      <c r="J151" s="465"/>
      <c r="K151" s="466"/>
    </row>
    <row r="152" spans="1:11" ht="63">
      <c r="A152" s="466">
        <v>385</v>
      </c>
      <c r="B152" s="466" t="s">
        <v>70</v>
      </c>
      <c r="C152" s="495"/>
      <c r="D152" s="496" t="s">
        <v>739</v>
      </c>
      <c r="E152" s="495"/>
      <c r="F152" s="497" t="s">
        <v>867</v>
      </c>
      <c r="G152" s="498" t="s">
        <v>868</v>
      </c>
      <c r="H152" s="498" t="s">
        <v>869</v>
      </c>
      <c r="I152" s="533"/>
      <c r="J152" s="465"/>
      <c r="K152" s="466"/>
    </row>
    <row r="153" spans="1:11">
      <c r="A153" s="454">
        <v>386</v>
      </c>
      <c r="B153" s="466" t="s">
        <v>70</v>
      </c>
      <c r="C153" s="495"/>
      <c r="D153" s="500" t="s">
        <v>739</v>
      </c>
      <c r="E153" s="495" t="s">
        <v>785</v>
      </c>
      <c r="F153" s="497"/>
      <c r="G153" s="534"/>
      <c r="H153" s="534"/>
      <c r="I153" s="533"/>
      <c r="J153" s="465"/>
      <c r="K153" s="466"/>
    </row>
    <row r="154" spans="1:11" ht="37.5">
      <c r="A154" s="454">
        <v>387</v>
      </c>
      <c r="B154" s="466" t="s">
        <v>70</v>
      </c>
      <c r="C154" s="495"/>
      <c r="D154" s="500" t="s">
        <v>739</v>
      </c>
      <c r="E154" s="495" t="s">
        <v>786</v>
      </c>
      <c r="F154" s="501" t="s">
        <v>870</v>
      </c>
      <c r="G154" s="534"/>
      <c r="H154" s="534"/>
      <c r="I154" s="533"/>
      <c r="J154" s="465"/>
      <c r="K154" s="466"/>
    </row>
    <row r="155" spans="1:11">
      <c r="A155" s="454">
        <v>388</v>
      </c>
      <c r="B155" s="466" t="s">
        <v>70</v>
      </c>
      <c r="C155" s="495"/>
      <c r="D155" s="500" t="s">
        <v>739</v>
      </c>
      <c r="E155" s="495" t="s">
        <v>24</v>
      </c>
      <c r="F155" s="501"/>
      <c r="G155" s="498"/>
      <c r="H155" s="498"/>
      <c r="I155" s="499"/>
      <c r="J155" s="465"/>
      <c r="K155" s="466"/>
    </row>
    <row r="156" spans="1:11" ht="37.5">
      <c r="A156" s="454"/>
      <c r="B156" s="466" t="s">
        <v>70</v>
      </c>
      <c r="C156" s="495"/>
      <c r="D156" s="500"/>
      <c r="E156" s="497" t="s">
        <v>788</v>
      </c>
      <c r="F156" s="501" t="s">
        <v>797</v>
      </c>
      <c r="G156" s="498"/>
      <c r="H156" s="498"/>
      <c r="I156" s="499"/>
      <c r="J156" s="465"/>
      <c r="K156" s="466"/>
    </row>
    <row r="157" spans="1:11">
      <c r="A157" s="466">
        <v>389</v>
      </c>
      <c r="B157" s="466" t="s">
        <v>70</v>
      </c>
      <c r="C157" s="495"/>
      <c r="D157" s="500" t="s">
        <v>739</v>
      </c>
      <c r="E157" s="495" t="s">
        <v>34</v>
      </c>
      <c r="F157" s="501"/>
      <c r="G157" s="498"/>
      <c r="H157" s="498"/>
      <c r="I157" s="499"/>
      <c r="J157" s="465"/>
      <c r="K157" s="466"/>
    </row>
    <row r="158" spans="1:11">
      <c r="A158" s="454">
        <v>390</v>
      </c>
      <c r="B158" s="466" t="s">
        <v>70</v>
      </c>
      <c r="C158" s="495"/>
      <c r="D158" s="500" t="s">
        <v>739</v>
      </c>
      <c r="E158" s="495" t="s">
        <v>38</v>
      </c>
      <c r="F158" s="501"/>
      <c r="G158" s="534"/>
      <c r="H158" s="534"/>
      <c r="I158" s="533"/>
      <c r="J158" s="465"/>
      <c r="K158" s="466"/>
    </row>
    <row r="159" spans="1:11">
      <c r="A159" s="454">
        <v>391</v>
      </c>
      <c r="B159" s="466" t="s">
        <v>70</v>
      </c>
      <c r="C159" s="495"/>
      <c r="D159" s="500" t="s">
        <v>739</v>
      </c>
      <c r="E159" s="495" t="s">
        <v>42</v>
      </c>
      <c r="F159" s="501"/>
      <c r="G159" s="498"/>
      <c r="H159" s="498"/>
      <c r="I159" s="499"/>
      <c r="J159" s="465"/>
      <c r="K159" s="466"/>
    </row>
    <row r="160" spans="1:11">
      <c r="A160" s="454">
        <v>392</v>
      </c>
      <c r="B160" s="466"/>
      <c r="C160" s="457"/>
      <c r="D160" s="467"/>
      <c r="E160" s="457"/>
      <c r="F160" s="468"/>
      <c r="G160" s="469"/>
      <c r="H160" s="469"/>
      <c r="I160" s="470"/>
      <c r="J160" s="465"/>
      <c r="K160" s="466"/>
    </row>
    <row r="161" spans="1:11">
      <c r="A161" s="454">
        <v>400</v>
      </c>
      <c r="B161" s="466"/>
      <c r="C161" s="457"/>
      <c r="D161" s="467"/>
      <c r="E161" s="457"/>
      <c r="F161" s="468"/>
      <c r="G161" s="469"/>
      <c r="H161" s="469"/>
      <c r="I161" s="470"/>
      <c r="J161" s="465"/>
      <c r="K161" s="466"/>
    </row>
    <row r="162" spans="1:11">
      <c r="A162" s="454">
        <v>408</v>
      </c>
      <c r="B162" s="466"/>
      <c r="C162" s="457"/>
      <c r="D162" s="467"/>
      <c r="E162" s="457"/>
      <c r="F162" s="468"/>
      <c r="G162" s="469"/>
      <c r="H162" s="469"/>
      <c r="I162" s="470"/>
      <c r="J162" s="465"/>
      <c r="K162" s="466"/>
    </row>
    <row r="163" spans="1:11">
      <c r="A163" s="454">
        <v>416</v>
      </c>
      <c r="B163" s="466"/>
      <c r="C163" s="457"/>
      <c r="D163" s="467"/>
      <c r="E163" s="457"/>
      <c r="F163" s="468"/>
      <c r="G163" s="469"/>
      <c r="H163" s="469"/>
      <c r="I163" s="470"/>
      <c r="J163" s="465"/>
      <c r="K163" s="466"/>
    </row>
    <row r="164" spans="1:11">
      <c r="A164" s="466">
        <v>425</v>
      </c>
      <c r="B164" s="466" t="s">
        <v>70</v>
      </c>
      <c r="C164" s="487"/>
      <c r="D164" s="488" t="s">
        <v>871</v>
      </c>
      <c r="E164" s="487"/>
      <c r="F164" s="489" t="s">
        <v>872</v>
      </c>
      <c r="G164" s="490"/>
      <c r="H164" s="490"/>
      <c r="I164" s="490"/>
      <c r="J164" s="465"/>
      <c r="K164" s="466"/>
    </row>
    <row r="165" spans="1:11">
      <c r="A165" s="454">
        <v>426</v>
      </c>
      <c r="B165" s="466" t="s">
        <v>70</v>
      </c>
      <c r="C165" s="491"/>
      <c r="D165" s="492" t="s">
        <v>873</v>
      </c>
      <c r="E165" s="491"/>
      <c r="F165" s="493" t="s">
        <v>874</v>
      </c>
      <c r="G165" s="494"/>
      <c r="H165" s="494"/>
      <c r="I165" s="494"/>
      <c r="J165" s="465"/>
      <c r="K165" s="466"/>
    </row>
    <row r="166" spans="1:11" ht="210">
      <c r="A166" s="454">
        <v>427</v>
      </c>
      <c r="B166" s="466" t="s">
        <v>70</v>
      </c>
      <c r="C166" s="495"/>
      <c r="D166" s="496" t="s">
        <v>402</v>
      </c>
      <c r="E166" s="495"/>
      <c r="F166" s="497" t="s">
        <v>875</v>
      </c>
      <c r="G166" s="498" t="s">
        <v>876</v>
      </c>
      <c r="H166" s="498" t="s">
        <v>877</v>
      </c>
      <c r="I166" s="499"/>
      <c r="J166" s="465"/>
      <c r="K166" s="466"/>
    </row>
    <row r="167" spans="1:11">
      <c r="A167" s="454">
        <v>428</v>
      </c>
      <c r="B167" s="466" t="s">
        <v>70</v>
      </c>
      <c r="C167" s="495"/>
      <c r="D167" s="500" t="s">
        <v>402</v>
      </c>
      <c r="E167" s="495" t="s">
        <v>785</v>
      </c>
      <c r="F167" s="497"/>
      <c r="G167" s="498"/>
      <c r="H167" s="498"/>
      <c r="I167" s="499"/>
      <c r="J167" s="465"/>
      <c r="K167" s="466"/>
    </row>
    <row r="168" spans="1:11" ht="399.95">
      <c r="A168" s="466">
        <v>429</v>
      </c>
      <c r="B168" s="466" t="s">
        <v>70</v>
      </c>
      <c r="C168" s="495"/>
      <c r="D168" s="731" t="s">
        <v>402</v>
      </c>
      <c r="E168" s="495" t="s">
        <v>786</v>
      </c>
      <c r="F168" s="501" t="s">
        <v>878</v>
      </c>
      <c r="G168" s="498"/>
      <c r="H168" s="498"/>
      <c r="I168" s="499" t="s">
        <v>879</v>
      </c>
      <c r="J168" s="465"/>
      <c r="K168" s="466"/>
    </row>
    <row r="169" spans="1:11" ht="140.1">
      <c r="A169" s="454">
        <v>430</v>
      </c>
      <c r="B169" s="466" t="s">
        <v>70</v>
      </c>
      <c r="C169" s="512"/>
      <c r="D169" s="535"/>
      <c r="E169" s="512" t="s">
        <v>24</v>
      </c>
      <c r="F169" s="944" t="s">
        <v>880</v>
      </c>
      <c r="G169" s="513"/>
      <c r="H169" s="536"/>
      <c r="I169" s="537" t="s">
        <v>881</v>
      </c>
      <c r="J169" s="465"/>
      <c r="K169" s="466"/>
    </row>
    <row r="170" spans="1:11" ht="237.6">
      <c r="A170" s="454"/>
      <c r="B170" s="466" t="s">
        <v>70</v>
      </c>
      <c r="C170" s="495"/>
      <c r="D170" s="500"/>
      <c r="E170" s="497" t="s">
        <v>788</v>
      </c>
      <c r="F170" s="501" t="s">
        <v>882</v>
      </c>
      <c r="G170" s="498"/>
      <c r="H170" s="498"/>
      <c r="I170" s="499" t="s">
        <v>883</v>
      </c>
      <c r="J170" s="465"/>
      <c r="K170" s="466"/>
    </row>
    <row r="171" spans="1:11" ht="112.5">
      <c r="A171" s="454">
        <v>431</v>
      </c>
      <c r="B171" s="466" t="s">
        <v>70</v>
      </c>
      <c r="C171" s="495"/>
      <c r="D171" s="500" t="s">
        <v>402</v>
      </c>
      <c r="E171" s="495" t="s">
        <v>34</v>
      </c>
      <c r="F171" s="945" t="s">
        <v>884</v>
      </c>
      <c r="G171" s="498"/>
      <c r="H171" s="498"/>
      <c r="I171" s="499"/>
      <c r="J171" s="465"/>
      <c r="K171" s="466"/>
    </row>
    <row r="172" spans="1:11">
      <c r="A172" s="454">
        <v>432</v>
      </c>
      <c r="B172" s="466" t="s">
        <v>70</v>
      </c>
      <c r="C172" s="495"/>
      <c r="D172" s="500" t="s">
        <v>402</v>
      </c>
      <c r="E172" s="495" t="s">
        <v>38</v>
      </c>
      <c r="F172" s="501"/>
      <c r="G172" s="498"/>
      <c r="H172" s="498"/>
      <c r="I172" s="499"/>
      <c r="J172" s="465"/>
      <c r="K172" s="466"/>
    </row>
    <row r="173" spans="1:11">
      <c r="A173" s="466">
        <v>433</v>
      </c>
      <c r="B173" s="466" t="s">
        <v>70</v>
      </c>
      <c r="C173" s="495"/>
      <c r="D173" s="500" t="s">
        <v>402</v>
      </c>
      <c r="E173" s="495" t="s">
        <v>42</v>
      </c>
      <c r="F173" s="501"/>
      <c r="G173" s="498"/>
      <c r="H173" s="498"/>
      <c r="I173" s="499"/>
      <c r="J173" s="465"/>
      <c r="K173" s="466"/>
    </row>
    <row r="174" spans="1:11">
      <c r="A174" s="454">
        <v>434</v>
      </c>
      <c r="B174" s="466"/>
      <c r="C174" s="457"/>
      <c r="D174" s="467"/>
      <c r="E174" s="457"/>
      <c r="F174" s="468"/>
      <c r="G174" s="469"/>
      <c r="H174" s="469"/>
      <c r="I174" s="470"/>
      <c r="J174" s="465"/>
      <c r="K174" s="466"/>
    </row>
    <row r="175" spans="1:11" ht="52.5">
      <c r="A175" s="454">
        <v>442</v>
      </c>
      <c r="B175" s="466" t="s">
        <v>70</v>
      </c>
      <c r="C175" s="495"/>
      <c r="D175" s="496" t="s">
        <v>885</v>
      </c>
      <c r="E175" s="495"/>
      <c r="F175" s="497" t="s">
        <v>886</v>
      </c>
      <c r="G175" s="498" t="s">
        <v>887</v>
      </c>
      <c r="H175" s="498" t="s">
        <v>888</v>
      </c>
      <c r="I175" s="499"/>
      <c r="J175" s="465"/>
      <c r="K175" s="466"/>
    </row>
    <row r="176" spans="1:11">
      <c r="A176" s="454">
        <v>443</v>
      </c>
      <c r="B176" s="466" t="s">
        <v>70</v>
      </c>
      <c r="C176" s="495"/>
      <c r="D176" s="500" t="s">
        <v>885</v>
      </c>
      <c r="E176" s="495" t="s">
        <v>785</v>
      </c>
      <c r="F176" s="497"/>
      <c r="G176" s="498"/>
      <c r="H176" s="498"/>
      <c r="I176" s="499"/>
      <c r="J176" s="465"/>
      <c r="K176" s="466"/>
    </row>
    <row r="177" spans="1:11" ht="62.45">
      <c r="A177" s="454">
        <v>444</v>
      </c>
      <c r="B177" s="466" t="s">
        <v>70</v>
      </c>
      <c r="C177" s="495"/>
      <c r="D177" s="500" t="s">
        <v>885</v>
      </c>
      <c r="E177" s="495" t="s">
        <v>786</v>
      </c>
      <c r="F177" s="501" t="s">
        <v>889</v>
      </c>
      <c r="G177" s="498"/>
      <c r="H177" s="498"/>
      <c r="I177" s="499"/>
      <c r="J177" s="465"/>
      <c r="K177" s="466"/>
    </row>
    <row r="178" spans="1:11">
      <c r="A178" s="466">
        <v>445</v>
      </c>
      <c r="B178" s="466" t="s">
        <v>70</v>
      </c>
      <c r="C178" s="495"/>
      <c r="D178" s="500" t="s">
        <v>885</v>
      </c>
      <c r="E178" s="495" t="s">
        <v>24</v>
      </c>
      <c r="F178" s="501"/>
      <c r="G178" s="498"/>
      <c r="H178" s="498"/>
      <c r="I178" s="499"/>
      <c r="J178" s="465"/>
      <c r="K178" s="466"/>
    </row>
    <row r="179" spans="1:11" ht="200.1">
      <c r="A179" s="454"/>
      <c r="B179" s="466" t="s">
        <v>70</v>
      </c>
      <c r="C179" s="495"/>
      <c r="D179" s="500"/>
      <c r="E179" s="497" t="s">
        <v>788</v>
      </c>
      <c r="F179" s="501" t="s">
        <v>890</v>
      </c>
      <c r="G179" s="498"/>
      <c r="H179" s="498"/>
      <c r="I179" s="499"/>
      <c r="J179" s="465"/>
      <c r="K179" s="466"/>
    </row>
    <row r="180" spans="1:11">
      <c r="A180" s="454">
        <v>446</v>
      </c>
      <c r="B180" s="466" t="s">
        <v>70</v>
      </c>
      <c r="C180" s="495"/>
      <c r="D180" s="500" t="s">
        <v>885</v>
      </c>
      <c r="E180" s="495" t="s">
        <v>34</v>
      </c>
      <c r="F180" s="501"/>
      <c r="G180" s="498"/>
      <c r="H180" s="498"/>
      <c r="I180" s="499"/>
      <c r="J180" s="465"/>
      <c r="K180" s="466"/>
    </row>
    <row r="181" spans="1:11">
      <c r="A181" s="454">
        <v>447</v>
      </c>
      <c r="B181" s="466" t="s">
        <v>70</v>
      </c>
      <c r="C181" s="495"/>
      <c r="D181" s="500" t="s">
        <v>885</v>
      </c>
      <c r="E181" s="495" t="s">
        <v>38</v>
      </c>
      <c r="F181" s="501"/>
      <c r="G181" s="498"/>
      <c r="H181" s="498"/>
      <c r="I181" s="499"/>
      <c r="J181" s="465"/>
      <c r="K181" s="466"/>
    </row>
    <row r="182" spans="1:11">
      <c r="A182" s="454">
        <v>448</v>
      </c>
      <c r="B182" s="466" t="s">
        <v>70</v>
      </c>
      <c r="C182" s="495"/>
      <c r="D182" s="500" t="s">
        <v>885</v>
      </c>
      <c r="E182" s="495" t="s">
        <v>42</v>
      </c>
      <c r="F182" s="501"/>
      <c r="G182" s="498"/>
      <c r="H182" s="498"/>
      <c r="I182" s="499"/>
      <c r="J182" s="465"/>
      <c r="K182" s="466"/>
    </row>
    <row r="183" spans="1:11">
      <c r="A183" s="466">
        <v>449</v>
      </c>
      <c r="B183" s="466"/>
      <c r="C183" s="457"/>
      <c r="D183" s="467"/>
      <c r="E183" s="457"/>
      <c r="F183" s="468"/>
      <c r="G183" s="469"/>
      <c r="H183" s="469"/>
      <c r="I183" s="470"/>
      <c r="J183" s="465"/>
      <c r="K183" s="466"/>
    </row>
    <row r="184" spans="1:11">
      <c r="A184" s="454">
        <v>458</v>
      </c>
      <c r="B184" s="466" t="s">
        <v>70</v>
      </c>
      <c r="C184" s="491"/>
      <c r="D184" s="492" t="s">
        <v>891</v>
      </c>
      <c r="E184" s="491"/>
      <c r="F184" s="493" t="s">
        <v>892</v>
      </c>
      <c r="G184" s="494"/>
      <c r="H184" s="494"/>
      <c r="I184" s="494"/>
      <c r="J184" s="465"/>
      <c r="K184" s="466"/>
    </row>
    <row r="185" spans="1:11" ht="24.95">
      <c r="A185" s="454">
        <v>459</v>
      </c>
      <c r="B185" s="466" t="s">
        <v>70</v>
      </c>
      <c r="C185" s="495"/>
      <c r="D185" s="496" t="s">
        <v>740</v>
      </c>
      <c r="E185" s="495"/>
      <c r="F185" s="501" t="s">
        <v>893</v>
      </c>
      <c r="G185" s="498" t="s">
        <v>894</v>
      </c>
      <c r="H185" s="498"/>
      <c r="I185" s="499"/>
      <c r="J185" s="465"/>
      <c r="K185" s="466"/>
    </row>
    <row r="186" spans="1:11">
      <c r="A186" s="454">
        <v>460</v>
      </c>
      <c r="B186" s="466" t="s">
        <v>70</v>
      </c>
      <c r="C186" s="495"/>
      <c r="D186" s="500" t="s">
        <v>740</v>
      </c>
      <c r="E186" s="495" t="s">
        <v>785</v>
      </c>
      <c r="F186" s="501"/>
      <c r="G186" s="498"/>
      <c r="H186" s="498"/>
      <c r="I186" s="499"/>
      <c r="J186" s="465"/>
      <c r="K186" s="466"/>
    </row>
    <row r="187" spans="1:11" ht="37.5">
      <c r="A187" s="466">
        <v>461</v>
      </c>
      <c r="B187" s="466" t="s">
        <v>70</v>
      </c>
      <c r="C187" s="495"/>
      <c r="D187" s="500" t="s">
        <v>740</v>
      </c>
      <c r="E187" s="495" t="s">
        <v>786</v>
      </c>
      <c r="F187" s="501" t="s">
        <v>895</v>
      </c>
      <c r="G187" s="498"/>
      <c r="H187" s="498"/>
      <c r="I187" s="499"/>
      <c r="J187" s="465"/>
      <c r="K187" s="466"/>
    </row>
    <row r="188" spans="1:11">
      <c r="A188" s="454">
        <v>462</v>
      </c>
      <c r="B188" s="466" t="s">
        <v>70</v>
      </c>
      <c r="C188" s="495"/>
      <c r="D188" s="500" t="s">
        <v>740</v>
      </c>
      <c r="E188" s="495" t="s">
        <v>24</v>
      </c>
      <c r="F188" s="501"/>
      <c r="G188" s="498"/>
      <c r="H188" s="498"/>
      <c r="I188" s="499"/>
      <c r="J188" s="465"/>
      <c r="K188" s="466"/>
    </row>
    <row r="189" spans="1:11" ht="37.5">
      <c r="A189" s="454"/>
      <c r="B189" s="466" t="s">
        <v>70</v>
      </c>
      <c r="C189" s="495"/>
      <c r="D189" s="500"/>
      <c r="E189" s="497" t="s">
        <v>788</v>
      </c>
      <c r="F189" s="501" t="s">
        <v>797</v>
      </c>
      <c r="G189" s="498"/>
      <c r="H189" s="498"/>
      <c r="I189" s="499"/>
      <c r="J189" s="465"/>
      <c r="K189" s="466"/>
    </row>
    <row r="190" spans="1:11">
      <c r="A190" s="454">
        <v>463</v>
      </c>
      <c r="B190" s="466" t="s">
        <v>70</v>
      </c>
      <c r="C190" s="495"/>
      <c r="D190" s="500" t="s">
        <v>740</v>
      </c>
      <c r="E190" s="495" t="s">
        <v>34</v>
      </c>
      <c r="F190" s="501"/>
      <c r="G190" s="498"/>
      <c r="H190" s="498"/>
      <c r="I190" s="499"/>
      <c r="J190" s="465"/>
      <c r="K190" s="466"/>
    </row>
    <row r="191" spans="1:11">
      <c r="A191" s="454">
        <v>464</v>
      </c>
      <c r="B191" s="466" t="s">
        <v>70</v>
      </c>
      <c r="C191" s="495"/>
      <c r="D191" s="500" t="s">
        <v>740</v>
      </c>
      <c r="E191" s="495" t="s">
        <v>38</v>
      </c>
      <c r="F191" s="501"/>
      <c r="G191" s="498"/>
      <c r="H191" s="498"/>
      <c r="I191" s="499"/>
      <c r="J191" s="465"/>
      <c r="K191" s="466"/>
    </row>
    <row r="192" spans="1:11">
      <c r="A192" s="466">
        <v>465</v>
      </c>
      <c r="B192" s="466" t="s">
        <v>70</v>
      </c>
      <c r="C192" s="495"/>
      <c r="D192" s="500" t="s">
        <v>740</v>
      </c>
      <c r="E192" s="495" t="s">
        <v>42</v>
      </c>
      <c r="F192" s="501"/>
      <c r="G192" s="498"/>
      <c r="H192" s="498"/>
      <c r="I192" s="499"/>
      <c r="J192" s="465"/>
      <c r="K192" s="466"/>
    </row>
    <row r="193" spans="1:11">
      <c r="A193" s="454">
        <v>466</v>
      </c>
      <c r="B193" s="466"/>
      <c r="C193" s="457"/>
      <c r="D193" s="467"/>
      <c r="E193" s="457"/>
      <c r="F193" s="468"/>
      <c r="G193" s="469"/>
      <c r="H193" s="469"/>
      <c r="I193" s="470"/>
      <c r="J193" s="465"/>
      <c r="K193" s="466"/>
    </row>
    <row r="194" spans="1:11">
      <c r="A194" s="454">
        <v>474</v>
      </c>
      <c r="B194" s="466"/>
      <c r="C194" s="457"/>
      <c r="D194" s="467"/>
      <c r="E194" s="457"/>
      <c r="F194" s="468"/>
      <c r="G194" s="469"/>
      <c r="H194" s="469"/>
      <c r="I194" s="470"/>
      <c r="J194" s="465"/>
      <c r="K194" s="466"/>
    </row>
    <row r="195" spans="1:11">
      <c r="A195" s="454">
        <v>482</v>
      </c>
      <c r="B195" s="466"/>
      <c r="C195" s="457"/>
      <c r="D195" s="467"/>
      <c r="E195" s="457"/>
      <c r="F195" s="468"/>
      <c r="G195" s="469"/>
      <c r="H195" s="469"/>
      <c r="I195" s="470"/>
      <c r="J195" s="465"/>
      <c r="K195" s="466"/>
    </row>
    <row r="196" spans="1:11">
      <c r="A196" s="454">
        <v>492</v>
      </c>
      <c r="B196" s="466" t="s">
        <v>70</v>
      </c>
      <c r="C196" s="491"/>
      <c r="D196" s="492" t="s">
        <v>896</v>
      </c>
      <c r="E196" s="491"/>
      <c r="F196" s="493" t="s">
        <v>897</v>
      </c>
      <c r="G196" s="494"/>
      <c r="H196" s="494"/>
      <c r="I196" s="494"/>
      <c r="J196" s="465"/>
      <c r="K196" s="466"/>
    </row>
    <row r="197" spans="1:11" ht="115.5">
      <c r="A197" s="466">
        <v>493</v>
      </c>
      <c r="B197" s="466" t="s">
        <v>70</v>
      </c>
      <c r="C197" s="495"/>
      <c r="D197" s="496" t="s">
        <v>898</v>
      </c>
      <c r="E197" s="495"/>
      <c r="F197" s="497" t="s">
        <v>899</v>
      </c>
      <c r="G197" s="498" t="s">
        <v>900</v>
      </c>
      <c r="H197" s="498" t="s">
        <v>901</v>
      </c>
      <c r="I197" s="499"/>
      <c r="J197" s="465"/>
      <c r="K197" s="466"/>
    </row>
    <row r="198" spans="1:11">
      <c r="A198" s="454">
        <v>494</v>
      </c>
      <c r="B198" s="466" t="s">
        <v>70</v>
      </c>
      <c r="C198" s="495"/>
      <c r="D198" s="500" t="s">
        <v>898</v>
      </c>
      <c r="E198" s="495" t="s">
        <v>785</v>
      </c>
      <c r="F198" s="497"/>
      <c r="G198" s="498"/>
      <c r="H198" s="498"/>
      <c r="I198" s="499"/>
      <c r="J198" s="465"/>
      <c r="K198" s="466"/>
    </row>
    <row r="199" spans="1:11" ht="112.5">
      <c r="A199" s="454">
        <v>495</v>
      </c>
      <c r="B199" s="466" t="s">
        <v>70</v>
      </c>
      <c r="C199" s="495"/>
      <c r="D199" s="500" t="s">
        <v>898</v>
      </c>
      <c r="E199" s="495" t="s">
        <v>786</v>
      </c>
      <c r="F199" s="501" t="s">
        <v>902</v>
      </c>
      <c r="G199" s="498"/>
      <c r="H199" s="498"/>
      <c r="I199" s="499"/>
      <c r="J199" s="465"/>
      <c r="K199" s="466"/>
    </row>
    <row r="200" spans="1:11" ht="112.5">
      <c r="A200" s="454">
        <v>496</v>
      </c>
      <c r="B200" s="466" t="s">
        <v>70</v>
      </c>
      <c r="C200" s="512"/>
      <c r="D200" s="538"/>
      <c r="E200" s="512" t="s">
        <v>24</v>
      </c>
      <c r="F200" s="539" t="s">
        <v>903</v>
      </c>
      <c r="G200" s="539" t="s">
        <v>354</v>
      </c>
      <c r="H200" s="513"/>
      <c r="I200" s="540" t="s">
        <v>904</v>
      </c>
      <c r="J200" s="465"/>
      <c r="K200" s="466"/>
    </row>
    <row r="201" spans="1:11" ht="37.5">
      <c r="A201" s="454"/>
      <c r="B201" s="466" t="s">
        <v>70</v>
      </c>
      <c r="C201" s="495"/>
      <c r="D201" s="500"/>
      <c r="E201" s="497" t="s">
        <v>788</v>
      </c>
      <c r="F201" s="501" t="s">
        <v>797</v>
      </c>
      <c r="G201" s="498"/>
      <c r="H201" s="498"/>
      <c r="I201" s="499"/>
      <c r="J201" s="465"/>
      <c r="K201" s="466"/>
    </row>
    <row r="202" spans="1:11" ht="137.44999999999999">
      <c r="A202" s="466">
        <v>497</v>
      </c>
      <c r="B202" s="466" t="s">
        <v>70</v>
      </c>
      <c r="C202" s="495"/>
      <c r="D202" s="500" t="s">
        <v>898</v>
      </c>
      <c r="E202" s="495" t="s">
        <v>34</v>
      </c>
      <c r="F202" s="532" t="s">
        <v>905</v>
      </c>
      <c r="G202" s="498"/>
      <c r="H202" s="498"/>
      <c r="I202" s="499"/>
      <c r="J202" s="465"/>
      <c r="K202" s="466"/>
    </row>
    <row r="203" spans="1:11">
      <c r="A203" s="454">
        <v>498</v>
      </c>
      <c r="B203" s="466" t="s">
        <v>70</v>
      </c>
      <c r="C203" s="495"/>
      <c r="D203" s="500" t="s">
        <v>898</v>
      </c>
      <c r="E203" s="495" t="s">
        <v>38</v>
      </c>
      <c r="F203" s="501"/>
      <c r="G203" s="498"/>
      <c r="H203" s="498"/>
      <c r="I203" s="499"/>
      <c r="J203" s="465"/>
      <c r="K203" s="466"/>
    </row>
    <row r="204" spans="1:11">
      <c r="A204" s="454">
        <v>499</v>
      </c>
      <c r="B204" s="466" t="s">
        <v>70</v>
      </c>
      <c r="C204" s="495"/>
      <c r="D204" s="500" t="s">
        <v>898</v>
      </c>
      <c r="E204" s="495" t="s">
        <v>42</v>
      </c>
      <c r="F204" s="501"/>
      <c r="G204" s="498"/>
      <c r="H204" s="498"/>
      <c r="I204" s="499"/>
      <c r="J204" s="465"/>
      <c r="K204" s="466"/>
    </row>
    <row r="205" spans="1:11">
      <c r="A205" s="454">
        <v>500</v>
      </c>
      <c r="B205" s="466"/>
      <c r="C205" s="457"/>
      <c r="D205" s="467"/>
      <c r="E205" s="457"/>
      <c r="F205" s="468"/>
      <c r="G205" s="469"/>
      <c r="H205" s="469"/>
      <c r="I205" s="470"/>
      <c r="J205" s="465"/>
      <c r="K205" s="466"/>
    </row>
    <row r="206" spans="1:11">
      <c r="A206" s="454">
        <v>508</v>
      </c>
      <c r="B206" s="466"/>
      <c r="C206" s="457"/>
      <c r="D206" s="467"/>
      <c r="E206" s="457"/>
      <c r="F206" s="468"/>
      <c r="G206" s="469"/>
      <c r="H206" s="469"/>
      <c r="I206" s="470"/>
      <c r="J206" s="465"/>
      <c r="K206" s="466"/>
    </row>
    <row r="207" spans="1:11">
      <c r="A207" s="466">
        <v>517</v>
      </c>
      <c r="B207" s="466"/>
      <c r="C207" s="457"/>
      <c r="D207" s="467"/>
      <c r="E207" s="457"/>
      <c r="F207" s="468"/>
      <c r="G207" s="469"/>
      <c r="H207" s="469"/>
      <c r="I207" s="470"/>
      <c r="J207" s="465"/>
      <c r="K207" s="466"/>
    </row>
    <row r="208" spans="1:11" ht="94.5">
      <c r="A208" s="454">
        <v>526</v>
      </c>
      <c r="B208" s="466" t="s">
        <v>70</v>
      </c>
      <c r="C208" s="495"/>
      <c r="D208" s="496" t="s">
        <v>407</v>
      </c>
      <c r="E208" s="495"/>
      <c r="F208" s="497" t="s">
        <v>906</v>
      </c>
      <c r="G208" s="498" t="s">
        <v>907</v>
      </c>
      <c r="H208" s="498" t="s">
        <v>908</v>
      </c>
      <c r="I208" s="499"/>
      <c r="J208" s="465"/>
      <c r="K208" s="466"/>
    </row>
    <row r="209" spans="1:11">
      <c r="A209" s="454">
        <v>527</v>
      </c>
      <c r="B209" s="466" t="s">
        <v>70</v>
      </c>
      <c r="C209" s="495"/>
      <c r="D209" s="500" t="s">
        <v>407</v>
      </c>
      <c r="E209" s="495" t="s">
        <v>785</v>
      </c>
      <c r="F209" s="497"/>
      <c r="G209" s="498"/>
      <c r="H209" s="498"/>
      <c r="I209" s="499"/>
      <c r="J209" s="465"/>
      <c r="K209" s="466"/>
    </row>
    <row r="210" spans="1:11" ht="24.95">
      <c r="A210" s="454">
        <v>528</v>
      </c>
      <c r="B210" s="466" t="s">
        <v>70</v>
      </c>
      <c r="C210" s="495"/>
      <c r="D210" s="500" t="s">
        <v>407</v>
      </c>
      <c r="E210" s="495" t="s">
        <v>786</v>
      </c>
      <c r="F210" s="501" t="s">
        <v>909</v>
      </c>
      <c r="G210" s="498"/>
      <c r="H210" s="498"/>
      <c r="I210" s="499"/>
      <c r="J210" s="465"/>
      <c r="K210" s="466"/>
    </row>
    <row r="211" spans="1:11">
      <c r="A211" s="466">
        <v>529</v>
      </c>
      <c r="B211" s="466" t="s">
        <v>70</v>
      </c>
      <c r="C211" s="495"/>
      <c r="D211" s="500" t="s">
        <v>407</v>
      </c>
      <c r="E211" s="495" t="s">
        <v>24</v>
      </c>
      <c r="F211" s="501"/>
      <c r="G211" s="498"/>
      <c r="H211" s="498"/>
      <c r="I211" s="499"/>
      <c r="J211" s="465"/>
      <c r="K211" s="466"/>
    </row>
    <row r="212" spans="1:11" ht="99.95">
      <c r="A212" s="454"/>
      <c r="B212" s="466" t="s">
        <v>70</v>
      </c>
      <c r="C212" s="495"/>
      <c r="D212" s="500"/>
      <c r="E212" s="497" t="s">
        <v>788</v>
      </c>
      <c r="F212" s="501" t="s">
        <v>910</v>
      </c>
      <c r="G212" s="498"/>
      <c r="H212" s="498"/>
      <c r="I212" s="499" t="s">
        <v>911</v>
      </c>
      <c r="J212" s="465"/>
      <c r="K212" s="466"/>
    </row>
    <row r="213" spans="1:11" ht="62.45">
      <c r="A213" s="454">
        <v>530</v>
      </c>
      <c r="B213" s="466" t="s">
        <v>70</v>
      </c>
      <c r="C213" s="495"/>
      <c r="D213" s="500" t="s">
        <v>407</v>
      </c>
      <c r="E213" s="495" t="s">
        <v>34</v>
      </c>
      <c r="F213" s="945" t="s">
        <v>912</v>
      </c>
      <c r="G213" s="498"/>
      <c r="H213" s="498"/>
      <c r="I213" s="499"/>
      <c r="J213" s="465"/>
      <c r="K213" s="466"/>
    </row>
    <row r="214" spans="1:11">
      <c r="A214" s="454">
        <v>531</v>
      </c>
      <c r="B214" s="466" t="s">
        <v>70</v>
      </c>
      <c r="C214" s="495"/>
      <c r="D214" s="500" t="s">
        <v>407</v>
      </c>
      <c r="E214" s="495" t="s">
        <v>38</v>
      </c>
      <c r="F214" s="501"/>
      <c r="G214" s="498"/>
      <c r="H214" s="498"/>
      <c r="I214" s="499"/>
      <c r="J214" s="465"/>
      <c r="K214" s="466"/>
    </row>
    <row r="215" spans="1:11">
      <c r="A215" s="454">
        <v>532</v>
      </c>
      <c r="B215" s="466" t="s">
        <v>70</v>
      </c>
      <c r="C215" s="495"/>
      <c r="D215" s="500" t="s">
        <v>407</v>
      </c>
      <c r="E215" s="495" t="s">
        <v>42</v>
      </c>
      <c r="F215" s="501"/>
      <c r="G215" s="498"/>
      <c r="H215" s="498"/>
      <c r="I215" s="499"/>
      <c r="J215" s="465"/>
      <c r="K215" s="466"/>
    </row>
    <row r="216" spans="1:11">
      <c r="A216" s="466">
        <v>533</v>
      </c>
      <c r="B216" s="466"/>
      <c r="C216" s="457"/>
      <c r="D216" s="467"/>
      <c r="E216" s="457"/>
      <c r="F216" s="468"/>
      <c r="G216" s="469"/>
      <c r="H216" s="469"/>
      <c r="I216" s="470"/>
      <c r="J216" s="465"/>
      <c r="K216" s="466"/>
    </row>
    <row r="217" spans="1:11" ht="31.5">
      <c r="A217" s="466">
        <v>541</v>
      </c>
      <c r="B217" s="466" t="s">
        <v>70</v>
      </c>
      <c r="C217" s="495"/>
      <c r="D217" s="496" t="s">
        <v>913</v>
      </c>
      <c r="E217" s="495"/>
      <c r="F217" s="497" t="s">
        <v>914</v>
      </c>
      <c r="G217" s="498" t="s">
        <v>915</v>
      </c>
      <c r="H217" s="498"/>
      <c r="I217" s="499"/>
      <c r="J217" s="465"/>
      <c r="K217" s="466"/>
    </row>
    <row r="218" spans="1:11">
      <c r="A218" s="454">
        <v>542</v>
      </c>
      <c r="B218" s="466" t="s">
        <v>70</v>
      </c>
      <c r="C218" s="495"/>
      <c r="D218" s="500" t="s">
        <v>913</v>
      </c>
      <c r="E218" s="495" t="s">
        <v>785</v>
      </c>
      <c r="F218" s="497"/>
      <c r="G218" s="498"/>
      <c r="H218" s="498"/>
      <c r="I218" s="499"/>
      <c r="J218" s="465"/>
      <c r="K218" s="466"/>
    </row>
    <row r="219" spans="1:11">
      <c r="A219" s="454">
        <v>543</v>
      </c>
      <c r="B219" s="466" t="s">
        <v>70</v>
      </c>
      <c r="C219" s="495"/>
      <c r="D219" s="500" t="s">
        <v>913</v>
      </c>
      <c r="E219" s="495" t="s">
        <v>786</v>
      </c>
      <c r="F219" s="501" t="s">
        <v>916</v>
      </c>
      <c r="G219" s="498"/>
      <c r="H219" s="498"/>
      <c r="I219" s="499"/>
      <c r="J219" s="465"/>
      <c r="K219" s="466"/>
    </row>
    <row r="220" spans="1:11">
      <c r="A220" s="454">
        <v>544</v>
      </c>
      <c r="B220" s="466" t="s">
        <v>70</v>
      </c>
      <c r="C220" s="495"/>
      <c r="D220" s="500" t="s">
        <v>913</v>
      </c>
      <c r="E220" s="495" t="s">
        <v>24</v>
      </c>
      <c r="F220" s="501"/>
      <c r="G220" s="498"/>
      <c r="H220" s="498"/>
      <c r="I220" s="499"/>
      <c r="J220" s="465"/>
      <c r="K220" s="466"/>
    </row>
    <row r="221" spans="1:11" ht="37.5">
      <c r="A221" s="454"/>
      <c r="B221" s="466" t="s">
        <v>70</v>
      </c>
      <c r="C221" s="495"/>
      <c r="D221" s="500"/>
      <c r="E221" s="497" t="s">
        <v>788</v>
      </c>
      <c r="F221" s="501" t="s">
        <v>797</v>
      </c>
      <c r="G221" s="498"/>
      <c r="H221" s="498"/>
      <c r="I221" s="499"/>
      <c r="J221" s="465"/>
      <c r="K221" s="466"/>
    </row>
    <row r="222" spans="1:11">
      <c r="A222" s="466">
        <v>545</v>
      </c>
      <c r="B222" s="466" t="s">
        <v>70</v>
      </c>
      <c r="C222" s="495"/>
      <c r="D222" s="500" t="s">
        <v>913</v>
      </c>
      <c r="E222" s="495" t="s">
        <v>34</v>
      </c>
      <c r="F222" s="501" t="s">
        <v>917</v>
      </c>
      <c r="G222" s="498"/>
      <c r="H222" s="498"/>
      <c r="I222" s="499"/>
      <c r="J222" s="465"/>
      <c r="K222" s="466"/>
    </row>
    <row r="223" spans="1:11">
      <c r="A223" s="454">
        <v>546</v>
      </c>
      <c r="B223" s="466" t="s">
        <v>70</v>
      </c>
      <c r="C223" s="495"/>
      <c r="D223" s="500" t="s">
        <v>913</v>
      </c>
      <c r="E223" s="495" t="s">
        <v>38</v>
      </c>
      <c r="F223" s="501"/>
      <c r="G223" s="498"/>
      <c r="H223" s="498"/>
      <c r="I223" s="499"/>
      <c r="J223" s="465"/>
      <c r="K223" s="466"/>
    </row>
    <row r="224" spans="1:11">
      <c r="A224" s="454">
        <v>547</v>
      </c>
      <c r="B224" s="466" t="s">
        <v>70</v>
      </c>
      <c r="C224" s="495"/>
      <c r="D224" s="500" t="s">
        <v>913</v>
      </c>
      <c r="E224" s="495" t="s">
        <v>42</v>
      </c>
      <c r="F224" s="501"/>
      <c r="G224" s="498"/>
      <c r="H224" s="498"/>
      <c r="I224" s="499"/>
      <c r="J224" s="465"/>
      <c r="K224" s="466"/>
    </row>
    <row r="225" spans="1:11">
      <c r="A225" s="454">
        <v>548</v>
      </c>
      <c r="B225" s="466"/>
      <c r="C225" s="457"/>
      <c r="D225" s="467"/>
      <c r="E225" s="457"/>
      <c r="F225" s="468"/>
      <c r="G225" s="469"/>
      <c r="H225" s="469"/>
      <c r="I225" s="470"/>
      <c r="J225" s="465"/>
      <c r="K225" s="466"/>
    </row>
    <row r="226" spans="1:11" ht="94.5">
      <c r="A226" s="454">
        <v>556</v>
      </c>
      <c r="B226" s="466" t="s">
        <v>70</v>
      </c>
      <c r="C226" s="495"/>
      <c r="D226" s="496" t="s">
        <v>421</v>
      </c>
      <c r="E226" s="495"/>
      <c r="F226" s="497" t="s">
        <v>918</v>
      </c>
      <c r="G226" s="498" t="s">
        <v>919</v>
      </c>
      <c r="H226" s="498" t="s">
        <v>920</v>
      </c>
      <c r="I226" s="499"/>
      <c r="J226" s="465"/>
      <c r="K226" s="466"/>
    </row>
    <row r="227" spans="1:11">
      <c r="A227" s="466">
        <v>557</v>
      </c>
      <c r="B227" s="466" t="s">
        <v>70</v>
      </c>
      <c r="C227" s="495"/>
      <c r="D227" s="500" t="s">
        <v>421</v>
      </c>
      <c r="E227" s="495" t="s">
        <v>785</v>
      </c>
      <c r="F227" s="497"/>
      <c r="G227" s="498"/>
      <c r="H227" s="498"/>
      <c r="I227" s="499"/>
      <c r="J227" s="465"/>
      <c r="K227" s="466"/>
    </row>
    <row r="228" spans="1:11" ht="50.1">
      <c r="A228" s="454">
        <v>558</v>
      </c>
      <c r="B228" s="466" t="s">
        <v>70</v>
      </c>
      <c r="C228" s="495"/>
      <c r="D228" s="500" t="s">
        <v>421</v>
      </c>
      <c r="E228" s="495" t="s">
        <v>786</v>
      </c>
      <c r="F228" s="501" t="s">
        <v>921</v>
      </c>
      <c r="G228" s="498"/>
      <c r="H228" s="498"/>
      <c r="I228" s="499"/>
      <c r="J228" s="465"/>
      <c r="K228" s="466"/>
    </row>
    <row r="229" spans="1:11">
      <c r="A229" s="454">
        <v>559</v>
      </c>
      <c r="B229" s="466" t="s">
        <v>70</v>
      </c>
      <c r="C229" s="495"/>
      <c r="D229" s="500" t="s">
        <v>421</v>
      </c>
      <c r="E229" s="495" t="s">
        <v>24</v>
      </c>
      <c r="F229" s="501"/>
      <c r="G229" s="498"/>
      <c r="H229" s="498"/>
      <c r="I229" s="499"/>
      <c r="J229" s="465"/>
      <c r="K229" s="466"/>
    </row>
    <row r="230" spans="1:11" ht="174.95">
      <c r="A230" s="454"/>
      <c r="B230" s="466" t="s">
        <v>70</v>
      </c>
      <c r="C230" s="495"/>
      <c r="D230" s="500"/>
      <c r="E230" s="497" t="s">
        <v>788</v>
      </c>
      <c r="F230" s="501" t="s">
        <v>922</v>
      </c>
      <c r="G230" s="498"/>
      <c r="H230" s="498"/>
      <c r="I230" s="499"/>
      <c r="J230" s="465"/>
      <c r="K230" s="466"/>
    </row>
    <row r="231" spans="1:11">
      <c r="A231" s="454">
        <v>560</v>
      </c>
      <c r="B231" s="466" t="s">
        <v>70</v>
      </c>
      <c r="C231" s="495"/>
      <c r="D231" s="500" t="s">
        <v>421</v>
      </c>
      <c r="E231" s="495" t="s">
        <v>34</v>
      </c>
      <c r="F231" s="501" t="s">
        <v>923</v>
      </c>
      <c r="G231" s="498"/>
      <c r="H231" s="498"/>
      <c r="I231" s="499"/>
      <c r="J231" s="465"/>
      <c r="K231" s="466"/>
    </row>
    <row r="232" spans="1:11">
      <c r="A232" s="466">
        <v>561</v>
      </c>
      <c r="B232" s="466" t="s">
        <v>70</v>
      </c>
      <c r="C232" s="495"/>
      <c r="D232" s="500" t="s">
        <v>421</v>
      </c>
      <c r="E232" s="495" t="s">
        <v>38</v>
      </c>
      <c r="F232" s="501"/>
      <c r="G232" s="498"/>
      <c r="H232" s="498"/>
      <c r="I232" s="499"/>
      <c r="J232" s="465"/>
      <c r="K232" s="466"/>
    </row>
    <row r="233" spans="1:11">
      <c r="A233" s="454">
        <v>562</v>
      </c>
      <c r="B233" s="466" t="s">
        <v>70</v>
      </c>
      <c r="C233" s="495"/>
      <c r="D233" s="500" t="s">
        <v>421</v>
      </c>
      <c r="E233" s="495" t="s">
        <v>42</v>
      </c>
      <c r="F233" s="501"/>
      <c r="G233" s="498"/>
      <c r="H233" s="498"/>
      <c r="I233" s="499"/>
      <c r="J233" s="465"/>
      <c r="K233" s="466"/>
    </row>
    <row r="234" spans="1:11">
      <c r="A234" s="454">
        <v>563</v>
      </c>
      <c r="B234" s="466"/>
      <c r="C234" s="457"/>
      <c r="D234" s="467"/>
      <c r="E234" s="457"/>
      <c r="F234" s="468"/>
      <c r="G234" s="469"/>
      <c r="H234" s="469"/>
      <c r="I234" s="470"/>
      <c r="J234" s="465"/>
      <c r="K234" s="466"/>
    </row>
    <row r="235" spans="1:11">
      <c r="A235" s="454">
        <v>571</v>
      </c>
      <c r="B235" s="466"/>
      <c r="C235" s="457"/>
      <c r="D235" s="467"/>
      <c r="E235" s="457"/>
      <c r="F235" s="468"/>
      <c r="G235" s="469"/>
      <c r="H235" s="469"/>
      <c r="I235" s="470"/>
      <c r="J235" s="465"/>
      <c r="K235" s="466"/>
    </row>
    <row r="236" spans="1:11">
      <c r="A236" s="454">
        <v>579</v>
      </c>
      <c r="B236" s="466"/>
      <c r="C236" s="457"/>
      <c r="D236" s="467"/>
      <c r="E236" s="457"/>
      <c r="F236" s="468"/>
      <c r="G236" s="469"/>
      <c r="H236" s="469"/>
      <c r="I236" s="470"/>
      <c r="J236" s="465"/>
      <c r="K236" s="466"/>
    </row>
    <row r="237" spans="1:11">
      <c r="A237" s="454">
        <v>588</v>
      </c>
      <c r="B237" s="466" t="s">
        <v>70</v>
      </c>
      <c r="C237" s="491"/>
      <c r="D237" s="492" t="s">
        <v>924</v>
      </c>
      <c r="E237" s="491"/>
      <c r="F237" s="493" t="s">
        <v>925</v>
      </c>
      <c r="G237" s="494"/>
      <c r="H237" s="494"/>
      <c r="I237" s="524"/>
      <c r="J237" s="465"/>
      <c r="K237" s="466"/>
    </row>
    <row r="238" spans="1:11" ht="147">
      <c r="A238" s="466">
        <v>589</v>
      </c>
      <c r="B238" s="466" t="s">
        <v>70</v>
      </c>
      <c r="C238" s="495"/>
      <c r="D238" s="496" t="s">
        <v>691</v>
      </c>
      <c r="E238" s="495"/>
      <c r="F238" s="497" t="s">
        <v>926</v>
      </c>
      <c r="G238" s="498" t="s">
        <v>927</v>
      </c>
      <c r="H238" s="498" t="s">
        <v>928</v>
      </c>
      <c r="I238" s="499"/>
      <c r="J238" s="465"/>
      <c r="K238" s="466"/>
    </row>
    <row r="239" spans="1:11">
      <c r="A239" s="454">
        <v>590</v>
      </c>
      <c r="B239" s="466" t="s">
        <v>70</v>
      </c>
      <c r="C239" s="495"/>
      <c r="D239" s="500" t="s">
        <v>691</v>
      </c>
      <c r="E239" s="495" t="s">
        <v>785</v>
      </c>
      <c r="F239" s="497"/>
      <c r="G239" s="498"/>
      <c r="H239" s="498"/>
      <c r="I239" s="499"/>
      <c r="J239" s="465"/>
      <c r="K239" s="466"/>
    </row>
    <row r="240" spans="1:11" ht="212.45">
      <c r="A240" s="454">
        <v>591</v>
      </c>
      <c r="B240" s="466" t="s">
        <v>70</v>
      </c>
      <c r="C240" s="495"/>
      <c r="D240" s="500" t="s">
        <v>691</v>
      </c>
      <c r="E240" s="495" t="s">
        <v>786</v>
      </c>
      <c r="F240" s="501" t="s">
        <v>929</v>
      </c>
      <c r="G240" s="498"/>
      <c r="H240" s="498"/>
      <c r="I240" s="499"/>
      <c r="J240" s="465"/>
      <c r="K240" s="466"/>
    </row>
    <row r="241" spans="1:11">
      <c r="A241" s="454">
        <v>592</v>
      </c>
      <c r="B241" s="466" t="s">
        <v>70</v>
      </c>
      <c r="C241" s="495"/>
      <c r="D241" s="500" t="s">
        <v>691</v>
      </c>
      <c r="E241" s="495" t="s">
        <v>24</v>
      </c>
      <c r="F241" s="501"/>
      <c r="G241" s="498"/>
      <c r="H241" s="498"/>
      <c r="I241" s="499"/>
      <c r="J241" s="465"/>
      <c r="K241" s="466"/>
    </row>
    <row r="242" spans="1:11" ht="37.5">
      <c r="A242" s="454"/>
      <c r="B242" s="466" t="s">
        <v>70</v>
      </c>
      <c r="C242" s="495"/>
      <c r="D242" s="500"/>
      <c r="E242" s="497" t="s">
        <v>788</v>
      </c>
      <c r="F242" s="501" t="s">
        <v>797</v>
      </c>
      <c r="G242" s="498"/>
      <c r="H242" s="498"/>
      <c r="I242" s="499"/>
      <c r="J242" s="465"/>
      <c r="K242" s="466"/>
    </row>
    <row r="243" spans="1:11">
      <c r="A243" s="466">
        <v>593</v>
      </c>
      <c r="B243" s="466" t="s">
        <v>70</v>
      </c>
      <c r="C243" s="495"/>
      <c r="D243" s="500" t="s">
        <v>691</v>
      </c>
      <c r="E243" s="495" t="s">
        <v>34</v>
      </c>
      <c r="F243" s="501" t="s">
        <v>930</v>
      </c>
      <c r="G243" s="498"/>
      <c r="H243" s="498"/>
      <c r="I243" s="499"/>
      <c r="J243" s="465"/>
      <c r="K243" s="466"/>
    </row>
    <row r="244" spans="1:11">
      <c r="A244" s="454">
        <v>594</v>
      </c>
      <c r="B244" s="466" t="s">
        <v>70</v>
      </c>
      <c r="C244" s="495"/>
      <c r="D244" s="500" t="s">
        <v>691</v>
      </c>
      <c r="E244" s="495" t="s">
        <v>38</v>
      </c>
      <c r="F244" s="501"/>
      <c r="G244" s="498"/>
      <c r="H244" s="498"/>
      <c r="I244" s="499"/>
      <c r="J244" s="465"/>
      <c r="K244" s="466"/>
    </row>
    <row r="245" spans="1:11">
      <c r="A245" s="454">
        <v>595</v>
      </c>
      <c r="B245" s="466" t="s">
        <v>70</v>
      </c>
      <c r="C245" s="495"/>
      <c r="D245" s="500" t="s">
        <v>691</v>
      </c>
      <c r="E245" s="495" t="s">
        <v>42</v>
      </c>
      <c r="F245" s="501"/>
      <c r="G245" s="498"/>
      <c r="H245" s="498"/>
      <c r="I245" s="499"/>
      <c r="J245" s="465"/>
      <c r="K245" s="466"/>
    </row>
    <row r="246" spans="1:11">
      <c r="A246" s="454">
        <v>596</v>
      </c>
      <c r="B246" s="466"/>
      <c r="C246" s="457"/>
      <c r="D246" s="467"/>
      <c r="E246" s="457"/>
      <c r="F246" s="468"/>
      <c r="G246" s="469"/>
      <c r="H246" s="469"/>
      <c r="I246" s="470"/>
      <c r="J246" s="465"/>
      <c r="K246" s="466"/>
    </row>
    <row r="247" spans="1:11">
      <c r="A247" s="466">
        <v>605</v>
      </c>
      <c r="B247" s="466" t="s">
        <v>70</v>
      </c>
      <c r="C247" s="487"/>
      <c r="D247" s="488" t="s">
        <v>931</v>
      </c>
      <c r="E247" s="487"/>
      <c r="F247" s="521" t="s">
        <v>932</v>
      </c>
      <c r="G247" s="490"/>
      <c r="H247" s="490"/>
      <c r="I247" s="490"/>
      <c r="J247" s="465"/>
      <c r="K247" s="466"/>
    </row>
    <row r="248" spans="1:11">
      <c r="A248" s="454">
        <v>606</v>
      </c>
      <c r="B248" s="466" t="s">
        <v>70</v>
      </c>
      <c r="C248" s="491"/>
      <c r="D248" s="492" t="s">
        <v>933</v>
      </c>
      <c r="E248" s="491"/>
      <c r="F248" s="523" t="s">
        <v>934</v>
      </c>
      <c r="G248" s="494"/>
      <c r="H248" s="494"/>
      <c r="I248" s="494"/>
      <c r="J248" s="465"/>
      <c r="K248" s="466"/>
    </row>
    <row r="249" spans="1:11" ht="168">
      <c r="A249" s="454">
        <v>607</v>
      </c>
      <c r="B249" s="466" t="s">
        <v>70</v>
      </c>
      <c r="C249" s="495"/>
      <c r="D249" s="496" t="s">
        <v>935</v>
      </c>
      <c r="E249" s="495"/>
      <c r="F249" s="497" t="s">
        <v>936</v>
      </c>
      <c r="G249" s="498" t="s">
        <v>937</v>
      </c>
      <c r="H249" s="498" t="s">
        <v>938</v>
      </c>
      <c r="I249" s="499"/>
      <c r="J249" s="465"/>
      <c r="K249" s="466"/>
    </row>
    <row r="250" spans="1:11">
      <c r="A250" s="454">
        <v>608</v>
      </c>
      <c r="B250" s="466" t="s">
        <v>70</v>
      </c>
      <c r="C250" s="495"/>
      <c r="D250" s="500" t="s">
        <v>935</v>
      </c>
      <c r="E250" s="495" t="s">
        <v>785</v>
      </c>
      <c r="F250" s="497"/>
      <c r="G250" s="498"/>
      <c r="H250" s="498"/>
      <c r="I250" s="499"/>
      <c r="J250" s="465"/>
      <c r="K250" s="466"/>
    </row>
    <row r="251" spans="1:11" ht="187.5">
      <c r="A251" s="466">
        <v>609</v>
      </c>
      <c r="B251" s="466" t="s">
        <v>70</v>
      </c>
      <c r="C251" s="495"/>
      <c r="D251" s="500" t="s">
        <v>935</v>
      </c>
      <c r="E251" s="495" t="s">
        <v>786</v>
      </c>
      <c r="F251" s="501" t="s">
        <v>939</v>
      </c>
      <c r="G251" s="498"/>
      <c r="H251" s="498"/>
      <c r="I251" s="499"/>
      <c r="J251" s="465"/>
      <c r="K251" s="466"/>
    </row>
    <row r="252" spans="1:11">
      <c r="A252" s="454">
        <v>610</v>
      </c>
      <c r="B252" s="466" t="s">
        <v>70</v>
      </c>
      <c r="C252" s="495"/>
      <c r="D252" s="500" t="s">
        <v>935</v>
      </c>
      <c r="E252" s="495" t="s">
        <v>24</v>
      </c>
      <c r="F252" s="501"/>
      <c r="G252" s="498"/>
      <c r="H252" s="498"/>
      <c r="I252" s="499"/>
      <c r="J252" s="465"/>
      <c r="K252" s="466"/>
    </row>
    <row r="253" spans="1:11" ht="37.5">
      <c r="A253" s="454"/>
      <c r="B253" s="466" t="s">
        <v>70</v>
      </c>
      <c r="C253" s="495"/>
      <c r="D253" s="500"/>
      <c r="E253" s="497" t="s">
        <v>788</v>
      </c>
      <c r="F253" s="501" t="s">
        <v>797</v>
      </c>
      <c r="G253" s="498"/>
      <c r="H253" s="498"/>
      <c r="I253" s="499" t="s">
        <v>940</v>
      </c>
      <c r="J253" s="465"/>
      <c r="K253" s="466"/>
    </row>
    <row r="254" spans="1:11" ht="62.45">
      <c r="A254" s="454">
        <v>611</v>
      </c>
      <c r="B254" s="466" t="s">
        <v>70</v>
      </c>
      <c r="C254" s="495"/>
      <c r="D254" s="500" t="s">
        <v>935</v>
      </c>
      <c r="E254" s="495" t="s">
        <v>34</v>
      </c>
      <c r="F254" s="501" t="s">
        <v>941</v>
      </c>
      <c r="G254" s="498"/>
      <c r="H254" s="498"/>
      <c r="I254" s="499"/>
      <c r="J254" s="465"/>
      <c r="K254" s="466"/>
    </row>
    <row r="255" spans="1:11">
      <c r="A255" s="454">
        <v>612</v>
      </c>
      <c r="B255" s="466" t="s">
        <v>70</v>
      </c>
      <c r="C255" s="495"/>
      <c r="D255" s="500" t="s">
        <v>935</v>
      </c>
      <c r="E255" s="495" t="s">
        <v>38</v>
      </c>
      <c r="F255" s="501"/>
      <c r="G255" s="498"/>
      <c r="H255" s="498"/>
      <c r="I255" s="499"/>
      <c r="J255" s="465"/>
      <c r="K255" s="466"/>
    </row>
    <row r="256" spans="1:11">
      <c r="A256" s="466">
        <v>613</v>
      </c>
      <c r="B256" s="466" t="s">
        <v>70</v>
      </c>
      <c r="C256" s="495"/>
      <c r="D256" s="500" t="s">
        <v>935</v>
      </c>
      <c r="E256" s="495" t="s">
        <v>42</v>
      </c>
      <c r="F256" s="501"/>
      <c r="G256" s="498"/>
      <c r="H256" s="498"/>
      <c r="I256" s="499"/>
      <c r="J256" s="465"/>
      <c r="K256" s="466"/>
    </row>
    <row r="257" spans="1:11">
      <c r="A257" s="454">
        <v>614</v>
      </c>
      <c r="B257" s="466"/>
      <c r="C257" s="457"/>
      <c r="D257" s="467"/>
      <c r="E257" s="465"/>
      <c r="F257" s="468"/>
      <c r="G257" s="469"/>
      <c r="H257" s="469"/>
      <c r="I257" s="470"/>
      <c r="J257" s="465"/>
      <c r="K257" s="466"/>
    </row>
    <row r="258" spans="1:11" ht="157.5">
      <c r="A258" s="454">
        <v>623</v>
      </c>
      <c r="B258" s="466" t="s">
        <v>70</v>
      </c>
      <c r="C258" s="495"/>
      <c r="D258" s="496" t="s">
        <v>942</v>
      </c>
      <c r="E258" s="495"/>
      <c r="F258" s="497" t="s">
        <v>943</v>
      </c>
      <c r="G258" s="498" t="s">
        <v>944</v>
      </c>
      <c r="H258" s="498" t="s">
        <v>945</v>
      </c>
      <c r="I258" s="499"/>
      <c r="J258" s="465"/>
      <c r="K258" s="466"/>
    </row>
    <row r="259" spans="1:11">
      <c r="A259" s="454">
        <v>624</v>
      </c>
      <c r="B259" s="466" t="s">
        <v>70</v>
      </c>
      <c r="C259" s="495"/>
      <c r="D259" s="541" t="s">
        <v>942</v>
      </c>
      <c r="E259" s="495" t="s">
        <v>785</v>
      </c>
      <c r="F259" s="501"/>
      <c r="G259" s="498"/>
      <c r="H259" s="498"/>
      <c r="I259" s="499"/>
      <c r="J259" s="465"/>
      <c r="K259" s="466"/>
    </row>
    <row r="260" spans="1:11" ht="137.44999999999999">
      <c r="A260" s="466">
        <v>625</v>
      </c>
      <c r="B260" s="466" t="s">
        <v>70</v>
      </c>
      <c r="C260" s="495"/>
      <c r="D260" s="541" t="s">
        <v>942</v>
      </c>
      <c r="E260" s="497" t="s">
        <v>786</v>
      </c>
      <c r="F260" s="501" t="s">
        <v>946</v>
      </c>
      <c r="G260" s="498"/>
      <c r="H260" s="498"/>
      <c r="I260" s="499"/>
      <c r="J260" s="465"/>
      <c r="K260" s="466"/>
    </row>
    <row r="261" spans="1:11">
      <c r="A261" s="454">
        <v>626</v>
      </c>
      <c r="B261" s="466" t="s">
        <v>70</v>
      </c>
      <c r="C261" s="495"/>
      <c r="D261" s="541" t="s">
        <v>942</v>
      </c>
      <c r="E261" s="495" t="s">
        <v>24</v>
      </c>
      <c r="F261" s="501"/>
      <c r="G261" s="498"/>
      <c r="H261" s="498"/>
      <c r="I261" s="499"/>
      <c r="J261" s="465"/>
      <c r="K261" s="466"/>
    </row>
    <row r="262" spans="1:11" ht="37.5">
      <c r="A262" s="454"/>
      <c r="B262" s="466" t="s">
        <v>70</v>
      </c>
      <c r="C262" s="495"/>
      <c r="D262" s="500"/>
      <c r="E262" s="497" t="s">
        <v>788</v>
      </c>
      <c r="F262" s="501" t="s">
        <v>797</v>
      </c>
      <c r="G262" s="498"/>
      <c r="H262" s="498"/>
      <c r="I262" s="499"/>
      <c r="J262" s="465"/>
      <c r="K262" s="466"/>
    </row>
    <row r="263" spans="1:11">
      <c r="A263" s="454">
        <v>627</v>
      </c>
      <c r="B263" s="466" t="s">
        <v>70</v>
      </c>
      <c r="C263" s="495"/>
      <c r="D263" s="541" t="s">
        <v>942</v>
      </c>
      <c r="E263" s="495" t="s">
        <v>34</v>
      </c>
      <c r="F263" s="501" t="s">
        <v>947</v>
      </c>
      <c r="G263" s="498"/>
      <c r="H263" s="498"/>
      <c r="I263" s="499"/>
      <c r="J263" s="465"/>
      <c r="K263" s="466"/>
    </row>
    <row r="264" spans="1:11">
      <c r="A264" s="454">
        <v>628</v>
      </c>
      <c r="B264" s="466" t="s">
        <v>70</v>
      </c>
      <c r="C264" s="495"/>
      <c r="D264" s="541" t="s">
        <v>942</v>
      </c>
      <c r="E264" s="495" t="s">
        <v>38</v>
      </c>
      <c r="F264" s="501"/>
      <c r="G264" s="498"/>
      <c r="H264" s="498"/>
      <c r="I264" s="499"/>
      <c r="J264" s="465"/>
      <c r="K264" s="466"/>
    </row>
    <row r="265" spans="1:11">
      <c r="A265" s="466">
        <v>629</v>
      </c>
      <c r="B265" s="466" t="s">
        <v>70</v>
      </c>
      <c r="C265" s="495"/>
      <c r="D265" s="541" t="s">
        <v>942</v>
      </c>
      <c r="E265" s="495" t="s">
        <v>42</v>
      </c>
      <c r="F265" s="501"/>
      <c r="G265" s="498"/>
      <c r="H265" s="498"/>
      <c r="I265" s="499"/>
      <c r="J265" s="465"/>
      <c r="K265" s="466"/>
    </row>
    <row r="266" spans="1:11">
      <c r="A266" s="454">
        <v>630</v>
      </c>
      <c r="B266" s="466"/>
      <c r="C266" s="457"/>
      <c r="D266" s="467"/>
      <c r="E266" s="457"/>
      <c r="F266" s="542"/>
      <c r="G266" s="469"/>
      <c r="H266" s="469"/>
      <c r="I266" s="470"/>
      <c r="J266" s="465"/>
      <c r="K266" s="466"/>
    </row>
    <row r="267" spans="1:11" ht="63">
      <c r="A267" s="454">
        <v>638</v>
      </c>
      <c r="B267" s="466" t="s">
        <v>70</v>
      </c>
      <c r="C267" s="507"/>
      <c r="D267" s="496" t="s">
        <v>948</v>
      </c>
      <c r="E267" s="495"/>
      <c r="F267" s="497" t="s">
        <v>949</v>
      </c>
      <c r="G267" s="498" t="s">
        <v>950</v>
      </c>
      <c r="H267" s="498" t="s">
        <v>951</v>
      </c>
      <c r="I267" s="499"/>
      <c r="J267" s="465"/>
      <c r="K267" s="466"/>
    </row>
    <row r="268" spans="1:11">
      <c r="A268" s="454">
        <v>639</v>
      </c>
      <c r="B268" s="466" t="s">
        <v>70</v>
      </c>
      <c r="C268" s="495"/>
      <c r="D268" s="500" t="s">
        <v>948</v>
      </c>
      <c r="E268" s="495" t="s">
        <v>785</v>
      </c>
      <c r="F268" s="497"/>
      <c r="G268" s="498"/>
      <c r="H268" s="498"/>
      <c r="I268" s="499"/>
      <c r="J268" s="465"/>
      <c r="K268" s="466"/>
    </row>
    <row r="269" spans="1:11">
      <c r="A269" s="454">
        <v>640</v>
      </c>
      <c r="B269" s="466" t="s">
        <v>70</v>
      </c>
      <c r="C269" s="495"/>
      <c r="D269" s="500" t="s">
        <v>948</v>
      </c>
      <c r="E269" s="495" t="s">
        <v>786</v>
      </c>
      <c r="F269" s="501" t="s">
        <v>952</v>
      </c>
      <c r="G269" s="498"/>
      <c r="H269" s="498"/>
      <c r="I269" s="499"/>
      <c r="J269" s="465"/>
      <c r="K269" s="466"/>
    </row>
    <row r="270" spans="1:11">
      <c r="A270" s="466">
        <v>641</v>
      </c>
      <c r="B270" s="466" t="s">
        <v>70</v>
      </c>
      <c r="C270" s="495"/>
      <c r="D270" s="500" t="s">
        <v>948</v>
      </c>
      <c r="E270" s="495" t="s">
        <v>24</v>
      </c>
      <c r="F270" s="501"/>
      <c r="G270" s="498"/>
      <c r="H270" s="498"/>
      <c r="I270" s="499"/>
      <c r="J270" s="465"/>
      <c r="K270" s="466"/>
    </row>
    <row r="271" spans="1:11" ht="37.5">
      <c r="A271" s="454"/>
      <c r="B271" s="466" t="s">
        <v>70</v>
      </c>
      <c r="C271" s="495"/>
      <c r="D271" s="500"/>
      <c r="E271" s="497" t="s">
        <v>788</v>
      </c>
      <c r="F271" s="501" t="s">
        <v>797</v>
      </c>
      <c r="G271" s="498"/>
      <c r="H271" s="498"/>
      <c r="I271" s="499"/>
      <c r="J271" s="465"/>
      <c r="K271" s="466"/>
    </row>
    <row r="272" spans="1:11">
      <c r="A272" s="454">
        <v>642</v>
      </c>
      <c r="B272" s="466" t="s">
        <v>70</v>
      </c>
      <c r="C272" s="495"/>
      <c r="D272" s="500" t="s">
        <v>948</v>
      </c>
      <c r="E272" s="495" t="s">
        <v>34</v>
      </c>
      <c r="F272" s="501" t="s">
        <v>953</v>
      </c>
      <c r="G272" s="498"/>
      <c r="H272" s="498"/>
      <c r="I272" s="499"/>
      <c r="J272" s="465"/>
      <c r="K272" s="466"/>
    </row>
    <row r="273" spans="1:11">
      <c r="A273" s="454">
        <v>643</v>
      </c>
      <c r="B273" s="466" t="s">
        <v>70</v>
      </c>
      <c r="C273" s="495"/>
      <c r="D273" s="500" t="s">
        <v>948</v>
      </c>
      <c r="E273" s="495" t="s">
        <v>38</v>
      </c>
      <c r="F273" s="501"/>
      <c r="G273" s="498"/>
      <c r="H273" s="498"/>
      <c r="I273" s="499"/>
      <c r="J273" s="465"/>
      <c r="K273" s="466"/>
    </row>
    <row r="274" spans="1:11">
      <c r="A274" s="454">
        <v>644</v>
      </c>
      <c r="B274" s="466" t="s">
        <v>70</v>
      </c>
      <c r="C274" s="495"/>
      <c r="D274" s="500" t="s">
        <v>948</v>
      </c>
      <c r="E274" s="495" t="s">
        <v>42</v>
      </c>
      <c r="F274" s="501"/>
      <c r="G274" s="498"/>
      <c r="H274" s="498"/>
      <c r="I274" s="499"/>
      <c r="J274" s="465"/>
      <c r="K274" s="466"/>
    </row>
    <row r="275" spans="1:11">
      <c r="A275" s="466">
        <v>645</v>
      </c>
      <c r="B275" s="466"/>
      <c r="C275" s="457"/>
      <c r="D275" s="467"/>
      <c r="E275" s="457"/>
      <c r="F275" s="519"/>
      <c r="G275" s="469"/>
      <c r="H275" s="469"/>
      <c r="I275" s="470"/>
      <c r="J275" s="465"/>
      <c r="K275" s="466"/>
    </row>
    <row r="276" spans="1:11">
      <c r="A276" s="454">
        <v>655</v>
      </c>
      <c r="B276" s="466" t="s">
        <v>70</v>
      </c>
      <c r="C276" s="487"/>
      <c r="D276" s="488" t="s">
        <v>954</v>
      </c>
      <c r="E276" s="487"/>
      <c r="F276" s="489" t="s">
        <v>955</v>
      </c>
      <c r="G276" s="490"/>
      <c r="H276" s="490"/>
      <c r="I276" s="490"/>
      <c r="J276" s="465"/>
      <c r="K276" s="466"/>
    </row>
    <row r="277" spans="1:11">
      <c r="A277" s="454">
        <v>656</v>
      </c>
      <c r="B277" s="466" t="s">
        <v>70</v>
      </c>
      <c r="C277" s="491"/>
      <c r="D277" s="492" t="s">
        <v>956</v>
      </c>
      <c r="E277" s="491"/>
      <c r="F277" s="493" t="s">
        <v>957</v>
      </c>
      <c r="G277" s="494"/>
      <c r="H277" s="494"/>
      <c r="I277" s="494"/>
      <c r="J277" s="465"/>
      <c r="K277" s="466"/>
    </row>
    <row r="278" spans="1:11" ht="325.5">
      <c r="A278" s="466">
        <v>657</v>
      </c>
      <c r="B278" s="466" t="s">
        <v>70</v>
      </c>
      <c r="C278" s="495"/>
      <c r="D278" s="496" t="s">
        <v>958</v>
      </c>
      <c r="E278" s="495"/>
      <c r="F278" s="497" t="s">
        <v>346</v>
      </c>
      <c r="G278" s="498" t="s">
        <v>959</v>
      </c>
      <c r="H278" s="498" t="s">
        <v>960</v>
      </c>
      <c r="I278" s="499"/>
      <c r="J278" s="465"/>
      <c r="K278" s="466"/>
    </row>
    <row r="279" spans="1:11">
      <c r="A279" s="454">
        <v>658</v>
      </c>
      <c r="B279" s="466" t="s">
        <v>70</v>
      </c>
      <c r="C279" s="495"/>
      <c r="D279" s="500" t="s">
        <v>958</v>
      </c>
      <c r="E279" s="495" t="s">
        <v>785</v>
      </c>
      <c r="F279" s="497"/>
      <c r="G279" s="498"/>
      <c r="H279" s="498"/>
      <c r="I279" s="499"/>
      <c r="J279" s="465"/>
      <c r="K279" s="466"/>
    </row>
    <row r="280" spans="1:11" ht="87.6">
      <c r="A280" s="454">
        <v>659</v>
      </c>
      <c r="B280" s="466" t="s">
        <v>70</v>
      </c>
      <c r="C280" s="495"/>
      <c r="D280" s="500" t="s">
        <v>958</v>
      </c>
      <c r="E280" s="495" t="s">
        <v>786</v>
      </c>
      <c r="F280" s="501" t="s">
        <v>961</v>
      </c>
      <c r="G280" s="498"/>
      <c r="H280" s="498"/>
      <c r="I280" s="499"/>
      <c r="J280" s="465"/>
      <c r="K280" s="466"/>
    </row>
    <row r="281" spans="1:11" ht="137.44999999999999">
      <c r="A281" s="454">
        <v>660</v>
      </c>
      <c r="B281" s="466" t="s">
        <v>70</v>
      </c>
      <c r="C281" s="512"/>
      <c r="D281" s="535" t="s">
        <v>958</v>
      </c>
      <c r="E281" s="512" t="s">
        <v>24</v>
      </c>
      <c r="F281" s="543" t="s">
        <v>962</v>
      </c>
      <c r="G281" s="539" t="s">
        <v>963</v>
      </c>
      <c r="H281" s="513"/>
      <c r="I281" s="540" t="s">
        <v>964</v>
      </c>
      <c r="J281" s="465"/>
      <c r="K281" s="466"/>
    </row>
    <row r="282" spans="1:11" ht="212.45">
      <c r="A282" s="454"/>
      <c r="B282" s="466" t="s">
        <v>70</v>
      </c>
      <c r="C282" s="526"/>
      <c r="D282" s="527"/>
      <c r="E282" s="528" t="s">
        <v>788</v>
      </c>
      <c r="F282" s="529" t="s">
        <v>965</v>
      </c>
      <c r="G282" s="530"/>
      <c r="H282" s="530"/>
      <c r="I282" s="531" t="s">
        <v>966</v>
      </c>
      <c r="J282" s="465"/>
      <c r="K282" s="466"/>
    </row>
    <row r="283" spans="1:11" ht="409.5">
      <c r="A283" s="466">
        <v>661</v>
      </c>
      <c r="B283" s="466" t="s">
        <v>70</v>
      </c>
      <c r="C283" s="495"/>
      <c r="D283" s="500" t="s">
        <v>958</v>
      </c>
      <c r="E283" s="495" t="s">
        <v>34</v>
      </c>
      <c r="F283" s="532" t="s">
        <v>967</v>
      </c>
      <c r="G283" s="498"/>
      <c r="H283" s="498"/>
      <c r="I283" s="499"/>
      <c r="J283" s="465"/>
      <c r="K283" s="466"/>
    </row>
    <row r="284" spans="1:11">
      <c r="A284" s="454">
        <v>662</v>
      </c>
      <c r="B284" s="466" t="s">
        <v>70</v>
      </c>
      <c r="C284" s="495"/>
      <c r="D284" s="500" t="s">
        <v>958</v>
      </c>
      <c r="E284" s="495" t="s">
        <v>38</v>
      </c>
      <c r="F284" s="501"/>
      <c r="G284" s="498"/>
      <c r="H284" s="498"/>
      <c r="I284" s="499"/>
      <c r="J284" s="465"/>
      <c r="K284" s="466"/>
    </row>
    <row r="285" spans="1:11">
      <c r="A285" s="454">
        <v>663</v>
      </c>
      <c r="B285" s="466" t="s">
        <v>70</v>
      </c>
      <c r="C285" s="495"/>
      <c r="D285" s="500" t="s">
        <v>958</v>
      </c>
      <c r="E285" s="495" t="s">
        <v>42</v>
      </c>
      <c r="F285" s="501"/>
      <c r="G285" s="498"/>
      <c r="H285" s="498"/>
      <c r="I285" s="499"/>
      <c r="J285" s="465"/>
      <c r="K285" s="466"/>
    </row>
    <row r="286" spans="1:11">
      <c r="A286" s="454">
        <v>664</v>
      </c>
      <c r="B286" s="466"/>
      <c r="C286" s="457"/>
      <c r="D286" s="467"/>
      <c r="E286" s="457"/>
      <c r="F286" s="468"/>
      <c r="G286" s="469"/>
      <c r="H286" s="469"/>
      <c r="I286" s="470"/>
      <c r="J286" s="465"/>
      <c r="K286" s="466"/>
    </row>
    <row r="287" spans="1:11" ht="252">
      <c r="A287" s="454">
        <v>672</v>
      </c>
      <c r="B287" s="466" t="s">
        <v>70</v>
      </c>
      <c r="C287" s="495"/>
      <c r="D287" s="496" t="s">
        <v>968</v>
      </c>
      <c r="E287" s="495"/>
      <c r="F287" s="544" t="s">
        <v>969</v>
      </c>
      <c r="G287" s="545" t="s">
        <v>970</v>
      </c>
      <c r="H287" s="545" t="s">
        <v>971</v>
      </c>
      <c r="I287" s="499"/>
      <c r="J287" s="465"/>
      <c r="K287" s="466"/>
    </row>
    <row r="288" spans="1:11">
      <c r="A288" s="466">
        <v>673</v>
      </c>
      <c r="B288" s="466" t="s">
        <v>70</v>
      </c>
      <c r="C288" s="495"/>
      <c r="D288" s="500" t="s">
        <v>968</v>
      </c>
      <c r="E288" s="495" t="s">
        <v>785</v>
      </c>
      <c r="F288" s="497"/>
      <c r="G288" s="498"/>
      <c r="H288" s="498"/>
      <c r="I288" s="499"/>
      <c r="J288" s="465"/>
      <c r="K288" s="466"/>
    </row>
    <row r="289" spans="1:11" ht="99.95">
      <c r="A289" s="454">
        <v>674</v>
      </c>
      <c r="B289" s="466" t="s">
        <v>70</v>
      </c>
      <c r="C289" s="495"/>
      <c r="D289" s="500" t="s">
        <v>968</v>
      </c>
      <c r="E289" s="495" t="s">
        <v>786</v>
      </c>
      <c r="F289" s="504" t="s">
        <v>972</v>
      </c>
      <c r="G289" s="498"/>
      <c r="H289" s="498"/>
      <c r="I289" s="499"/>
      <c r="J289" s="465"/>
      <c r="K289" s="466"/>
    </row>
    <row r="290" spans="1:11" ht="99.95">
      <c r="A290" s="454">
        <v>675</v>
      </c>
      <c r="B290" s="466" t="s">
        <v>70</v>
      </c>
      <c r="C290" s="512"/>
      <c r="D290" s="538"/>
      <c r="E290" s="512" t="s">
        <v>24</v>
      </c>
      <c r="F290" s="539" t="s">
        <v>973</v>
      </c>
      <c r="G290" s="539" t="s">
        <v>974</v>
      </c>
      <c r="H290" s="513"/>
      <c r="I290" s="540" t="s">
        <v>975</v>
      </c>
      <c r="J290" s="465"/>
      <c r="K290" s="466"/>
    </row>
    <row r="291" spans="1:11" ht="187.5">
      <c r="A291" s="454"/>
      <c r="B291" s="466" t="s">
        <v>70</v>
      </c>
      <c r="C291" s="495"/>
      <c r="D291" s="500"/>
      <c r="E291" s="497" t="s">
        <v>788</v>
      </c>
      <c r="F291" s="501" t="s">
        <v>976</v>
      </c>
      <c r="G291" s="498"/>
      <c r="H291" s="498"/>
      <c r="I291" s="499"/>
      <c r="J291" s="465"/>
      <c r="K291" s="466"/>
    </row>
    <row r="292" spans="1:11" ht="300">
      <c r="A292" s="454">
        <v>676</v>
      </c>
      <c r="B292" s="466" t="s">
        <v>70</v>
      </c>
      <c r="C292" s="495"/>
      <c r="D292" s="500" t="s">
        <v>968</v>
      </c>
      <c r="E292" s="495" t="s">
        <v>34</v>
      </c>
      <c r="F292" s="946" t="s">
        <v>977</v>
      </c>
      <c r="G292" s="498"/>
      <c r="H292" s="498"/>
      <c r="I292" s="499"/>
      <c r="J292" s="465"/>
      <c r="K292" s="466"/>
    </row>
    <row r="293" spans="1:11">
      <c r="A293" s="466">
        <v>677</v>
      </c>
      <c r="B293" s="466" t="s">
        <v>70</v>
      </c>
      <c r="C293" s="495"/>
      <c r="D293" s="500" t="s">
        <v>968</v>
      </c>
      <c r="E293" s="495" t="s">
        <v>38</v>
      </c>
      <c r="F293" s="501"/>
      <c r="G293" s="498"/>
      <c r="H293" s="498"/>
      <c r="I293" s="499"/>
      <c r="J293" s="465"/>
      <c r="K293" s="466"/>
    </row>
    <row r="294" spans="1:11">
      <c r="A294" s="454">
        <v>678</v>
      </c>
      <c r="B294" s="466" t="s">
        <v>70</v>
      </c>
      <c r="C294" s="495"/>
      <c r="D294" s="500" t="s">
        <v>968</v>
      </c>
      <c r="E294" s="495" t="s">
        <v>42</v>
      </c>
      <c r="F294" s="501"/>
      <c r="G294" s="498"/>
      <c r="H294" s="498"/>
      <c r="I294" s="499"/>
      <c r="J294" s="465"/>
      <c r="K294" s="466"/>
    </row>
    <row r="295" spans="1:11">
      <c r="A295" s="454">
        <v>679</v>
      </c>
      <c r="B295" s="466"/>
      <c r="C295" s="457"/>
      <c r="D295" s="467"/>
      <c r="E295" s="457"/>
      <c r="F295" s="468"/>
      <c r="G295" s="469"/>
      <c r="H295" s="469"/>
      <c r="I295" s="470"/>
      <c r="J295" s="465"/>
      <c r="K295" s="466"/>
    </row>
    <row r="296" spans="1:11">
      <c r="A296" s="454">
        <v>687</v>
      </c>
      <c r="B296" s="466"/>
      <c r="C296" s="457"/>
      <c r="D296" s="467"/>
      <c r="E296" s="457"/>
      <c r="F296" s="468"/>
      <c r="G296" s="469"/>
      <c r="H296" s="469"/>
      <c r="I296" s="470"/>
      <c r="J296" s="465"/>
      <c r="K296" s="466"/>
    </row>
    <row r="297" spans="1:11">
      <c r="A297" s="454">
        <v>695</v>
      </c>
      <c r="B297" s="466"/>
      <c r="C297" s="457"/>
      <c r="D297" s="467"/>
      <c r="E297" s="457"/>
      <c r="F297" s="468"/>
      <c r="G297" s="469"/>
      <c r="H297" s="469"/>
      <c r="I297" s="470"/>
      <c r="J297" s="465"/>
      <c r="K297" s="466"/>
    </row>
    <row r="298" spans="1:11" ht="84">
      <c r="A298" s="454">
        <v>704</v>
      </c>
      <c r="B298" s="466" t="s">
        <v>70</v>
      </c>
      <c r="C298" s="495"/>
      <c r="D298" s="496" t="s">
        <v>390</v>
      </c>
      <c r="E298" s="495"/>
      <c r="F298" s="497" t="s">
        <v>391</v>
      </c>
      <c r="G298" s="498" t="s">
        <v>978</v>
      </c>
      <c r="H298" s="498" t="s">
        <v>979</v>
      </c>
      <c r="I298" s="499"/>
      <c r="J298" s="465"/>
      <c r="K298" s="466"/>
    </row>
    <row r="299" spans="1:11">
      <c r="A299" s="466">
        <v>705</v>
      </c>
      <c r="B299" s="466" t="s">
        <v>70</v>
      </c>
      <c r="C299" s="495"/>
      <c r="D299" s="500" t="s">
        <v>390</v>
      </c>
      <c r="E299" s="495" t="s">
        <v>785</v>
      </c>
      <c r="F299" s="497"/>
      <c r="G299" s="498"/>
      <c r="H299" s="498"/>
      <c r="I299" s="499"/>
      <c r="J299" s="465"/>
      <c r="K299" s="466"/>
    </row>
    <row r="300" spans="1:11" ht="125.1">
      <c r="A300" s="454">
        <v>706</v>
      </c>
      <c r="B300" s="466" t="s">
        <v>70</v>
      </c>
      <c r="C300" s="495"/>
      <c r="D300" s="500" t="s">
        <v>980</v>
      </c>
      <c r="E300" s="495" t="s">
        <v>786</v>
      </c>
      <c r="F300" s="501" t="s">
        <v>981</v>
      </c>
      <c r="G300" s="498"/>
      <c r="H300" s="498"/>
      <c r="I300" s="499"/>
      <c r="J300" s="465"/>
      <c r="K300" s="466"/>
    </row>
    <row r="301" spans="1:11" ht="50.1">
      <c r="A301" s="454">
        <v>707</v>
      </c>
      <c r="B301" s="466" t="s">
        <v>70</v>
      </c>
      <c r="C301" s="495"/>
      <c r="D301" s="500" t="s">
        <v>982</v>
      </c>
      <c r="E301" s="495" t="s">
        <v>24</v>
      </c>
      <c r="F301" s="501" t="s">
        <v>983</v>
      </c>
      <c r="G301" s="498"/>
      <c r="H301" s="498"/>
      <c r="I301" s="499" t="s">
        <v>350</v>
      </c>
      <c r="J301" s="465"/>
      <c r="K301" s="466"/>
    </row>
    <row r="302" spans="1:11" ht="62.45">
      <c r="A302" s="454"/>
      <c r="B302" s="466" t="s">
        <v>70</v>
      </c>
      <c r="C302" s="512"/>
      <c r="D302" s="535"/>
      <c r="E302" s="546" t="s">
        <v>788</v>
      </c>
      <c r="F302" s="543" t="s">
        <v>389</v>
      </c>
      <c r="G302" s="513"/>
      <c r="H302" s="513"/>
      <c r="I302" s="540" t="s">
        <v>984</v>
      </c>
      <c r="J302" s="465"/>
      <c r="K302" s="466"/>
    </row>
    <row r="303" spans="1:11" ht="287.45">
      <c r="A303" s="454">
        <v>708</v>
      </c>
      <c r="B303" s="466" t="s">
        <v>70</v>
      </c>
      <c r="C303" s="495"/>
      <c r="D303" s="500" t="s">
        <v>985</v>
      </c>
      <c r="E303" s="495" t="s">
        <v>34</v>
      </c>
      <c r="F303" s="945" t="s">
        <v>986</v>
      </c>
      <c r="G303" s="498"/>
      <c r="H303" s="498"/>
      <c r="I303" s="499"/>
      <c r="J303" s="465"/>
      <c r="K303" s="466"/>
    </row>
    <row r="304" spans="1:11">
      <c r="A304" s="466">
        <v>709</v>
      </c>
      <c r="B304" s="466" t="s">
        <v>70</v>
      </c>
      <c r="C304" s="495"/>
      <c r="D304" s="500" t="s">
        <v>987</v>
      </c>
      <c r="E304" s="495" t="s">
        <v>38</v>
      </c>
      <c r="F304" s="501"/>
      <c r="G304" s="498"/>
      <c r="H304" s="498"/>
      <c r="I304" s="499"/>
      <c r="J304" s="465"/>
      <c r="K304" s="466"/>
    </row>
    <row r="305" spans="1:11">
      <c r="A305" s="454">
        <v>710</v>
      </c>
      <c r="B305" s="466" t="s">
        <v>70</v>
      </c>
      <c r="C305" s="495"/>
      <c r="D305" s="500" t="s">
        <v>988</v>
      </c>
      <c r="E305" s="495" t="s">
        <v>42</v>
      </c>
      <c r="F305" s="501"/>
      <c r="G305" s="498"/>
      <c r="H305" s="498"/>
      <c r="I305" s="499"/>
      <c r="J305" s="465"/>
      <c r="K305" s="466"/>
    </row>
    <row r="306" spans="1:11">
      <c r="A306" s="454">
        <v>711</v>
      </c>
      <c r="B306" s="466"/>
      <c r="C306" s="457"/>
      <c r="D306" s="467"/>
      <c r="E306" s="457"/>
      <c r="F306" s="468"/>
      <c r="G306" s="469"/>
      <c r="H306" s="469"/>
      <c r="I306" s="470"/>
      <c r="J306" s="465"/>
      <c r="K306" s="466"/>
    </row>
    <row r="307" spans="1:11">
      <c r="A307" s="454">
        <v>719</v>
      </c>
      <c r="B307" s="466"/>
      <c r="C307" s="457"/>
      <c r="D307" s="467"/>
      <c r="E307" s="457"/>
      <c r="F307" s="468"/>
      <c r="G307" s="469"/>
      <c r="H307" s="469"/>
      <c r="I307" s="470"/>
      <c r="J307" s="465"/>
      <c r="K307" s="466"/>
    </row>
    <row r="308" spans="1:11" ht="63">
      <c r="A308" s="454">
        <v>727</v>
      </c>
      <c r="B308" s="466" t="s">
        <v>70</v>
      </c>
      <c r="C308" s="495"/>
      <c r="D308" s="496" t="s">
        <v>989</v>
      </c>
      <c r="E308" s="457"/>
      <c r="F308" s="497" t="s">
        <v>990</v>
      </c>
      <c r="G308" s="498" t="s">
        <v>991</v>
      </c>
      <c r="H308" s="498" t="s">
        <v>992</v>
      </c>
      <c r="I308" s="499"/>
      <c r="J308" s="465"/>
      <c r="K308" s="466"/>
    </row>
    <row r="309" spans="1:11">
      <c r="A309" s="454">
        <v>728</v>
      </c>
      <c r="B309" s="466" t="s">
        <v>70</v>
      </c>
      <c r="C309" s="495"/>
      <c r="D309" s="500" t="s">
        <v>989</v>
      </c>
      <c r="E309" s="495" t="s">
        <v>785</v>
      </c>
      <c r="F309" s="497"/>
      <c r="G309" s="498"/>
      <c r="H309" s="498"/>
      <c r="I309" s="499"/>
      <c r="J309" s="465"/>
      <c r="K309" s="466"/>
    </row>
    <row r="310" spans="1:11" ht="62.45">
      <c r="A310" s="466">
        <v>729</v>
      </c>
      <c r="B310" s="466" t="s">
        <v>70</v>
      </c>
      <c r="C310" s="495"/>
      <c r="D310" s="500" t="s">
        <v>989</v>
      </c>
      <c r="E310" s="495" t="s">
        <v>786</v>
      </c>
      <c r="F310" s="501" t="s">
        <v>993</v>
      </c>
      <c r="G310" s="498"/>
      <c r="H310" s="498"/>
      <c r="I310" s="499"/>
      <c r="J310" s="465"/>
      <c r="K310" s="466"/>
    </row>
    <row r="311" spans="1:11" ht="75">
      <c r="A311" s="454">
        <v>730</v>
      </c>
      <c r="B311" s="466" t="s">
        <v>70</v>
      </c>
      <c r="C311" s="495"/>
      <c r="D311" s="500" t="s">
        <v>989</v>
      </c>
      <c r="E311" s="495" t="s">
        <v>24</v>
      </c>
      <c r="F311" s="516" t="s">
        <v>994</v>
      </c>
      <c r="G311" s="498"/>
      <c r="H311" s="498"/>
      <c r="I311" s="499"/>
      <c r="J311" s="465"/>
      <c r="K311" s="466"/>
    </row>
    <row r="312" spans="1:11" ht="37.5">
      <c r="A312" s="454"/>
      <c r="B312" s="466" t="s">
        <v>70</v>
      </c>
      <c r="C312" s="495"/>
      <c r="D312" s="500"/>
      <c r="E312" s="497" t="s">
        <v>788</v>
      </c>
      <c r="F312" s="501" t="s">
        <v>797</v>
      </c>
      <c r="G312" s="498"/>
      <c r="H312" s="498"/>
      <c r="I312" s="499"/>
      <c r="J312" s="465"/>
      <c r="K312" s="466"/>
    </row>
    <row r="313" spans="1:11" ht="50.1">
      <c r="A313" s="454">
        <v>731</v>
      </c>
      <c r="B313" s="466" t="s">
        <v>70</v>
      </c>
      <c r="C313" s="495"/>
      <c r="D313" s="500" t="s">
        <v>989</v>
      </c>
      <c r="E313" s="495" t="s">
        <v>34</v>
      </c>
      <c r="F313" s="501" t="s">
        <v>995</v>
      </c>
      <c r="G313" s="498"/>
      <c r="H313" s="498"/>
      <c r="I313" s="499"/>
      <c r="J313" s="465"/>
      <c r="K313" s="466"/>
    </row>
    <row r="314" spans="1:11">
      <c r="A314" s="454">
        <v>732</v>
      </c>
      <c r="B314" s="466" t="s">
        <v>70</v>
      </c>
      <c r="C314" s="495"/>
      <c r="D314" s="500" t="s">
        <v>989</v>
      </c>
      <c r="E314" s="495" t="s">
        <v>38</v>
      </c>
      <c r="F314" s="501"/>
      <c r="G314" s="498"/>
      <c r="H314" s="498"/>
      <c r="I314" s="499"/>
      <c r="J314" s="465"/>
      <c r="K314" s="466"/>
    </row>
    <row r="315" spans="1:11">
      <c r="A315" s="466">
        <v>733</v>
      </c>
      <c r="B315" s="466" t="s">
        <v>70</v>
      </c>
      <c r="C315" s="495"/>
      <c r="D315" s="500" t="s">
        <v>989</v>
      </c>
      <c r="E315" s="495" t="s">
        <v>42</v>
      </c>
      <c r="F315" s="501"/>
      <c r="G315" s="498"/>
      <c r="H315" s="498"/>
      <c r="I315" s="499"/>
      <c r="J315" s="465"/>
      <c r="K315" s="466"/>
    </row>
    <row r="316" spans="1:11">
      <c r="A316" s="454">
        <v>734</v>
      </c>
      <c r="B316" s="466"/>
      <c r="C316" s="457"/>
      <c r="D316" s="467"/>
      <c r="E316" s="457"/>
      <c r="F316" s="468"/>
      <c r="G316" s="469"/>
      <c r="H316" s="469"/>
      <c r="I316" s="470"/>
      <c r="J316" s="465"/>
      <c r="K316" s="466"/>
    </row>
    <row r="317" spans="1:11" ht="63">
      <c r="A317" s="454">
        <v>742</v>
      </c>
      <c r="B317" s="466" t="s">
        <v>70</v>
      </c>
      <c r="C317" s="495"/>
      <c r="D317" s="496" t="s">
        <v>996</v>
      </c>
      <c r="E317" s="495"/>
      <c r="F317" s="497" t="s">
        <v>997</v>
      </c>
      <c r="G317" s="498" t="s">
        <v>998</v>
      </c>
      <c r="H317" s="498" t="s">
        <v>999</v>
      </c>
      <c r="I317" s="499"/>
      <c r="J317" s="465"/>
      <c r="K317" s="466"/>
    </row>
    <row r="318" spans="1:11">
      <c r="A318" s="454">
        <v>743</v>
      </c>
      <c r="B318" s="466" t="s">
        <v>70</v>
      </c>
      <c r="C318" s="495"/>
      <c r="D318" s="500" t="s">
        <v>996</v>
      </c>
      <c r="E318" s="495" t="s">
        <v>785</v>
      </c>
      <c r="F318" s="497"/>
      <c r="G318" s="498"/>
      <c r="H318" s="498"/>
      <c r="I318" s="499"/>
      <c r="J318" s="465"/>
      <c r="K318" s="466"/>
    </row>
    <row r="319" spans="1:11" ht="37.5">
      <c r="A319" s="454">
        <v>744</v>
      </c>
      <c r="B319" s="466" t="s">
        <v>70</v>
      </c>
      <c r="C319" s="495"/>
      <c r="D319" s="500" t="s">
        <v>996</v>
      </c>
      <c r="E319" s="495" t="s">
        <v>786</v>
      </c>
      <c r="F319" s="501" t="s">
        <v>1000</v>
      </c>
      <c r="G319" s="498"/>
      <c r="H319" s="498"/>
      <c r="I319" s="499"/>
      <c r="J319" s="465"/>
      <c r="K319" s="466"/>
    </row>
    <row r="320" spans="1:11" ht="37.5">
      <c r="A320" s="466">
        <v>745</v>
      </c>
      <c r="B320" s="466" t="s">
        <v>70</v>
      </c>
      <c r="C320" s="495"/>
      <c r="D320" s="500" t="s">
        <v>996</v>
      </c>
      <c r="E320" s="495" t="s">
        <v>24</v>
      </c>
      <c r="F320" s="547" t="s">
        <v>1001</v>
      </c>
      <c r="G320" s="498"/>
      <c r="H320" s="498"/>
      <c r="I320" s="499"/>
      <c r="J320" s="465"/>
      <c r="K320" s="466"/>
    </row>
    <row r="321" spans="1:11" ht="37.5">
      <c r="A321" s="454"/>
      <c r="B321" s="466" t="s">
        <v>70</v>
      </c>
      <c r="C321" s="495"/>
      <c r="D321" s="500"/>
      <c r="E321" s="497" t="s">
        <v>788</v>
      </c>
      <c r="F321" s="501" t="s">
        <v>797</v>
      </c>
      <c r="G321" s="498"/>
      <c r="H321" s="498"/>
      <c r="I321" s="499"/>
      <c r="J321" s="465"/>
      <c r="K321" s="466"/>
    </row>
    <row r="322" spans="1:11" ht="37.5">
      <c r="A322" s="454">
        <v>746</v>
      </c>
      <c r="B322" s="466" t="s">
        <v>70</v>
      </c>
      <c r="C322" s="495"/>
      <c r="D322" s="500" t="s">
        <v>996</v>
      </c>
      <c r="E322" s="495" t="s">
        <v>34</v>
      </c>
      <c r="F322" s="501" t="s">
        <v>1002</v>
      </c>
      <c r="G322" s="498"/>
      <c r="H322" s="498"/>
      <c r="I322" s="499"/>
      <c r="J322" s="465"/>
      <c r="K322" s="466"/>
    </row>
    <row r="323" spans="1:11">
      <c r="A323" s="454">
        <v>747</v>
      </c>
      <c r="B323" s="466" t="s">
        <v>70</v>
      </c>
      <c r="C323" s="495"/>
      <c r="D323" s="500" t="s">
        <v>996</v>
      </c>
      <c r="E323" s="495" t="s">
        <v>38</v>
      </c>
      <c r="F323" s="501"/>
      <c r="G323" s="498"/>
      <c r="H323" s="498"/>
      <c r="I323" s="499"/>
      <c r="J323" s="465"/>
      <c r="K323" s="466"/>
    </row>
    <row r="324" spans="1:11">
      <c r="A324" s="454">
        <v>748</v>
      </c>
      <c r="B324" s="466" t="s">
        <v>70</v>
      </c>
      <c r="C324" s="495"/>
      <c r="D324" s="500" t="s">
        <v>996</v>
      </c>
      <c r="E324" s="495" t="s">
        <v>42</v>
      </c>
      <c r="F324" s="501"/>
      <c r="G324" s="498"/>
      <c r="H324" s="498"/>
      <c r="I324" s="499"/>
      <c r="J324" s="465"/>
      <c r="K324" s="466"/>
    </row>
    <row r="325" spans="1:11">
      <c r="A325" s="466">
        <v>749</v>
      </c>
      <c r="B325" s="466"/>
      <c r="C325" s="457"/>
      <c r="D325" s="467"/>
      <c r="E325" s="457"/>
      <c r="F325" s="468"/>
      <c r="G325" s="469"/>
      <c r="H325" s="469"/>
      <c r="I325" s="470"/>
      <c r="J325" s="465"/>
      <c r="K325" s="466"/>
    </row>
    <row r="326" spans="1:11">
      <c r="A326" s="466">
        <v>757</v>
      </c>
      <c r="B326" s="466" t="s">
        <v>70</v>
      </c>
      <c r="C326" s="491"/>
      <c r="D326" s="492" t="s">
        <v>1003</v>
      </c>
      <c r="E326" s="491"/>
      <c r="F326" s="493" t="s">
        <v>1004</v>
      </c>
      <c r="G326" s="494"/>
      <c r="H326" s="494"/>
      <c r="I326" s="494"/>
      <c r="J326" s="465"/>
      <c r="K326" s="466"/>
    </row>
    <row r="327" spans="1:11" ht="115.5">
      <c r="A327" s="454">
        <v>758</v>
      </c>
      <c r="B327" s="466" t="s">
        <v>70</v>
      </c>
      <c r="C327" s="495"/>
      <c r="D327" s="496" t="s">
        <v>594</v>
      </c>
      <c r="E327" s="495"/>
      <c r="F327" s="497" t="s">
        <v>1005</v>
      </c>
      <c r="G327" s="498" t="s">
        <v>1006</v>
      </c>
      <c r="H327" s="498" t="s">
        <v>1007</v>
      </c>
      <c r="I327" s="499"/>
      <c r="J327" s="465"/>
      <c r="K327" s="466"/>
    </row>
    <row r="328" spans="1:11">
      <c r="A328" s="454">
        <v>759</v>
      </c>
      <c r="B328" s="466" t="s">
        <v>70</v>
      </c>
      <c r="C328" s="495"/>
      <c r="D328" s="500" t="s">
        <v>594</v>
      </c>
      <c r="E328" s="495" t="s">
        <v>785</v>
      </c>
      <c r="F328" s="497"/>
      <c r="G328" s="498"/>
      <c r="H328" s="498"/>
      <c r="I328" s="499"/>
      <c r="J328" s="465"/>
      <c r="K328" s="466"/>
    </row>
    <row r="329" spans="1:11" ht="37.5">
      <c r="A329" s="454">
        <v>760</v>
      </c>
      <c r="B329" s="466" t="s">
        <v>70</v>
      </c>
      <c r="C329" s="495"/>
      <c r="D329" s="500" t="s">
        <v>594</v>
      </c>
      <c r="E329" s="495" t="s">
        <v>786</v>
      </c>
      <c r="F329" s="501" t="s">
        <v>1008</v>
      </c>
      <c r="G329" s="498"/>
      <c r="H329" s="498"/>
      <c r="I329" s="499"/>
      <c r="J329" s="465"/>
      <c r="K329" s="466"/>
    </row>
    <row r="330" spans="1:11" ht="200.1">
      <c r="A330" s="466">
        <v>761</v>
      </c>
      <c r="B330" s="466" t="s">
        <v>70</v>
      </c>
      <c r="C330" s="495"/>
      <c r="D330" s="500" t="s">
        <v>594</v>
      </c>
      <c r="E330" s="495" t="s">
        <v>24</v>
      </c>
      <c r="F330" s="501" t="s">
        <v>1009</v>
      </c>
      <c r="G330" s="498"/>
      <c r="H330" s="498"/>
      <c r="I330" s="499"/>
      <c r="J330" s="465"/>
      <c r="K330" s="466"/>
    </row>
    <row r="331" spans="1:11" ht="37.5">
      <c r="A331" s="454"/>
      <c r="B331" s="466" t="s">
        <v>70</v>
      </c>
      <c r="C331" s="495"/>
      <c r="D331" s="500"/>
      <c r="E331" s="497" t="s">
        <v>788</v>
      </c>
      <c r="F331" s="501" t="s">
        <v>797</v>
      </c>
      <c r="G331" s="498"/>
      <c r="H331" s="498"/>
      <c r="I331" s="499"/>
      <c r="J331" s="465"/>
      <c r="K331" s="466"/>
    </row>
    <row r="332" spans="1:11">
      <c r="A332" s="454">
        <v>762</v>
      </c>
      <c r="B332" s="466" t="s">
        <v>70</v>
      </c>
      <c r="C332" s="495"/>
      <c r="D332" s="500" t="s">
        <v>594</v>
      </c>
      <c r="E332" s="495" t="s">
        <v>34</v>
      </c>
      <c r="F332" s="501"/>
      <c r="G332" s="498"/>
      <c r="H332" s="498"/>
      <c r="I332" s="499"/>
      <c r="J332" s="465"/>
      <c r="K332" s="466"/>
    </row>
    <row r="333" spans="1:11">
      <c r="A333" s="454">
        <v>763</v>
      </c>
      <c r="B333" s="466" t="s">
        <v>70</v>
      </c>
      <c r="C333" s="495"/>
      <c r="D333" s="500" t="s">
        <v>594</v>
      </c>
      <c r="E333" s="495" t="s">
        <v>38</v>
      </c>
      <c r="F333" s="501"/>
      <c r="G333" s="498"/>
      <c r="H333" s="498"/>
      <c r="I333" s="499"/>
      <c r="J333" s="465"/>
      <c r="K333" s="466"/>
    </row>
    <row r="334" spans="1:11">
      <c r="A334" s="454">
        <v>764</v>
      </c>
      <c r="B334" s="466" t="s">
        <v>70</v>
      </c>
      <c r="C334" s="495"/>
      <c r="D334" s="500" t="s">
        <v>594</v>
      </c>
      <c r="E334" s="495" t="s">
        <v>42</v>
      </c>
      <c r="F334" s="501"/>
      <c r="G334" s="498"/>
      <c r="H334" s="498"/>
      <c r="I334" s="499"/>
      <c r="J334" s="465"/>
      <c r="K334" s="466"/>
    </row>
    <row r="335" spans="1:11">
      <c r="A335" s="466">
        <v>765</v>
      </c>
      <c r="B335" s="466"/>
      <c r="C335" s="457"/>
      <c r="D335" s="467"/>
      <c r="E335" s="457"/>
      <c r="F335" s="468"/>
      <c r="G335" s="469"/>
      <c r="H335" s="469"/>
      <c r="I335" s="470"/>
      <c r="J335" s="465"/>
      <c r="K335" s="466"/>
    </row>
    <row r="336" spans="1:11" ht="157.5">
      <c r="A336" s="466">
        <v>773</v>
      </c>
      <c r="B336" s="466" t="s">
        <v>70</v>
      </c>
      <c r="C336" s="495"/>
      <c r="D336" s="496" t="s">
        <v>1010</v>
      </c>
      <c r="E336" s="495"/>
      <c r="F336" s="497" t="s">
        <v>1011</v>
      </c>
      <c r="G336" s="498" t="s">
        <v>1012</v>
      </c>
      <c r="H336" s="498" t="s">
        <v>1013</v>
      </c>
      <c r="I336" s="499"/>
      <c r="J336" s="465"/>
      <c r="K336" s="466"/>
    </row>
    <row r="337" spans="1:11">
      <c r="A337" s="454">
        <v>774</v>
      </c>
      <c r="B337" s="466" t="s">
        <v>70</v>
      </c>
      <c r="C337" s="495"/>
      <c r="D337" s="500" t="s">
        <v>1010</v>
      </c>
      <c r="E337" s="495" t="s">
        <v>785</v>
      </c>
      <c r="F337" s="497"/>
      <c r="G337" s="498"/>
      <c r="H337" s="498"/>
      <c r="I337" s="499"/>
      <c r="J337" s="465"/>
      <c r="K337" s="466"/>
    </row>
    <row r="338" spans="1:11" ht="62.45">
      <c r="A338" s="454">
        <v>775</v>
      </c>
      <c r="B338" s="466" t="s">
        <v>70</v>
      </c>
      <c r="C338" s="495"/>
      <c r="D338" s="500" t="s">
        <v>1010</v>
      </c>
      <c r="E338" s="495" t="s">
        <v>786</v>
      </c>
      <c r="F338" s="501" t="s">
        <v>1014</v>
      </c>
      <c r="G338" s="498"/>
      <c r="H338" s="498"/>
      <c r="I338" s="499"/>
      <c r="J338" s="465"/>
      <c r="K338" s="466"/>
    </row>
    <row r="339" spans="1:11" ht="62.45">
      <c r="A339" s="454">
        <v>776</v>
      </c>
      <c r="B339" s="466" t="s">
        <v>70</v>
      </c>
      <c r="C339" s="495"/>
      <c r="D339" s="500" t="s">
        <v>1010</v>
      </c>
      <c r="E339" s="495" t="s">
        <v>24</v>
      </c>
      <c r="F339" s="501" t="s">
        <v>1015</v>
      </c>
      <c r="G339" s="498"/>
      <c r="H339" s="498"/>
      <c r="I339" s="499"/>
      <c r="J339" s="465"/>
      <c r="K339" s="466"/>
    </row>
    <row r="340" spans="1:11" ht="37.5">
      <c r="A340" s="454"/>
      <c r="B340" s="466" t="s">
        <v>70</v>
      </c>
      <c r="C340" s="495"/>
      <c r="D340" s="500"/>
      <c r="E340" s="497" t="s">
        <v>788</v>
      </c>
      <c r="F340" s="501" t="s">
        <v>797</v>
      </c>
      <c r="G340" s="498"/>
      <c r="H340" s="498"/>
      <c r="I340" s="499"/>
      <c r="J340" s="465"/>
      <c r="K340" s="466"/>
    </row>
    <row r="341" spans="1:11" ht="50.1">
      <c r="A341" s="466">
        <v>777</v>
      </c>
      <c r="B341" s="466" t="s">
        <v>70</v>
      </c>
      <c r="C341" s="495"/>
      <c r="D341" s="500" t="s">
        <v>1010</v>
      </c>
      <c r="E341" s="495" t="s">
        <v>34</v>
      </c>
      <c r="F341" s="501" t="s">
        <v>1016</v>
      </c>
      <c r="G341" s="498"/>
      <c r="H341" s="498"/>
      <c r="I341" s="499"/>
      <c r="J341" s="465"/>
      <c r="K341" s="466"/>
    </row>
    <row r="342" spans="1:11">
      <c r="A342" s="454">
        <v>778</v>
      </c>
      <c r="B342" s="466" t="s">
        <v>70</v>
      </c>
      <c r="C342" s="495"/>
      <c r="D342" s="500" t="s">
        <v>1010</v>
      </c>
      <c r="E342" s="495" t="s">
        <v>38</v>
      </c>
      <c r="F342" s="501"/>
      <c r="G342" s="498"/>
      <c r="H342" s="498"/>
      <c r="I342" s="499"/>
      <c r="J342" s="465"/>
      <c r="K342" s="466"/>
    </row>
    <row r="343" spans="1:11">
      <c r="A343" s="454">
        <v>779</v>
      </c>
      <c r="B343" s="466" t="s">
        <v>70</v>
      </c>
      <c r="C343" s="495"/>
      <c r="D343" s="500" t="s">
        <v>1010</v>
      </c>
      <c r="E343" s="495" t="s">
        <v>42</v>
      </c>
      <c r="F343" s="501"/>
      <c r="G343" s="498"/>
      <c r="H343" s="498"/>
      <c r="I343" s="499"/>
      <c r="J343" s="465"/>
      <c r="K343" s="466"/>
    </row>
    <row r="344" spans="1:11" ht="105">
      <c r="A344" s="454">
        <v>780</v>
      </c>
      <c r="B344" s="466" t="s">
        <v>70</v>
      </c>
      <c r="C344" s="495"/>
      <c r="D344" s="496" t="s">
        <v>1017</v>
      </c>
      <c r="E344" s="495"/>
      <c r="F344" s="497" t="s">
        <v>1018</v>
      </c>
      <c r="G344" s="498" t="s">
        <v>1019</v>
      </c>
      <c r="H344" s="498" t="s">
        <v>1020</v>
      </c>
      <c r="I344" s="499"/>
      <c r="J344" s="465"/>
      <c r="K344" s="466"/>
    </row>
    <row r="345" spans="1:11">
      <c r="A345" s="466">
        <v>781</v>
      </c>
      <c r="B345" s="466" t="s">
        <v>70</v>
      </c>
      <c r="C345" s="495"/>
      <c r="D345" s="500" t="s">
        <v>1017</v>
      </c>
      <c r="E345" s="495" t="s">
        <v>785</v>
      </c>
      <c r="F345" s="501"/>
      <c r="G345" s="498"/>
      <c r="H345" s="498"/>
      <c r="I345" s="499"/>
      <c r="J345" s="465"/>
      <c r="K345" s="466"/>
    </row>
    <row r="346" spans="1:11" ht="50.1">
      <c r="A346" s="454">
        <v>782</v>
      </c>
      <c r="B346" s="466" t="s">
        <v>70</v>
      </c>
      <c r="C346" s="495"/>
      <c r="D346" s="500" t="s">
        <v>1017</v>
      </c>
      <c r="E346" s="495" t="s">
        <v>786</v>
      </c>
      <c r="F346" s="501" t="s">
        <v>1021</v>
      </c>
      <c r="G346" s="498"/>
      <c r="H346" s="498"/>
      <c r="I346" s="499"/>
      <c r="J346" s="465"/>
      <c r="K346" s="466"/>
    </row>
    <row r="347" spans="1:11" ht="187.5">
      <c r="A347" s="454">
        <v>783</v>
      </c>
      <c r="B347" s="466" t="s">
        <v>70</v>
      </c>
      <c r="C347" s="495"/>
      <c r="D347" s="500" t="s">
        <v>1017</v>
      </c>
      <c r="E347" s="495" t="s">
        <v>24</v>
      </c>
      <c r="F347" s="501" t="s">
        <v>1022</v>
      </c>
      <c r="G347" s="498"/>
      <c r="H347" s="498"/>
      <c r="I347" s="499"/>
      <c r="J347" s="465"/>
      <c r="K347" s="466"/>
    </row>
    <row r="348" spans="1:11" ht="37.5">
      <c r="A348" s="454"/>
      <c r="B348" s="466" t="s">
        <v>70</v>
      </c>
      <c r="C348" s="495"/>
      <c r="D348" s="500"/>
      <c r="E348" s="497" t="s">
        <v>788</v>
      </c>
      <c r="F348" s="501" t="s">
        <v>797</v>
      </c>
      <c r="G348" s="498"/>
      <c r="H348" s="498"/>
      <c r="I348" s="499"/>
      <c r="J348" s="465"/>
      <c r="K348" s="466"/>
    </row>
    <row r="349" spans="1:11">
      <c r="A349" s="454">
        <v>784</v>
      </c>
      <c r="B349" s="466" t="s">
        <v>70</v>
      </c>
      <c r="C349" s="495"/>
      <c r="D349" s="500" t="s">
        <v>1017</v>
      </c>
      <c r="E349" s="495" t="s">
        <v>34</v>
      </c>
      <c r="F349" s="501" t="s">
        <v>1023</v>
      </c>
      <c r="G349" s="498"/>
      <c r="H349" s="498"/>
      <c r="I349" s="499"/>
      <c r="J349" s="465"/>
      <c r="K349" s="466"/>
    </row>
    <row r="350" spans="1:11">
      <c r="A350" s="466">
        <v>785</v>
      </c>
      <c r="B350" s="466" t="s">
        <v>70</v>
      </c>
      <c r="C350" s="495"/>
      <c r="D350" s="500" t="s">
        <v>1017</v>
      </c>
      <c r="E350" s="495" t="s">
        <v>38</v>
      </c>
      <c r="F350" s="501"/>
      <c r="G350" s="498"/>
      <c r="H350" s="498"/>
      <c r="I350" s="499"/>
      <c r="J350" s="465"/>
      <c r="K350" s="466"/>
    </row>
    <row r="351" spans="1:11">
      <c r="A351" s="454">
        <v>786</v>
      </c>
      <c r="B351" s="466" t="s">
        <v>70</v>
      </c>
      <c r="C351" s="495"/>
      <c r="D351" s="500" t="s">
        <v>1017</v>
      </c>
      <c r="E351" s="495" t="s">
        <v>42</v>
      </c>
      <c r="F351" s="501"/>
      <c r="G351" s="498"/>
      <c r="H351" s="498"/>
      <c r="I351" s="499"/>
      <c r="J351" s="465"/>
      <c r="K351" s="466"/>
    </row>
    <row r="352" spans="1:11">
      <c r="A352" s="454">
        <v>787</v>
      </c>
      <c r="B352" s="466"/>
      <c r="C352" s="457"/>
      <c r="D352" s="467"/>
      <c r="E352" s="457"/>
      <c r="F352" s="468"/>
      <c r="G352" s="469"/>
      <c r="H352" s="469"/>
      <c r="I352" s="470"/>
      <c r="J352" s="465"/>
      <c r="K352" s="466"/>
    </row>
    <row r="353" spans="1:11">
      <c r="A353" s="454">
        <v>796</v>
      </c>
      <c r="B353" s="466" t="s">
        <v>70</v>
      </c>
      <c r="C353" s="491"/>
      <c r="D353" s="492" t="s">
        <v>1024</v>
      </c>
      <c r="E353" s="491"/>
      <c r="F353" s="493" t="s">
        <v>1025</v>
      </c>
      <c r="G353" s="494"/>
      <c r="H353" s="494"/>
      <c r="I353" s="494"/>
      <c r="J353" s="465"/>
      <c r="K353" s="466"/>
    </row>
    <row r="354" spans="1:11" ht="115.5">
      <c r="A354" s="466">
        <v>797</v>
      </c>
      <c r="B354" s="466" t="s">
        <v>70</v>
      </c>
      <c r="C354" s="495"/>
      <c r="D354" s="496" t="s">
        <v>1026</v>
      </c>
      <c r="E354" s="495"/>
      <c r="F354" s="497" t="s">
        <v>1027</v>
      </c>
      <c r="G354" s="498" t="s">
        <v>1028</v>
      </c>
      <c r="H354" s="498" t="s">
        <v>1029</v>
      </c>
      <c r="I354" s="499"/>
      <c r="J354" s="465"/>
      <c r="K354" s="466"/>
    </row>
    <row r="355" spans="1:11">
      <c r="A355" s="454">
        <v>798</v>
      </c>
      <c r="B355" s="466" t="s">
        <v>70</v>
      </c>
      <c r="C355" s="495"/>
      <c r="D355" s="500" t="s">
        <v>1026</v>
      </c>
      <c r="E355" s="495" t="s">
        <v>785</v>
      </c>
      <c r="F355" s="497"/>
      <c r="G355" s="498"/>
      <c r="H355" s="498"/>
      <c r="I355" s="499"/>
      <c r="J355" s="465"/>
      <c r="K355" s="466"/>
    </row>
    <row r="356" spans="1:11" ht="150">
      <c r="A356" s="454">
        <v>799</v>
      </c>
      <c r="B356" s="466" t="s">
        <v>70</v>
      </c>
      <c r="C356" s="495"/>
      <c r="D356" s="500" t="s">
        <v>1026</v>
      </c>
      <c r="E356" s="495" t="s">
        <v>786</v>
      </c>
      <c r="F356" s="501" t="s">
        <v>1030</v>
      </c>
      <c r="G356" s="498"/>
      <c r="H356" s="498"/>
      <c r="I356" s="499"/>
      <c r="J356" s="465"/>
      <c r="K356" s="466"/>
    </row>
    <row r="357" spans="1:11" ht="75">
      <c r="A357" s="454">
        <v>800</v>
      </c>
      <c r="B357" s="466" t="s">
        <v>70</v>
      </c>
      <c r="C357" s="495"/>
      <c r="D357" s="500" t="s">
        <v>1026</v>
      </c>
      <c r="E357" s="495" t="s">
        <v>24</v>
      </c>
      <c r="F357" s="501" t="s">
        <v>1031</v>
      </c>
      <c r="G357" s="498"/>
      <c r="H357" s="498"/>
      <c r="I357" s="499"/>
      <c r="J357" s="465"/>
      <c r="K357" s="466"/>
    </row>
    <row r="358" spans="1:11" ht="37.5">
      <c r="A358" s="454"/>
      <c r="B358" s="466" t="s">
        <v>70</v>
      </c>
      <c r="C358" s="495"/>
      <c r="D358" s="500"/>
      <c r="E358" s="497" t="s">
        <v>788</v>
      </c>
      <c r="F358" s="501" t="s">
        <v>797</v>
      </c>
      <c r="G358" s="498"/>
      <c r="H358" s="498"/>
      <c r="I358" s="499"/>
      <c r="J358" s="465"/>
      <c r="K358" s="466"/>
    </row>
    <row r="359" spans="1:11" ht="87.6">
      <c r="A359" s="466">
        <v>801</v>
      </c>
      <c r="B359" s="466" t="s">
        <v>70</v>
      </c>
      <c r="C359" s="495"/>
      <c r="D359" s="500" t="s">
        <v>1026</v>
      </c>
      <c r="E359" s="495" t="s">
        <v>34</v>
      </c>
      <c r="F359" s="501" t="s">
        <v>1032</v>
      </c>
      <c r="G359" s="498"/>
      <c r="H359" s="498"/>
      <c r="I359" s="499"/>
      <c r="J359" s="465"/>
      <c r="K359" s="466"/>
    </row>
    <row r="360" spans="1:11">
      <c r="A360" s="454">
        <v>802</v>
      </c>
      <c r="B360" s="466" t="s">
        <v>70</v>
      </c>
      <c r="C360" s="495"/>
      <c r="D360" s="500" t="s">
        <v>1026</v>
      </c>
      <c r="E360" s="495" t="s">
        <v>38</v>
      </c>
      <c r="F360" s="501"/>
      <c r="G360" s="498"/>
      <c r="H360" s="498"/>
      <c r="I360" s="499"/>
      <c r="J360" s="465"/>
      <c r="K360" s="466"/>
    </row>
    <row r="361" spans="1:11">
      <c r="A361" s="454">
        <v>803</v>
      </c>
      <c r="B361" s="466" t="s">
        <v>70</v>
      </c>
      <c r="C361" s="495"/>
      <c r="D361" s="500" t="s">
        <v>1026</v>
      </c>
      <c r="E361" s="495" t="s">
        <v>42</v>
      </c>
      <c r="F361" s="501"/>
      <c r="G361" s="498"/>
      <c r="H361" s="498"/>
      <c r="I361" s="499"/>
      <c r="J361" s="465"/>
      <c r="K361" s="466"/>
    </row>
    <row r="362" spans="1:11">
      <c r="A362" s="454">
        <v>804</v>
      </c>
      <c r="B362" s="466"/>
      <c r="C362" s="457"/>
      <c r="D362" s="467"/>
      <c r="E362" s="457"/>
      <c r="F362" s="468"/>
      <c r="G362" s="469"/>
      <c r="H362" s="469"/>
      <c r="I362" s="470"/>
      <c r="J362" s="465"/>
      <c r="K362" s="466"/>
    </row>
    <row r="363" spans="1:11" ht="105">
      <c r="A363" s="454">
        <v>812</v>
      </c>
      <c r="B363" s="466" t="s">
        <v>70</v>
      </c>
      <c r="C363" s="495"/>
      <c r="D363" s="496" t="s">
        <v>1033</v>
      </c>
      <c r="E363" s="495"/>
      <c r="F363" s="497" t="s">
        <v>1034</v>
      </c>
      <c r="G363" s="498" t="s">
        <v>1035</v>
      </c>
      <c r="H363" s="498" t="s">
        <v>1036</v>
      </c>
      <c r="I363" s="499"/>
      <c r="J363" s="465"/>
      <c r="K363" s="466"/>
    </row>
    <row r="364" spans="1:11">
      <c r="A364" s="466">
        <v>813</v>
      </c>
      <c r="B364" s="466" t="s">
        <v>70</v>
      </c>
      <c r="C364" s="495"/>
      <c r="D364" s="500" t="s">
        <v>1033</v>
      </c>
      <c r="E364" s="495" t="s">
        <v>785</v>
      </c>
      <c r="F364" s="497"/>
      <c r="G364" s="498"/>
      <c r="H364" s="498"/>
      <c r="I364" s="499"/>
      <c r="J364" s="465"/>
      <c r="K364" s="466"/>
    </row>
    <row r="365" spans="1:11" ht="150">
      <c r="A365" s="454">
        <v>814</v>
      </c>
      <c r="B365" s="466" t="s">
        <v>70</v>
      </c>
      <c r="C365" s="495"/>
      <c r="D365" s="500" t="s">
        <v>1033</v>
      </c>
      <c r="E365" s="495" t="s">
        <v>786</v>
      </c>
      <c r="F365" s="501" t="s">
        <v>1037</v>
      </c>
      <c r="G365" s="498"/>
      <c r="H365" s="498"/>
      <c r="I365" s="499"/>
      <c r="J365" s="465"/>
      <c r="K365" s="466"/>
    </row>
    <row r="366" spans="1:11" ht="37.5">
      <c r="A366" s="454">
        <v>815</v>
      </c>
      <c r="B366" s="466" t="s">
        <v>70</v>
      </c>
      <c r="C366" s="495"/>
      <c r="D366" s="500" t="s">
        <v>1033</v>
      </c>
      <c r="E366" s="495" t="s">
        <v>24</v>
      </c>
      <c r="F366" s="501" t="s">
        <v>1038</v>
      </c>
      <c r="G366" s="498"/>
      <c r="H366" s="498"/>
      <c r="I366" s="499"/>
      <c r="J366" s="465"/>
      <c r="K366" s="466"/>
    </row>
    <row r="367" spans="1:11" ht="37.5">
      <c r="A367" s="454"/>
      <c r="B367" s="466" t="s">
        <v>70</v>
      </c>
      <c r="C367" s="495"/>
      <c r="D367" s="500"/>
      <c r="E367" s="497" t="s">
        <v>788</v>
      </c>
      <c r="F367" s="501" t="s">
        <v>797</v>
      </c>
      <c r="G367" s="498"/>
      <c r="H367" s="498"/>
      <c r="I367" s="499"/>
      <c r="J367" s="465"/>
      <c r="K367" s="466"/>
    </row>
    <row r="368" spans="1:11" ht="37.5">
      <c r="A368" s="454">
        <v>816</v>
      </c>
      <c r="B368" s="466" t="s">
        <v>70</v>
      </c>
      <c r="C368" s="495"/>
      <c r="D368" s="500" t="s">
        <v>1033</v>
      </c>
      <c r="E368" s="495" t="s">
        <v>34</v>
      </c>
      <c r="F368" s="501" t="s">
        <v>1039</v>
      </c>
      <c r="G368" s="498"/>
      <c r="H368" s="498"/>
      <c r="I368" s="499"/>
      <c r="J368" s="465"/>
      <c r="K368" s="466"/>
    </row>
    <row r="369" spans="1:11">
      <c r="A369" s="466">
        <v>817</v>
      </c>
      <c r="B369" s="466" t="s">
        <v>70</v>
      </c>
      <c r="C369" s="495"/>
      <c r="D369" s="500" t="s">
        <v>1033</v>
      </c>
      <c r="E369" s="495" t="s">
        <v>38</v>
      </c>
      <c r="F369" s="501"/>
      <c r="G369" s="498"/>
      <c r="H369" s="498"/>
      <c r="I369" s="499"/>
      <c r="J369" s="465"/>
      <c r="K369" s="466"/>
    </row>
    <row r="370" spans="1:11">
      <c r="A370" s="454">
        <v>818</v>
      </c>
      <c r="B370" s="466" t="s">
        <v>70</v>
      </c>
      <c r="C370" s="495"/>
      <c r="D370" s="500" t="s">
        <v>1033</v>
      </c>
      <c r="E370" s="495" t="s">
        <v>42</v>
      </c>
      <c r="F370" s="501"/>
      <c r="G370" s="498"/>
      <c r="H370" s="498"/>
      <c r="I370" s="499"/>
      <c r="J370" s="465"/>
      <c r="K370" s="466"/>
    </row>
    <row r="371" spans="1:11">
      <c r="A371" s="454">
        <v>819</v>
      </c>
      <c r="B371" s="466"/>
      <c r="C371" s="457"/>
      <c r="D371" s="467"/>
      <c r="E371" s="457"/>
      <c r="F371" s="468"/>
      <c r="G371" s="469"/>
      <c r="H371" s="469"/>
      <c r="I371" s="470"/>
      <c r="J371" s="465"/>
      <c r="K371" s="466"/>
    </row>
    <row r="372" spans="1:11">
      <c r="A372" s="454">
        <v>827</v>
      </c>
      <c r="B372" s="466"/>
      <c r="C372" s="457"/>
      <c r="D372" s="467"/>
      <c r="E372" s="457"/>
      <c r="F372" s="468"/>
      <c r="G372" s="469"/>
      <c r="H372" s="469"/>
      <c r="I372" s="470"/>
      <c r="J372" s="465"/>
      <c r="K372" s="466"/>
    </row>
    <row r="373" spans="1:11">
      <c r="A373" s="454">
        <v>835</v>
      </c>
      <c r="B373" s="466"/>
      <c r="C373" s="457"/>
      <c r="D373" s="467"/>
      <c r="E373" s="457"/>
      <c r="F373" s="468"/>
      <c r="G373" s="469"/>
      <c r="H373" s="469"/>
      <c r="I373" s="470"/>
      <c r="J373" s="465"/>
      <c r="K373" s="466"/>
    </row>
    <row r="374" spans="1:11">
      <c r="A374" s="454">
        <v>843</v>
      </c>
      <c r="B374" s="466"/>
      <c r="C374" s="457"/>
      <c r="D374" s="467"/>
      <c r="E374" s="457"/>
      <c r="F374" s="468"/>
      <c r="G374" s="469"/>
      <c r="H374" s="469"/>
      <c r="I374" s="470"/>
      <c r="J374" s="465"/>
      <c r="K374" s="466"/>
    </row>
    <row r="375" spans="1:11">
      <c r="A375" s="454">
        <v>851</v>
      </c>
      <c r="B375" s="466"/>
      <c r="C375" s="457"/>
      <c r="D375" s="467"/>
      <c r="E375" s="457"/>
      <c r="F375" s="468"/>
      <c r="G375" s="469"/>
      <c r="H375" s="469"/>
      <c r="I375" s="470"/>
      <c r="J375" s="465"/>
      <c r="K375" s="466"/>
    </row>
    <row r="376" spans="1:11">
      <c r="A376" s="454">
        <v>859</v>
      </c>
      <c r="B376" s="466"/>
      <c r="C376" s="457"/>
      <c r="D376" s="467"/>
      <c r="E376" s="457"/>
      <c r="F376" s="468"/>
      <c r="G376" s="469"/>
      <c r="H376" s="469"/>
      <c r="I376" s="470"/>
      <c r="J376" s="465"/>
      <c r="K376" s="466"/>
    </row>
    <row r="377" spans="1:11">
      <c r="A377" s="454">
        <v>867</v>
      </c>
      <c r="B377" s="466"/>
      <c r="C377" s="457"/>
      <c r="D377" s="467"/>
      <c r="E377" s="457"/>
      <c r="F377" s="468"/>
      <c r="G377" s="469"/>
      <c r="H377" s="469"/>
      <c r="I377" s="470"/>
      <c r="J377" s="465"/>
      <c r="K377" s="466"/>
    </row>
    <row r="378" spans="1:11">
      <c r="A378" s="454">
        <v>875</v>
      </c>
      <c r="B378" s="466"/>
      <c r="C378" s="457"/>
      <c r="D378" s="467"/>
      <c r="E378" s="457"/>
      <c r="F378" s="468"/>
      <c r="G378" s="469"/>
      <c r="H378" s="469"/>
      <c r="I378" s="470"/>
      <c r="J378" s="465"/>
      <c r="K378" s="466"/>
    </row>
    <row r="379" spans="1:11">
      <c r="A379" s="454">
        <v>883</v>
      </c>
      <c r="B379" s="466"/>
      <c r="C379" s="457"/>
      <c r="D379" s="467"/>
      <c r="E379" s="457"/>
      <c r="F379" s="468"/>
      <c r="G379" s="469"/>
      <c r="H379" s="469"/>
      <c r="I379" s="470"/>
      <c r="J379" s="465"/>
      <c r="K379" s="466"/>
    </row>
    <row r="380" spans="1:11">
      <c r="A380" s="454">
        <v>891</v>
      </c>
      <c r="B380" s="466"/>
      <c r="C380" s="457"/>
      <c r="D380" s="467"/>
      <c r="E380" s="457"/>
      <c r="F380" s="468"/>
      <c r="G380" s="469"/>
      <c r="H380" s="469"/>
      <c r="I380" s="470"/>
      <c r="J380" s="465"/>
      <c r="K380" s="466"/>
    </row>
    <row r="381" spans="1:11">
      <c r="A381" s="454">
        <v>899</v>
      </c>
      <c r="B381" s="466"/>
      <c r="C381" s="457"/>
      <c r="D381" s="467"/>
      <c r="E381" s="457"/>
      <c r="F381" s="468"/>
      <c r="G381" s="469"/>
      <c r="H381" s="469"/>
      <c r="I381" s="470"/>
      <c r="J381" s="465"/>
      <c r="K381" s="466"/>
    </row>
    <row r="382" spans="1:11">
      <c r="A382" s="454">
        <v>907</v>
      </c>
      <c r="B382" s="466"/>
      <c r="C382" s="457"/>
      <c r="D382" s="467"/>
      <c r="E382" s="457"/>
      <c r="F382" s="468"/>
      <c r="G382" s="469"/>
      <c r="H382" s="469"/>
      <c r="I382" s="470"/>
      <c r="J382" s="465"/>
      <c r="K382" s="466"/>
    </row>
    <row r="383" spans="1:11">
      <c r="A383" s="454">
        <v>915</v>
      </c>
      <c r="B383" s="466" t="s">
        <v>70</v>
      </c>
      <c r="C383" s="491"/>
      <c r="D383" s="492" t="s">
        <v>1040</v>
      </c>
      <c r="E383" s="491"/>
      <c r="F383" s="493" t="s">
        <v>1041</v>
      </c>
      <c r="G383" s="494"/>
      <c r="H383" s="494"/>
      <c r="I383" s="494"/>
      <c r="J383" s="465"/>
      <c r="K383" s="466"/>
    </row>
    <row r="384" spans="1:11" ht="73.5">
      <c r="A384" s="454">
        <v>916</v>
      </c>
      <c r="B384" s="466" t="s">
        <v>70</v>
      </c>
      <c r="C384" s="495"/>
      <c r="D384" s="496" t="s">
        <v>531</v>
      </c>
      <c r="E384" s="495"/>
      <c r="F384" s="497" t="s">
        <v>1042</v>
      </c>
      <c r="G384" s="498" t="s">
        <v>1043</v>
      </c>
      <c r="H384" s="498" t="s">
        <v>1044</v>
      </c>
      <c r="I384" s="499"/>
      <c r="J384" s="465"/>
      <c r="K384" s="466"/>
    </row>
    <row r="385" spans="1:11">
      <c r="A385" s="466">
        <v>917</v>
      </c>
      <c r="B385" s="466" t="s">
        <v>70</v>
      </c>
      <c r="C385" s="495"/>
      <c r="D385" s="500" t="s">
        <v>531</v>
      </c>
      <c r="E385" s="495" t="s">
        <v>785</v>
      </c>
      <c r="F385" s="501"/>
      <c r="G385" s="498"/>
      <c r="H385" s="498"/>
      <c r="I385" s="499"/>
      <c r="J385" s="465"/>
      <c r="K385" s="466"/>
    </row>
    <row r="386" spans="1:11" ht="50.1">
      <c r="A386" s="454">
        <v>918</v>
      </c>
      <c r="B386" s="466" t="s">
        <v>70</v>
      </c>
      <c r="C386" s="495"/>
      <c r="D386" s="500" t="s">
        <v>531</v>
      </c>
      <c r="E386" s="495" t="s">
        <v>786</v>
      </c>
      <c r="F386" s="501" t="s">
        <v>1045</v>
      </c>
      <c r="G386" s="498"/>
      <c r="H386" s="498"/>
      <c r="I386" s="499"/>
      <c r="J386" s="465"/>
      <c r="K386" s="466"/>
    </row>
    <row r="387" spans="1:11" ht="50.1">
      <c r="A387" s="454">
        <v>919</v>
      </c>
      <c r="B387" s="466" t="s">
        <v>70</v>
      </c>
      <c r="C387" s="495"/>
      <c r="D387" s="500" t="s">
        <v>531</v>
      </c>
      <c r="E387" s="495" t="s">
        <v>24</v>
      </c>
      <c r="F387" s="501" t="s">
        <v>1046</v>
      </c>
      <c r="G387" s="498"/>
      <c r="H387" s="498"/>
      <c r="I387" s="499"/>
      <c r="J387" s="465"/>
      <c r="K387" s="466"/>
    </row>
    <row r="388" spans="1:11" ht="37.5">
      <c r="A388" s="454"/>
      <c r="B388" s="466" t="s">
        <v>70</v>
      </c>
      <c r="C388" s="495"/>
      <c r="D388" s="500"/>
      <c r="E388" s="497" t="s">
        <v>788</v>
      </c>
      <c r="F388" s="501" t="s">
        <v>797</v>
      </c>
      <c r="G388" s="498"/>
      <c r="H388" s="498"/>
      <c r="I388" s="499"/>
      <c r="J388" s="465"/>
      <c r="K388" s="466"/>
    </row>
    <row r="389" spans="1:11">
      <c r="A389" s="454">
        <v>920</v>
      </c>
      <c r="B389" s="466" t="s">
        <v>70</v>
      </c>
      <c r="C389" s="495"/>
      <c r="D389" s="500" t="s">
        <v>531</v>
      </c>
      <c r="E389" s="495" t="s">
        <v>34</v>
      </c>
      <c r="F389" s="501" t="s">
        <v>1047</v>
      </c>
      <c r="G389" s="498"/>
      <c r="H389" s="498"/>
      <c r="I389" s="499"/>
      <c r="J389" s="465"/>
      <c r="K389" s="466"/>
    </row>
    <row r="390" spans="1:11">
      <c r="A390" s="466">
        <v>921</v>
      </c>
      <c r="B390" s="466" t="s">
        <v>70</v>
      </c>
      <c r="C390" s="495"/>
      <c r="D390" s="500" t="s">
        <v>531</v>
      </c>
      <c r="E390" s="495" t="s">
        <v>38</v>
      </c>
      <c r="F390" s="501"/>
      <c r="G390" s="498"/>
      <c r="H390" s="498"/>
      <c r="I390" s="499"/>
      <c r="J390" s="465"/>
      <c r="K390" s="466"/>
    </row>
    <row r="391" spans="1:11">
      <c r="A391" s="454">
        <v>922</v>
      </c>
      <c r="B391" s="466" t="s">
        <v>70</v>
      </c>
      <c r="C391" s="495"/>
      <c r="D391" s="500" t="s">
        <v>531</v>
      </c>
      <c r="E391" s="495" t="s">
        <v>42</v>
      </c>
      <c r="F391" s="501"/>
      <c r="G391" s="498"/>
      <c r="H391" s="498"/>
      <c r="I391" s="499"/>
      <c r="J391" s="465"/>
      <c r="K391" s="466"/>
    </row>
    <row r="392" spans="1:11">
      <c r="A392" s="454">
        <v>923</v>
      </c>
      <c r="B392" s="466"/>
      <c r="C392" s="457"/>
      <c r="D392" s="467"/>
      <c r="E392" s="457"/>
      <c r="F392" s="468"/>
      <c r="G392" s="469"/>
      <c r="H392" s="469"/>
      <c r="I392" s="470"/>
      <c r="J392" s="465"/>
      <c r="K392" s="466"/>
    </row>
    <row r="393" spans="1:11" ht="252">
      <c r="A393" s="454">
        <v>932</v>
      </c>
      <c r="B393" s="466" t="s">
        <v>70</v>
      </c>
      <c r="C393" s="495"/>
      <c r="D393" s="496" t="s">
        <v>1048</v>
      </c>
      <c r="E393" s="495"/>
      <c r="F393" s="497" t="s">
        <v>1049</v>
      </c>
      <c r="G393" s="498" t="s">
        <v>1050</v>
      </c>
      <c r="H393" s="498" t="s">
        <v>1051</v>
      </c>
      <c r="I393" s="499"/>
      <c r="J393" s="465"/>
      <c r="K393" s="466"/>
    </row>
    <row r="394" spans="1:11">
      <c r="A394" s="466">
        <v>933</v>
      </c>
      <c r="B394" s="466" t="s">
        <v>70</v>
      </c>
      <c r="C394" s="495"/>
      <c r="D394" s="500" t="s">
        <v>1048</v>
      </c>
      <c r="E394" s="495" t="s">
        <v>785</v>
      </c>
      <c r="F394" s="501"/>
      <c r="G394" s="498"/>
      <c r="H394" s="498"/>
      <c r="I394" s="499"/>
      <c r="J394" s="465"/>
      <c r="K394" s="466"/>
    </row>
    <row r="395" spans="1:11" ht="62.45">
      <c r="A395" s="454">
        <v>934</v>
      </c>
      <c r="B395" s="466" t="s">
        <v>70</v>
      </c>
      <c r="C395" s="495"/>
      <c r="D395" s="500" t="s">
        <v>1048</v>
      </c>
      <c r="E395" s="495" t="s">
        <v>786</v>
      </c>
      <c r="F395" s="501" t="s">
        <v>1052</v>
      </c>
      <c r="G395" s="498"/>
      <c r="H395" s="498"/>
      <c r="I395" s="499"/>
      <c r="J395" s="465"/>
      <c r="K395" s="466"/>
    </row>
    <row r="396" spans="1:11" ht="87.6">
      <c r="A396" s="454">
        <v>935</v>
      </c>
      <c r="B396" s="466" t="s">
        <v>70</v>
      </c>
      <c r="C396" s="495"/>
      <c r="D396" s="500" t="s">
        <v>1048</v>
      </c>
      <c r="E396" s="495" t="s">
        <v>24</v>
      </c>
      <c r="F396" s="501" t="s">
        <v>1053</v>
      </c>
      <c r="G396" s="498" t="s">
        <v>588</v>
      </c>
      <c r="H396" s="498"/>
      <c r="I396" s="499"/>
      <c r="J396" s="465"/>
      <c r="K396" s="466"/>
    </row>
    <row r="397" spans="1:11" ht="37.5">
      <c r="A397" s="454"/>
      <c r="B397" s="466" t="s">
        <v>70</v>
      </c>
      <c r="C397" s="495"/>
      <c r="D397" s="500"/>
      <c r="E397" s="497" t="s">
        <v>788</v>
      </c>
      <c r="F397" s="501" t="s">
        <v>797</v>
      </c>
      <c r="G397" s="498"/>
      <c r="H397" s="498"/>
      <c r="I397" s="499"/>
      <c r="J397" s="465"/>
      <c r="K397" s="466"/>
    </row>
    <row r="398" spans="1:11" ht="99.95">
      <c r="A398" s="454">
        <v>936</v>
      </c>
      <c r="B398" s="466" t="s">
        <v>70</v>
      </c>
      <c r="C398" s="495"/>
      <c r="D398" s="500" t="s">
        <v>1048</v>
      </c>
      <c r="E398" s="495" t="s">
        <v>34</v>
      </c>
      <c r="F398" s="501" t="s">
        <v>1054</v>
      </c>
      <c r="G398" s="498"/>
      <c r="H398" s="498"/>
      <c r="I398" s="499"/>
      <c r="J398" s="465"/>
      <c r="K398" s="466"/>
    </row>
    <row r="399" spans="1:11">
      <c r="A399" s="466">
        <v>937</v>
      </c>
      <c r="B399" s="466" t="s">
        <v>70</v>
      </c>
      <c r="C399" s="495"/>
      <c r="D399" s="500" t="s">
        <v>1048</v>
      </c>
      <c r="E399" s="495" t="s">
        <v>38</v>
      </c>
      <c r="F399" s="501"/>
      <c r="G399" s="498"/>
      <c r="H399" s="498"/>
      <c r="I399" s="499"/>
      <c r="J399" s="465"/>
      <c r="K399" s="466"/>
    </row>
    <row r="400" spans="1:11">
      <c r="A400" s="454">
        <v>938</v>
      </c>
      <c r="B400" s="466" t="s">
        <v>70</v>
      </c>
      <c r="C400" s="495"/>
      <c r="D400" s="500" t="s">
        <v>1048</v>
      </c>
      <c r="E400" s="495" t="s">
        <v>42</v>
      </c>
      <c r="F400" s="501"/>
      <c r="G400" s="498"/>
      <c r="H400" s="498"/>
      <c r="I400" s="499"/>
      <c r="J400" s="465"/>
      <c r="K400" s="466"/>
    </row>
    <row r="401" spans="1:11">
      <c r="A401" s="454">
        <v>939</v>
      </c>
      <c r="B401" s="466"/>
      <c r="C401" s="457"/>
      <c r="D401" s="467"/>
      <c r="E401" s="457"/>
      <c r="F401" s="468"/>
      <c r="G401" s="469"/>
      <c r="H401" s="469"/>
      <c r="I401" s="470"/>
      <c r="J401" s="465"/>
      <c r="K401" s="466"/>
    </row>
    <row r="402" spans="1:11">
      <c r="A402" s="454">
        <v>947</v>
      </c>
      <c r="B402" s="466"/>
      <c r="C402" s="457"/>
      <c r="D402" s="467"/>
      <c r="E402" s="457"/>
      <c r="F402" s="468"/>
      <c r="G402" s="469"/>
      <c r="H402" s="469"/>
      <c r="I402" s="470"/>
      <c r="J402" s="465"/>
      <c r="K402" s="466"/>
    </row>
    <row r="403" spans="1:11">
      <c r="A403" s="454">
        <v>955</v>
      </c>
      <c r="B403" s="466" t="s">
        <v>70</v>
      </c>
      <c r="C403" s="491"/>
      <c r="D403" s="492" t="s">
        <v>1055</v>
      </c>
      <c r="E403" s="491"/>
      <c r="F403" s="493" t="s">
        <v>1056</v>
      </c>
      <c r="G403" s="494"/>
      <c r="H403" s="494"/>
      <c r="I403" s="494"/>
      <c r="J403" s="465"/>
      <c r="K403" s="466"/>
    </row>
    <row r="404" spans="1:11" ht="94.5">
      <c r="A404" s="454">
        <v>956</v>
      </c>
      <c r="B404" s="466" t="s">
        <v>70</v>
      </c>
      <c r="C404" s="495"/>
      <c r="D404" s="496" t="s">
        <v>1057</v>
      </c>
      <c r="E404" s="495"/>
      <c r="F404" s="497" t="s">
        <v>1058</v>
      </c>
      <c r="G404" s="498" t="s">
        <v>1059</v>
      </c>
      <c r="H404" s="498" t="s">
        <v>1060</v>
      </c>
      <c r="I404" s="499"/>
      <c r="J404" s="465"/>
      <c r="K404" s="466"/>
    </row>
    <row r="405" spans="1:11">
      <c r="A405" s="466">
        <v>957</v>
      </c>
      <c r="B405" s="466" t="s">
        <v>70</v>
      </c>
      <c r="C405" s="495"/>
      <c r="D405" s="500" t="s">
        <v>1057</v>
      </c>
      <c r="E405" s="495" t="s">
        <v>785</v>
      </c>
      <c r="F405" s="497"/>
      <c r="G405" s="498"/>
      <c r="H405" s="498"/>
      <c r="I405" s="499"/>
      <c r="J405" s="465"/>
      <c r="K405" s="466"/>
    </row>
    <row r="406" spans="1:11" ht="87.6">
      <c r="A406" s="454">
        <v>958</v>
      </c>
      <c r="B406" s="466" t="s">
        <v>70</v>
      </c>
      <c r="C406" s="495"/>
      <c r="D406" s="500" t="s">
        <v>1057</v>
      </c>
      <c r="E406" s="495" t="s">
        <v>786</v>
      </c>
      <c r="F406" s="501" t="s">
        <v>1061</v>
      </c>
      <c r="G406" s="498"/>
      <c r="H406" s="498"/>
      <c r="I406" s="499"/>
      <c r="J406" s="465"/>
      <c r="K406" s="466"/>
    </row>
    <row r="407" spans="1:11" ht="37.5">
      <c r="A407" s="454">
        <v>959</v>
      </c>
      <c r="B407" s="466" t="s">
        <v>70</v>
      </c>
      <c r="C407" s="495"/>
      <c r="D407" s="500" t="s">
        <v>1057</v>
      </c>
      <c r="E407" s="495" t="s">
        <v>24</v>
      </c>
      <c r="F407" s="501" t="s">
        <v>1062</v>
      </c>
      <c r="G407" s="498"/>
      <c r="H407" s="498"/>
      <c r="I407" s="499"/>
      <c r="J407" s="465"/>
      <c r="K407" s="466"/>
    </row>
    <row r="408" spans="1:11" ht="37.5">
      <c r="A408" s="454"/>
      <c r="B408" s="466" t="s">
        <v>70</v>
      </c>
      <c r="C408" s="495"/>
      <c r="D408" s="500"/>
      <c r="E408" s="497" t="s">
        <v>788</v>
      </c>
      <c r="F408" s="501" t="s">
        <v>797</v>
      </c>
      <c r="G408" s="498"/>
      <c r="H408" s="498"/>
      <c r="I408" s="499"/>
      <c r="J408" s="465"/>
      <c r="K408" s="466"/>
    </row>
    <row r="409" spans="1:11">
      <c r="A409" s="454">
        <v>960</v>
      </c>
      <c r="B409" s="466" t="s">
        <v>70</v>
      </c>
      <c r="C409" s="495"/>
      <c r="D409" s="500" t="s">
        <v>1057</v>
      </c>
      <c r="E409" s="495" t="s">
        <v>34</v>
      </c>
      <c r="F409" s="501" t="s">
        <v>1063</v>
      </c>
      <c r="G409" s="498"/>
      <c r="H409" s="498"/>
      <c r="I409" s="499"/>
      <c r="J409" s="465"/>
      <c r="K409" s="466"/>
    </row>
    <row r="410" spans="1:11">
      <c r="A410" s="466">
        <v>961</v>
      </c>
      <c r="B410" s="466" t="s">
        <v>70</v>
      </c>
      <c r="C410" s="495"/>
      <c r="D410" s="500" t="s">
        <v>1057</v>
      </c>
      <c r="E410" s="495" t="s">
        <v>38</v>
      </c>
      <c r="F410" s="501"/>
      <c r="G410" s="498"/>
      <c r="H410" s="498"/>
      <c r="I410" s="499"/>
      <c r="J410" s="465"/>
      <c r="K410" s="466"/>
    </row>
    <row r="411" spans="1:11">
      <c r="A411" s="454">
        <v>962</v>
      </c>
      <c r="B411" s="466" t="s">
        <v>70</v>
      </c>
      <c r="C411" s="495"/>
      <c r="D411" s="500" t="s">
        <v>1057</v>
      </c>
      <c r="E411" s="495" t="s">
        <v>42</v>
      </c>
      <c r="F411" s="501"/>
      <c r="G411" s="498"/>
      <c r="H411" s="498"/>
      <c r="I411" s="499"/>
      <c r="J411" s="465"/>
      <c r="K411" s="466"/>
    </row>
    <row r="412" spans="1:11">
      <c r="A412" s="454">
        <v>963</v>
      </c>
      <c r="B412" s="466"/>
      <c r="C412" s="457"/>
      <c r="D412" s="467"/>
      <c r="E412" s="457"/>
      <c r="F412" s="468"/>
      <c r="G412" s="469"/>
      <c r="H412" s="469"/>
      <c r="I412" s="470"/>
      <c r="J412" s="465"/>
      <c r="K412" s="466"/>
    </row>
    <row r="413" spans="1:11">
      <c r="A413" s="454">
        <v>972</v>
      </c>
      <c r="B413" s="466" t="s">
        <v>70</v>
      </c>
      <c r="C413" s="491"/>
      <c r="D413" s="492" t="s">
        <v>1064</v>
      </c>
      <c r="E413" s="491"/>
      <c r="F413" s="493" t="s">
        <v>1065</v>
      </c>
      <c r="G413" s="494"/>
      <c r="H413" s="494"/>
      <c r="I413" s="524"/>
      <c r="J413" s="465"/>
      <c r="K413" s="466"/>
    </row>
    <row r="414" spans="1:11" ht="84">
      <c r="A414" s="466">
        <v>973</v>
      </c>
      <c r="B414" s="466" t="s">
        <v>70</v>
      </c>
      <c r="C414" s="495"/>
      <c r="D414" s="496" t="s">
        <v>1066</v>
      </c>
      <c r="E414" s="495"/>
      <c r="F414" s="497" t="s">
        <v>1067</v>
      </c>
      <c r="G414" s="498" t="s">
        <v>1068</v>
      </c>
      <c r="H414" s="498" t="s">
        <v>1069</v>
      </c>
      <c r="I414" s="499"/>
      <c r="J414" s="465"/>
      <c r="K414" s="466"/>
    </row>
    <row r="415" spans="1:11">
      <c r="A415" s="454">
        <v>974</v>
      </c>
      <c r="B415" s="466" t="s">
        <v>70</v>
      </c>
      <c r="C415" s="495"/>
      <c r="D415" s="500" t="s">
        <v>1066</v>
      </c>
      <c r="E415" s="495" t="s">
        <v>785</v>
      </c>
      <c r="F415" s="497"/>
      <c r="G415" s="498"/>
      <c r="H415" s="498"/>
      <c r="I415" s="499"/>
      <c r="J415" s="465"/>
      <c r="K415" s="466"/>
    </row>
    <row r="416" spans="1:11" ht="125.1">
      <c r="A416" s="454">
        <v>975</v>
      </c>
      <c r="B416" s="466" t="s">
        <v>70</v>
      </c>
      <c r="C416" s="495"/>
      <c r="D416" s="500" t="s">
        <v>1066</v>
      </c>
      <c r="E416" s="495" t="s">
        <v>786</v>
      </c>
      <c r="F416" s="501" t="s">
        <v>1070</v>
      </c>
      <c r="G416" s="498"/>
      <c r="H416" s="498"/>
      <c r="I416" s="499"/>
      <c r="J416" s="465"/>
      <c r="K416" s="466"/>
    </row>
    <row r="417" spans="1:11" ht="37.5">
      <c r="A417" s="454">
        <v>976</v>
      </c>
      <c r="B417" s="466" t="s">
        <v>70</v>
      </c>
      <c r="C417" s="495"/>
      <c r="D417" s="500" t="s">
        <v>1066</v>
      </c>
      <c r="E417" s="495" t="s">
        <v>24</v>
      </c>
      <c r="F417" s="501" t="s">
        <v>1071</v>
      </c>
      <c r="G417" s="498"/>
      <c r="H417" s="498"/>
      <c r="I417" s="499"/>
      <c r="J417" s="465"/>
      <c r="K417" s="466"/>
    </row>
    <row r="418" spans="1:11" ht="362.45">
      <c r="A418" s="454"/>
      <c r="B418" s="466" t="s">
        <v>70</v>
      </c>
      <c r="C418" s="495"/>
      <c r="D418" s="500"/>
      <c r="E418" s="497" t="s">
        <v>788</v>
      </c>
      <c r="F418" s="501" t="s">
        <v>1072</v>
      </c>
      <c r="G418" s="498"/>
      <c r="H418" s="498"/>
      <c r="I418" s="499" t="s">
        <v>1073</v>
      </c>
      <c r="J418" s="465"/>
      <c r="K418" s="466"/>
    </row>
    <row r="419" spans="1:11" ht="200.1">
      <c r="A419" s="466">
        <v>977</v>
      </c>
      <c r="B419" s="466" t="s">
        <v>70</v>
      </c>
      <c r="C419" s="495"/>
      <c r="D419" s="500" t="s">
        <v>1066</v>
      </c>
      <c r="E419" s="495" t="s">
        <v>34</v>
      </c>
      <c r="F419" s="532" t="s">
        <v>1074</v>
      </c>
      <c r="G419" s="498"/>
      <c r="H419" s="498"/>
      <c r="I419" s="499"/>
      <c r="J419" s="465"/>
      <c r="K419" s="466"/>
    </row>
    <row r="420" spans="1:11">
      <c r="A420" s="454">
        <v>978</v>
      </c>
      <c r="B420" s="466" t="s">
        <v>70</v>
      </c>
      <c r="C420" s="495"/>
      <c r="D420" s="500" t="s">
        <v>1066</v>
      </c>
      <c r="E420" s="495" t="s">
        <v>38</v>
      </c>
      <c r="F420" s="501"/>
      <c r="G420" s="498"/>
      <c r="H420" s="498"/>
      <c r="I420" s="499"/>
      <c r="J420" s="465"/>
      <c r="K420" s="466"/>
    </row>
    <row r="421" spans="1:11">
      <c r="A421" s="454">
        <v>979</v>
      </c>
      <c r="B421" s="466" t="s">
        <v>70</v>
      </c>
      <c r="C421" s="495"/>
      <c r="D421" s="500" t="s">
        <v>1066</v>
      </c>
      <c r="E421" s="495" t="s">
        <v>42</v>
      </c>
      <c r="F421" s="501"/>
      <c r="G421" s="498"/>
      <c r="H421" s="498"/>
      <c r="I421" s="499"/>
      <c r="J421" s="465"/>
      <c r="K421" s="466"/>
    </row>
    <row r="422" spans="1:11">
      <c r="A422" s="454">
        <v>980</v>
      </c>
      <c r="B422" s="466"/>
      <c r="C422" s="457"/>
      <c r="D422" s="467"/>
      <c r="E422" s="457"/>
      <c r="F422" s="468"/>
      <c r="G422" s="469"/>
      <c r="H422" s="469"/>
      <c r="I422" s="470"/>
      <c r="J422" s="465"/>
      <c r="K422" s="466"/>
    </row>
    <row r="423" spans="1:11" ht="231">
      <c r="A423" s="454">
        <v>988</v>
      </c>
      <c r="B423" s="466" t="s">
        <v>70</v>
      </c>
      <c r="C423" s="495"/>
      <c r="D423" s="496" t="s">
        <v>440</v>
      </c>
      <c r="E423" s="495"/>
      <c r="F423" s="497" t="s">
        <v>441</v>
      </c>
      <c r="G423" s="498" t="s">
        <v>1075</v>
      </c>
      <c r="H423" s="498" t="s">
        <v>1076</v>
      </c>
      <c r="I423" s="499"/>
      <c r="J423" s="465"/>
      <c r="K423" s="466"/>
    </row>
    <row r="424" spans="1:11">
      <c r="A424" s="466">
        <v>989</v>
      </c>
      <c r="B424" s="466" t="s">
        <v>70</v>
      </c>
      <c r="C424" s="495"/>
      <c r="D424" s="500" t="s">
        <v>440</v>
      </c>
      <c r="E424" s="495" t="s">
        <v>785</v>
      </c>
      <c r="F424" s="497"/>
      <c r="G424" s="498"/>
      <c r="H424" s="498"/>
      <c r="I424" s="499"/>
      <c r="J424" s="465"/>
      <c r="K424" s="466"/>
    </row>
    <row r="425" spans="1:11" ht="112.5">
      <c r="A425" s="454">
        <v>990</v>
      </c>
      <c r="B425" s="466" t="s">
        <v>70</v>
      </c>
      <c r="C425" s="495"/>
      <c r="D425" s="500" t="s">
        <v>440</v>
      </c>
      <c r="E425" s="495" t="s">
        <v>786</v>
      </c>
      <c r="F425" s="501" t="s">
        <v>1077</v>
      </c>
      <c r="G425" s="498"/>
      <c r="H425" s="498"/>
      <c r="I425" s="499"/>
      <c r="J425" s="465"/>
      <c r="K425" s="466"/>
    </row>
    <row r="426" spans="1:11" ht="174.95">
      <c r="A426" s="454">
        <v>991</v>
      </c>
      <c r="B426" s="466" t="s">
        <v>70</v>
      </c>
      <c r="C426" s="526"/>
      <c r="D426" s="548"/>
      <c r="E426" s="526" t="s">
        <v>24</v>
      </c>
      <c r="F426" s="549" t="s">
        <v>1078</v>
      </c>
      <c r="G426" s="530"/>
      <c r="H426" s="530"/>
      <c r="I426" s="531" t="s">
        <v>1079</v>
      </c>
      <c r="J426" s="465"/>
      <c r="K426" s="466"/>
    </row>
    <row r="427" spans="1:11" ht="37.5">
      <c r="A427" s="454"/>
      <c r="B427" s="466" t="s">
        <v>70</v>
      </c>
      <c r="C427" s="495"/>
      <c r="D427" s="500"/>
      <c r="E427" s="497" t="s">
        <v>788</v>
      </c>
      <c r="F427" s="501" t="s">
        <v>797</v>
      </c>
      <c r="G427" s="498"/>
      <c r="H427" s="498"/>
      <c r="I427" s="499"/>
      <c r="J427" s="465"/>
      <c r="K427" s="466"/>
    </row>
    <row r="428" spans="1:11" ht="337.5">
      <c r="A428" s="454">
        <v>992</v>
      </c>
      <c r="B428" s="466" t="s">
        <v>70</v>
      </c>
      <c r="C428" s="495"/>
      <c r="D428" s="500" t="s">
        <v>440</v>
      </c>
      <c r="E428" s="495" t="s">
        <v>34</v>
      </c>
      <c r="F428" s="945" t="s">
        <v>1080</v>
      </c>
      <c r="G428" s="498"/>
      <c r="H428" s="498"/>
      <c r="I428" s="499"/>
      <c r="J428" s="465"/>
      <c r="K428" s="466"/>
    </row>
    <row r="429" spans="1:11">
      <c r="A429" s="466">
        <v>993</v>
      </c>
      <c r="B429" s="466" t="s">
        <v>70</v>
      </c>
      <c r="C429" s="495"/>
      <c r="D429" s="500" t="s">
        <v>440</v>
      </c>
      <c r="E429" s="495" t="s">
        <v>38</v>
      </c>
      <c r="F429" s="501"/>
      <c r="G429" s="498"/>
      <c r="H429" s="498"/>
      <c r="I429" s="499"/>
      <c r="J429" s="465"/>
      <c r="K429" s="466"/>
    </row>
    <row r="430" spans="1:11">
      <c r="A430" s="454">
        <v>994</v>
      </c>
      <c r="B430" s="466" t="s">
        <v>70</v>
      </c>
      <c r="C430" s="495"/>
      <c r="D430" s="500" t="s">
        <v>440</v>
      </c>
      <c r="E430" s="495" t="s">
        <v>42</v>
      </c>
      <c r="F430" s="501"/>
      <c r="G430" s="498"/>
      <c r="H430" s="498"/>
      <c r="I430" s="499"/>
      <c r="J430" s="465"/>
      <c r="K430" s="466"/>
    </row>
    <row r="431" spans="1:11">
      <c r="A431" s="454">
        <v>995</v>
      </c>
      <c r="B431" s="466"/>
      <c r="C431" s="457"/>
      <c r="D431" s="467"/>
      <c r="E431" s="457"/>
      <c r="F431" s="468"/>
      <c r="G431" s="469"/>
      <c r="H431" s="550"/>
      <c r="I431" s="470"/>
      <c r="J431" s="465"/>
      <c r="K431" s="466"/>
    </row>
    <row r="432" spans="1:11">
      <c r="A432" s="454">
        <v>1003</v>
      </c>
      <c r="B432" s="466" t="s">
        <v>70</v>
      </c>
      <c r="C432" s="491"/>
      <c r="D432" s="492" t="s">
        <v>1081</v>
      </c>
      <c r="E432" s="491"/>
      <c r="F432" s="493" t="s">
        <v>1082</v>
      </c>
      <c r="G432" s="494"/>
      <c r="H432" s="494"/>
      <c r="I432" s="524"/>
      <c r="J432" s="465"/>
      <c r="K432" s="466"/>
    </row>
    <row r="433" spans="1:11" ht="63">
      <c r="A433" s="454">
        <v>1004</v>
      </c>
      <c r="B433" s="466" t="s">
        <v>70</v>
      </c>
      <c r="C433" s="495"/>
      <c r="D433" s="496" t="s">
        <v>1083</v>
      </c>
      <c r="E433" s="495"/>
      <c r="F433" s="497" t="s">
        <v>1084</v>
      </c>
      <c r="G433" s="498" t="s">
        <v>1085</v>
      </c>
      <c r="H433" s="498" t="s">
        <v>1086</v>
      </c>
      <c r="I433" s="499"/>
      <c r="J433" s="465"/>
      <c r="K433" s="466"/>
    </row>
    <row r="434" spans="1:11">
      <c r="A434" s="466">
        <v>1005</v>
      </c>
      <c r="B434" s="466" t="s">
        <v>70</v>
      </c>
      <c r="C434" s="495"/>
      <c r="D434" s="500" t="s">
        <v>1083</v>
      </c>
      <c r="E434" s="495" t="s">
        <v>785</v>
      </c>
      <c r="F434" s="497"/>
      <c r="G434" s="498"/>
      <c r="H434" s="498"/>
      <c r="I434" s="499"/>
      <c r="J434" s="465"/>
      <c r="K434" s="466"/>
    </row>
    <row r="435" spans="1:11">
      <c r="A435" s="454">
        <v>1006</v>
      </c>
      <c r="B435" s="466" t="s">
        <v>70</v>
      </c>
      <c r="C435" s="495"/>
      <c r="D435" s="500" t="s">
        <v>1083</v>
      </c>
      <c r="E435" s="495" t="s">
        <v>786</v>
      </c>
      <c r="F435" s="501" t="s">
        <v>1087</v>
      </c>
      <c r="G435" s="498"/>
      <c r="H435" s="498"/>
      <c r="I435" s="499"/>
      <c r="J435" s="465"/>
      <c r="K435" s="466"/>
    </row>
    <row r="436" spans="1:11" ht="24.95">
      <c r="A436" s="454">
        <v>1007</v>
      </c>
      <c r="B436" s="466" t="s">
        <v>70</v>
      </c>
      <c r="C436" s="495"/>
      <c r="D436" s="500" t="s">
        <v>1083</v>
      </c>
      <c r="E436" s="495" t="s">
        <v>24</v>
      </c>
      <c r="F436" s="501" t="s">
        <v>1088</v>
      </c>
      <c r="G436" s="498"/>
      <c r="H436" s="498"/>
      <c r="I436" s="499"/>
      <c r="J436" s="465"/>
      <c r="K436" s="466"/>
    </row>
    <row r="437" spans="1:11" ht="37.5">
      <c r="A437" s="454"/>
      <c r="B437" s="466" t="s">
        <v>70</v>
      </c>
      <c r="C437" s="495"/>
      <c r="D437" s="500"/>
      <c r="E437" s="497" t="s">
        <v>788</v>
      </c>
      <c r="F437" s="501" t="s">
        <v>797</v>
      </c>
      <c r="G437" s="498"/>
      <c r="H437" s="498"/>
      <c r="I437" s="499"/>
      <c r="J437" s="465"/>
      <c r="K437" s="466"/>
    </row>
    <row r="438" spans="1:11">
      <c r="A438" s="454">
        <v>1008</v>
      </c>
      <c r="B438" s="466" t="s">
        <v>70</v>
      </c>
      <c r="C438" s="495"/>
      <c r="D438" s="500" t="s">
        <v>1083</v>
      </c>
      <c r="E438" s="495" t="s">
        <v>34</v>
      </c>
      <c r="F438" s="501" t="s">
        <v>1089</v>
      </c>
      <c r="G438" s="498"/>
      <c r="H438" s="498"/>
      <c r="I438" s="499"/>
      <c r="J438" s="465"/>
      <c r="K438" s="466"/>
    </row>
    <row r="439" spans="1:11">
      <c r="A439" s="466">
        <v>1009</v>
      </c>
      <c r="B439" s="466" t="s">
        <v>70</v>
      </c>
      <c r="C439" s="495"/>
      <c r="D439" s="500" t="s">
        <v>1083</v>
      </c>
      <c r="E439" s="495" t="s">
        <v>38</v>
      </c>
      <c r="F439" s="501"/>
      <c r="G439" s="498"/>
      <c r="H439" s="498"/>
      <c r="I439" s="499"/>
      <c r="J439" s="465"/>
      <c r="K439" s="466"/>
    </row>
    <row r="440" spans="1:11">
      <c r="A440" s="454">
        <v>1010</v>
      </c>
      <c r="B440" s="466" t="s">
        <v>70</v>
      </c>
      <c r="C440" s="495"/>
      <c r="D440" s="500" t="s">
        <v>1083</v>
      </c>
      <c r="E440" s="495" t="s">
        <v>42</v>
      </c>
      <c r="F440" s="501"/>
      <c r="G440" s="498"/>
      <c r="H440" s="498"/>
      <c r="I440" s="499"/>
      <c r="J440" s="465"/>
      <c r="K440" s="466"/>
    </row>
    <row r="441" spans="1:11">
      <c r="A441" s="454">
        <v>1011</v>
      </c>
      <c r="B441" s="466"/>
      <c r="C441" s="457"/>
      <c r="D441" s="467"/>
      <c r="E441" s="457"/>
      <c r="F441" s="468"/>
      <c r="G441" s="469"/>
      <c r="H441" s="469"/>
      <c r="I441" s="470"/>
      <c r="J441" s="465"/>
      <c r="K441" s="466"/>
    </row>
    <row r="442" spans="1:11">
      <c r="A442" s="454">
        <v>1020</v>
      </c>
      <c r="B442" s="466" t="s">
        <v>70</v>
      </c>
      <c r="C442" s="487"/>
      <c r="D442" s="488" t="s">
        <v>1090</v>
      </c>
      <c r="E442" s="487"/>
      <c r="F442" s="551" t="s">
        <v>1091</v>
      </c>
      <c r="G442" s="490"/>
      <c r="H442" s="490"/>
      <c r="I442" s="522"/>
      <c r="J442" s="465"/>
      <c r="K442" s="466"/>
    </row>
    <row r="443" spans="1:11">
      <c r="A443" s="466">
        <v>1021</v>
      </c>
      <c r="B443" s="466" t="s">
        <v>70</v>
      </c>
      <c r="C443" s="491"/>
      <c r="D443" s="492" t="s">
        <v>1092</v>
      </c>
      <c r="E443" s="491"/>
      <c r="F443" s="493" t="s">
        <v>1093</v>
      </c>
      <c r="G443" s="494"/>
      <c r="H443" s="494"/>
      <c r="I443" s="524"/>
      <c r="J443" s="465"/>
      <c r="K443" s="466"/>
    </row>
    <row r="444" spans="1:11" ht="157.5">
      <c r="A444" s="454">
        <v>1022</v>
      </c>
      <c r="B444" s="466" t="s">
        <v>70</v>
      </c>
      <c r="C444" s="495"/>
      <c r="D444" s="496" t="s">
        <v>1094</v>
      </c>
      <c r="E444" s="495"/>
      <c r="F444" s="497" t="s">
        <v>1095</v>
      </c>
      <c r="G444" s="498" t="s">
        <v>1096</v>
      </c>
      <c r="H444" s="498" t="s">
        <v>1097</v>
      </c>
      <c r="I444" s="499"/>
      <c r="J444" s="465"/>
      <c r="K444" s="466"/>
    </row>
    <row r="445" spans="1:11">
      <c r="A445" s="454">
        <v>1023</v>
      </c>
      <c r="B445" s="466" t="s">
        <v>70</v>
      </c>
      <c r="C445" s="495"/>
      <c r="D445" s="500" t="s">
        <v>1094</v>
      </c>
      <c r="E445" s="495" t="s">
        <v>785</v>
      </c>
      <c r="F445" s="501"/>
      <c r="G445" s="498"/>
      <c r="H445" s="498"/>
      <c r="I445" s="499"/>
      <c r="J445" s="465"/>
      <c r="K445" s="466"/>
    </row>
    <row r="446" spans="1:11" ht="50.1">
      <c r="A446" s="454">
        <v>1024</v>
      </c>
      <c r="B446" s="466" t="s">
        <v>70</v>
      </c>
      <c r="C446" s="495"/>
      <c r="D446" s="500" t="s">
        <v>1094</v>
      </c>
      <c r="E446" s="495" t="s">
        <v>786</v>
      </c>
      <c r="F446" s="547" t="s">
        <v>1098</v>
      </c>
      <c r="G446" s="498"/>
      <c r="H446" s="498"/>
      <c r="I446" s="499"/>
      <c r="J446" s="465"/>
      <c r="K446" s="466"/>
    </row>
    <row r="447" spans="1:11" ht="150">
      <c r="A447" s="466">
        <v>1025</v>
      </c>
      <c r="B447" s="466" t="s">
        <v>70</v>
      </c>
      <c r="C447" s="495"/>
      <c r="D447" s="500" t="s">
        <v>1094</v>
      </c>
      <c r="E447" s="495" t="s">
        <v>24</v>
      </c>
      <c r="F447" s="552" t="s">
        <v>1099</v>
      </c>
      <c r="G447" s="498"/>
      <c r="H447" s="498"/>
      <c r="I447" s="499"/>
      <c r="J447" s="465"/>
      <c r="K447" s="466"/>
    </row>
    <row r="448" spans="1:11" ht="37.5">
      <c r="A448" s="454"/>
      <c r="B448" s="466" t="s">
        <v>70</v>
      </c>
      <c r="C448" s="495"/>
      <c r="D448" s="500"/>
      <c r="E448" s="497" t="s">
        <v>788</v>
      </c>
      <c r="F448" s="501" t="s">
        <v>797</v>
      </c>
      <c r="G448" s="498"/>
      <c r="H448" s="498"/>
      <c r="I448" s="499"/>
      <c r="J448" s="465"/>
      <c r="K448" s="466"/>
    </row>
    <row r="449" spans="1:11" ht="100.5">
      <c r="A449" s="454">
        <v>1026</v>
      </c>
      <c r="B449" s="466" t="s">
        <v>70</v>
      </c>
      <c r="C449" s="495"/>
      <c r="D449" s="500" t="s">
        <v>1094</v>
      </c>
      <c r="E449" s="495" t="s">
        <v>34</v>
      </c>
      <c r="F449" s="553" t="s">
        <v>1100</v>
      </c>
      <c r="G449" s="498" t="s">
        <v>791</v>
      </c>
      <c r="H449" s="498"/>
      <c r="I449" s="499"/>
      <c r="J449" s="465"/>
      <c r="K449" s="466"/>
    </row>
    <row r="450" spans="1:11">
      <c r="A450" s="454">
        <v>1027</v>
      </c>
      <c r="B450" s="466" t="s">
        <v>70</v>
      </c>
      <c r="C450" s="495"/>
      <c r="D450" s="500" t="s">
        <v>1094</v>
      </c>
      <c r="E450" s="495" t="s">
        <v>38</v>
      </c>
      <c r="F450" s="501"/>
      <c r="G450" s="498"/>
      <c r="H450" s="498"/>
      <c r="I450" s="499"/>
      <c r="J450" s="465"/>
      <c r="K450" s="466"/>
    </row>
    <row r="451" spans="1:11">
      <c r="A451" s="454">
        <v>1028</v>
      </c>
      <c r="B451" s="466" t="s">
        <v>70</v>
      </c>
      <c r="C451" s="495"/>
      <c r="D451" s="500" t="s">
        <v>1094</v>
      </c>
      <c r="E451" s="495" t="s">
        <v>42</v>
      </c>
      <c r="F451" s="501"/>
      <c r="G451" s="498"/>
      <c r="H451" s="498"/>
      <c r="I451" s="499"/>
      <c r="J451" s="465"/>
      <c r="K451" s="466"/>
    </row>
    <row r="452" spans="1:11">
      <c r="A452" s="466">
        <v>1029</v>
      </c>
      <c r="B452" s="466" t="s">
        <v>70</v>
      </c>
      <c r="C452" s="491"/>
      <c r="D452" s="492" t="s">
        <v>1101</v>
      </c>
      <c r="E452" s="491"/>
      <c r="F452" s="493" t="s">
        <v>1102</v>
      </c>
      <c r="G452" s="494"/>
      <c r="H452" s="494"/>
      <c r="I452" s="524"/>
      <c r="J452" s="465"/>
      <c r="K452" s="466"/>
    </row>
    <row r="453" spans="1:11" ht="111.95">
      <c r="A453" s="454">
        <v>1030</v>
      </c>
      <c r="B453" s="466" t="s">
        <v>70</v>
      </c>
      <c r="C453" s="495"/>
      <c r="D453" s="496" t="s">
        <v>1103</v>
      </c>
      <c r="E453" s="495"/>
      <c r="F453" s="947" t="s">
        <v>1104</v>
      </c>
      <c r="G453" s="554" t="s">
        <v>1105</v>
      </c>
      <c r="H453" s="554" t="s">
        <v>1106</v>
      </c>
      <c r="I453" s="499"/>
      <c r="J453" s="465"/>
      <c r="K453" s="466"/>
    </row>
    <row r="454" spans="1:11">
      <c r="A454" s="454">
        <v>1031</v>
      </c>
      <c r="B454" s="466" t="s">
        <v>70</v>
      </c>
      <c r="C454" s="495"/>
      <c r="D454" s="500" t="s">
        <v>1103</v>
      </c>
      <c r="E454" s="495" t="s">
        <v>785</v>
      </c>
      <c r="F454" s="497"/>
      <c r="G454" s="498"/>
      <c r="H454" s="498"/>
      <c r="I454" s="499"/>
      <c r="J454" s="465"/>
      <c r="K454" s="466"/>
    </row>
    <row r="455" spans="1:11">
      <c r="A455" s="454">
        <v>1032</v>
      </c>
      <c r="B455" s="466" t="s">
        <v>70</v>
      </c>
      <c r="C455" s="495"/>
      <c r="D455" s="500" t="s">
        <v>1103</v>
      </c>
      <c r="E455" s="495" t="s">
        <v>786</v>
      </c>
      <c r="F455" s="501" t="s">
        <v>1107</v>
      </c>
      <c r="G455" s="498"/>
      <c r="H455" s="498"/>
      <c r="I455" s="499"/>
      <c r="J455" s="465"/>
      <c r="K455" s="466"/>
    </row>
    <row r="456" spans="1:11" ht="50.1">
      <c r="A456" s="466">
        <v>1033</v>
      </c>
      <c r="B456" s="466" t="s">
        <v>70</v>
      </c>
      <c r="C456" s="495"/>
      <c r="D456" s="500" t="s">
        <v>1103</v>
      </c>
      <c r="E456" s="495" t="s">
        <v>24</v>
      </c>
      <c r="F456" s="501" t="s">
        <v>1108</v>
      </c>
      <c r="G456" s="498"/>
      <c r="H456" s="498"/>
      <c r="I456" s="499"/>
      <c r="J456" s="465"/>
      <c r="K456" s="466"/>
    </row>
    <row r="457" spans="1:11" ht="37.5">
      <c r="A457" s="454"/>
      <c r="B457" s="466" t="s">
        <v>70</v>
      </c>
      <c r="C457" s="495"/>
      <c r="D457" s="500"/>
      <c r="E457" s="497" t="s">
        <v>788</v>
      </c>
      <c r="F457" s="501" t="s">
        <v>797</v>
      </c>
      <c r="G457" s="498"/>
      <c r="H457" s="498"/>
      <c r="I457" s="499"/>
      <c r="J457" s="465"/>
      <c r="K457" s="466"/>
    </row>
    <row r="458" spans="1:11" ht="37.5">
      <c r="A458" s="454">
        <v>1034</v>
      </c>
      <c r="B458" s="466" t="s">
        <v>70</v>
      </c>
      <c r="C458" s="495"/>
      <c r="D458" s="500" t="s">
        <v>1103</v>
      </c>
      <c r="E458" s="495" t="s">
        <v>34</v>
      </c>
      <c r="F458" s="501" t="s">
        <v>1109</v>
      </c>
      <c r="G458" s="499" t="s">
        <v>791</v>
      </c>
      <c r="H458" s="498"/>
      <c r="I458" s="499"/>
      <c r="J458" s="465"/>
      <c r="K458" s="466"/>
    </row>
    <row r="459" spans="1:11">
      <c r="A459" s="454">
        <v>1035</v>
      </c>
      <c r="B459" s="466" t="s">
        <v>70</v>
      </c>
      <c r="C459" s="495"/>
      <c r="D459" s="500" t="s">
        <v>1103</v>
      </c>
      <c r="E459" s="495" t="s">
        <v>38</v>
      </c>
      <c r="F459" s="501"/>
      <c r="G459" s="498"/>
      <c r="H459" s="498"/>
      <c r="I459" s="499"/>
      <c r="J459" s="465"/>
      <c r="K459" s="466"/>
    </row>
    <row r="460" spans="1:11">
      <c r="A460" s="454">
        <v>1036</v>
      </c>
      <c r="B460" s="466" t="s">
        <v>70</v>
      </c>
      <c r="C460" s="495"/>
      <c r="D460" s="500" t="s">
        <v>1103</v>
      </c>
      <c r="E460" s="495" t="s">
        <v>42</v>
      </c>
      <c r="F460" s="501"/>
      <c r="G460" s="498"/>
      <c r="H460" s="498"/>
      <c r="I460" s="499"/>
      <c r="J460" s="465"/>
      <c r="K460" s="466"/>
    </row>
    <row r="461" spans="1:11">
      <c r="A461" s="466">
        <v>1037</v>
      </c>
      <c r="B461" s="466"/>
      <c r="C461" s="457"/>
      <c r="D461" s="467"/>
      <c r="E461" s="457"/>
      <c r="F461" s="468"/>
      <c r="G461" s="469"/>
      <c r="H461" s="469"/>
      <c r="I461" s="470"/>
      <c r="J461" s="465"/>
      <c r="K461" s="466"/>
    </row>
    <row r="462" spans="1:11" ht="52.5">
      <c r="A462" s="466">
        <v>1045</v>
      </c>
      <c r="B462" s="466" t="s">
        <v>70</v>
      </c>
      <c r="C462" s="495"/>
      <c r="D462" s="496" t="s">
        <v>1110</v>
      </c>
      <c r="E462" s="495"/>
      <c r="F462" s="497" t="s">
        <v>1111</v>
      </c>
      <c r="G462" s="498" t="s">
        <v>1112</v>
      </c>
      <c r="H462" s="498" t="s">
        <v>1113</v>
      </c>
      <c r="I462" s="499"/>
      <c r="J462" s="465"/>
      <c r="K462" s="466"/>
    </row>
    <row r="463" spans="1:11">
      <c r="A463" s="454">
        <v>1046</v>
      </c>
      <c r="B463" s="466" t="s">
        <v>70</v>
      </c>
      <c r="C463" s="495"/>
      <c r="D463" s="500" t="s">
        <v>1110</v>
      </c>
      <c r="E463" s="495" t="s">
        <v>785</v>
      </c>
      <c r="F463" s="497"/>
      <c r="G463" s="498"/>
      <c r="H463" s="498"/>
      <c r="I463" s="499"/>
      <c r="J463" s="465"/>
      <c r="K463" s="466"/>
    </row>
    <row r="464" spans="1:11" ht="37.5">
      <c r="A464" s="454">
        <v>1047</v>
      </c>
      <c r="B464" s="466" t="s">
        <v>70</v>
      </c>
      <c r="C464" s="495"/>
      <c r="D464" s="500" t="s">
        <v>1110</v>
      </c>
      <c r="E464" s="495" t="s">
        <v>786</v>
      </c>
      <c r="F464" s="501" t="s">
        <v>1114</v>
      </c>
      <c r="G464" s="498"/>
      <c r="H464" s="498"/>
      <c r="I464" s="499"/>
      <c r="J464" s="465"/>
      <c r="K464" s="466"/>
    </row>
    <row r="465" spans="1:11" ht="37.5">
      <c r="A465" s="454">
        <v>1048</v>
      </c>
      <c r="B465" s="466" t="s">
        <v>70</v>
      </c>
      <c r="C465" s="495"/>
      <c r="D465" s="500" t="s">
        <v>1110</v>
      </c>
      <c r="E465" s="495" t="s">
        <v>24</v>
      </c>
      <c r="F465" s="501" t="s">
        <v>1115</v>
      </c>
      <c r="G465" s="498"/>
      <c r="H465" s="498"/>
      <c r="I465" s="499"/>
      <c r="J465" s="465"/>
      <c r="K465" s="466"/>
    </row>
    <row r="466" spans="1:11" ht="37.5">
      <c r="A466" s="454"/>
      <c r="B466" s="466" t="s">
        <v>70</v>
      </c>
      <c r="C466" s="495"/>
      <c r="D466" s="500"/>
      <c r="E466" s="497" t="s">
        <v>788</v>
      </c>
      <c r="F466" s="501" t="s">
        <v>797</v>
      </c>
      <c r="G466" s="498"/>
      <c r="H466" s="498"/>
      <c r="I466" s="499"/>
      <c r="J466" s="465"/>
      <c r="K466" s="466"/>
    </row>
    <row r="467" spans="1:11" ht="50.1">
      <c r="A467" s="466">
        <v>1049</v>
      </c>
      <c r="B467" s="466" t="s">
        <v>70</v>
      </c>
      <c r="C467" s="495"/>
      <c r="D467" s="500" t="s">
        <v>1110</v>
      </c>
      <c r="E467" s="495" t="s">
        <v>34</v>
      </c>
      <c r="F467" s="501" t="s">
        <v>1116</v>
      </c>
      <c r="G467" s="499" t="s">
        <v>791</v>
      </c>
      <c r="H467" s="498"/>
      <c r="I467" s="499"/>
      <c r="J467" s="465"/>
      <c r="K467" s="466"/>
    </row>
    <row r="468" spans="1:11">
      <c r="A468" s="454">
        <v>1050</v>
      </c>
      <c r="B468" s="466" t="s">
        <v>70</v>
      </c>
      <c r="C468" s="495"/>
      <c r="D468" s="500" t="s">
        <v>1110</v>
      </c>
      <c r="E468" s="495" t="s">
        <v>38</v>
      </c>
      <c r="F468" s="501"/>
      <c r="G468" s="498"/>
      <c r="H468" s="498"/>
      <c r="I468" s="499"/>
      <c r="J468" s="465"/>
      <c r="K468" s="466"/>
    </row>
    <row r="469" spans="1:11">
      <c r="A469" s="454">
        <v>1051</v>
      </c>
      <c r="B469" s="466" t="s">
        <v>70</v>
      </c>
      <c r="C469" s="495"/>
      <c r="D469" s="500" t="s">
        <v>1110</v>
      </c>
      <c r="E469" s="495" t="s">
        <v>42</v>
      </c>
      <c r="F469" s="501"/>
      <c r="G469" s="498"/>
      <c r="H469" s="498"/>
      <c r="I469" s="499"/>
      <c r="J469" s="465"/>
      <c r="K469" s="466"/>
    </row>
    <row r="470" spans="1:11">
      <c r="A470" s="454">
        <v>1052</v>
      </c>
      <c r="B470" s="466"/>
      <c r="C470" s="457"/>
      <c r="D470" s="467"/>
      <c r="E470" s="457"/>
      <c r="F470" s="468"/>
      <c r="G470" s="469"/>
      <c r="H470" s="469"/>
      <c r="I470" s="470"/>
      <c r="J470" s="465"/>
      <c r="K470" s="466"/>
    </row>
    <row r="471" spans="1:11" ht="294">
      <c r="A471" s="454">
        <v>1060</v>
      </c>
      <c r="B471" s="466" t="s">
        <v>70</v>
      </c>
      <c r="C471" s="495"/>
      <c r="D471" s="496" t="s">
        <v>1117</v>
      </c>
      <c r="E471" s="495"/>
      <c r="F471" s="555" t="s">
        <v>1118</v>
      </c>
      <c r="G471" s="556" t="s">
        <v>1119</v>
      </c>
      <c r="H471" s="554" t="s">
        <v>1120</v>
      </c>
      <c r="I471" s="499"/>
      <c r="J471" s="465"/>
      <c r="K471" s="466"/>
    </row>
    <row r="472" spans="1:11">
      <c r="A472" s="466">
        <v>1061</v>
      </c>
      <c r="B472" s="466" t="s">
        <v>70</v>
      </c>
      <c r="C472" s="495"/>
      <c r="D472" s="500" t="s">
        <v>1117</v>
      </c>
      <c r="E472" s="495" t="s">
        <v>785</v>
      </c>
      <c r="F472" s="497"/>
      <c r="G472" s="498"/>
      <c r="H472" s="498"/>
      <c r="I472" s="499"/>
      <c r="J472" s="465"/>
      <c r="K472" s="466"/>
    </row>
    <row r="473" spans="1:11" ht="50.1">
      <c r="A473" s="454">
        <v>1062</v>
      </c>
      <c r="B473" s="466" t="s">
        <v>70</v>
      </c>
      <c r="C473" s="495"/>
      <c r="D473" s="500" t="s">
        <v>1117</v>
      </c>
      <c r="E473" s="495" t="s">
        <v>786</v>
      </c>
      <c r="F473" s="501" t="s">
        <v>1121</v>
      </c>
      <c r="G473" s="498"/>
      <c r="H473" s="498"/>
      <c r="I473" s="499"/>
      <c r="J473" s="465"/>
      <c r="K473" s="466"/>
    </row>
    <row r="474" spans="1:11" ht="37.5">
      <c r="A474" s="454"/>
      <c r="B474" s="466" t="s">
        <v>70</v>
      </c>
      <c r="C474" s="495"/>
      <c r="D474" s="500"/>
      <c r="E474" s="497" t="s">
        <v>788</v>
      </c>
      <c r="F474" s="501" t="s">
        <v>797</v>
      </c>
      <c r="G474" s="498"/>
      <c r="H474" s="498"/>
      <c r="I474" s="499"/>
      <c r="J474" s="465"/>
      <c r="K474" s="466"/>
    </row>
    <row r="475" spans="1:11" ht="99.95">
      <c r="A475" s="454">
        <v>1063</v>
      </c>
      <c r="B475" s="466" t="s">
        <v>70</v>
      </c>
      <c r="C475" s="495"/>
      <c r="D475" s="500" t="s">
        <v>1117</v>
      </c>
      <c r="E475" s="495" t="s">
        <v>24</v>
      </c>
      <c r="F475" s="501" t="s">
        <v>1122</v>
      </c>
      <c r="G475" s="498"/>
      <c r="H475" s="498"/>
      <c r="I475" s="499"/>
      <c r="J475" s="465"/>
      <c r="K475" s="466"/>
    </row>
    <row r="476" spans="1:11" ht="137.44999999999999">
      <c r="A476" s="454">
        <v>1064</v>
      </c>
      <c r="B476" s="466" t="s">
        <v>70</v>
      </c>
      <c r="C476" s="495"/>
      <c r="D476" s="500" t="s">
        <v>1117</v>
      </c>
      <c r="E476" s="495" t="s">
        <v>34</v>
      </c>
      <c r="F476" s="501" t="s">
        <v>1123</v>
      </c>
      <c r="G476" s="499" t="s">
        <v>791</v>
      </c>
      <c r="H476" s="498"/>
      <c r="I476" s="499"/>
      <c r="J476" s="465"/>
      <c r="K476" s="466"/>
    </row>
    <row r="477" spans="1:11">
      <c r="A477" s="466">
        <v>1065</v>
      </c>
      <c r="B477" s="466" t="s">
        <v>70</v>
      </c>
      <c r="C477" s="495"/>
      <c r="D477" s="500" t="s">
        <v>1117</v>
      </c>
      <c r="E477" s="495" t="s">
        <v>38</v>
      </c>
      <c r="F477" s="501"/>
      <c r="G477" s="498"/>
      <c r="H477" s="498"/>
      <c r="I477" s="499"/>
      <c r="J477" s="465"/>
      <c r="K477" s="466"/>
    </row>
    <row r="478" spans="1:11">
      <c r="A478" s="454">
        <v>1066</v>
      </c>
      <c r="B478" s="466" t="s">
        <v>70</v>
      </c>
      <c r="C478" s="495"/>
      <c r="D478" s="500" t="s">
        <v>1117</v>
      </c>
      <c r="E478" s="495" t="s">
        <v>42</v>
      </c>
      <c r="F478" s="501"/>
      <c r="G478" s="498"/>
      <c r="H478" s="498"/>
      <c r="I478" s="499"/>
      <c r="J478" s="465"/>
      <c r="K478" s="466"/>
    </row>
    <row r="479" spans="1:11">
      <c r="A479" s="454">
        <v>1067</v>
      </c>
      <c r="B479" s="466"/>
      <c r="C479" s="457"/>
      <c r="D479" s="467"/>
      <c r="E479" s="457"/>
      <c r="F479" s="468"/>
      <c r="G479" s="469"/>
      <c r="H479" s="469"/>
      <c r="I479" s="470"/>
      <c r="J479" s="465"/>
      <c r="K479" s="466"/>
    </row>
    <row r="480" spans="1:11" ht="115.5">
      <c r="A480" s="454">
        <v>1075</v>
      </c>
      <c r="B480" s="466" t="s">
        <v>70</v>
      </c>
      <c r="C480" s="495"/>
      <c r="D480" s="496" t="s">
        <v>1124</v>
      </c>
      <c r="E480" s="495"/>
      <c r="F480" s="503" t="s">
        <v>1125</v>
      </c>
      <c r="G480" s="498" t="s">
        <v>1126</v>
      </c>
      <c r="H480" s="498" t="s">
        <v>1127</v>
      </c>
      <c r="I480" s="499"/>
      <c r="J480" s="465"/>
      <c r="K480" s="466"/>
    </row>
    <row r="481" spans="1:11">
      <c r="A481" s="454">
        <v>1076</v>
      </c>
      <c r="B481" s="466" t="s">
        <v>70</v>
      </c>
      <c r="C481" s="495"/>
      <c r="D481" s="500" t="s">
        <v>1124</v>
      </c>
      <c r="E481" s="495" t="s">
        <v>785</v>
      </c>
      <c r="F481" s="504"/>
      <c r="G481" s="498"/>
      <c r="H481" s="498"/>
      <c r="I481" s="499"/>
      <c r="J481" s="465"/>
      <c r="K481" s="466"/>
    </row>
    <row r="482" spans="1:11" ht="50.1">
      <c r="A482" s="466">
        <v>1077</v>
      </c>
      <c r="B482" s="466" t="s">
        <v>70</v>
      </c>
      <c r="C482" s="495"/>
      <c r="D482" s="500" t="s">
        <v>1124</v>
      </c>
      <c r="E482" s="495" t="s">
        <v>786</v>
      </c>
      <c r="F482" s="547" t="s">
        <v>1098</v>
      </c>
      <c r="G482" s="498"/>
      <c r="H482" s="498"/>
      <c r="I482" s="499"/>
      <c r="J482" s="465"/>
      <c r="K482" s="466"/>
    </row>
    <row r="483" spans="1:11" ht="50.1">
      <c r="A483" s="454">
        <v>1078</v>
      </c>
      <c r="B483" s="466" t="s">
        <v>70</v>
      </c>
      <c r="C483" s="495"/>
      <c r="D483" s="500" t="s">
        <v>1124</v>
      </c>
      <c r="E483" s="495" t="s">
        <v>24</v>
      </c>
      <c r="F483" s="504" t="s">
        <v>1128</v>
      </c>
      <c r="G483" s="498"/>
      <c r="H483" s="498"/>
      <c r="I483" s="499"/>
      <c r="J483" s="465"/>
      <c r="K483" s="466"/>
    </row>
    <row r="484" spans="1:11" ht="37.5">
      <c r="A484" s="454"/>
      <c r="B484" s="466" t="s">
        <v>70</v>
      </c>
      <c r="C484" s="495"/>
      <c r="D484" s="500"/>
      <c r="E484" s="497" t="s">
        <v>788</v>
      </c>
      <c r="F484" s="501" t="s">
        <v>797</v>
      </c>
      <c r="G484" s="498"/>
      <c r="H484" s="498"/>
      <c r="I484" s="499"/>
      <c r="J484" s="465"/>
      <c r="K484" s="466"/>
    </row>
    <row r="485" spans="1:11" ht="37.5">
      <c r="A485" s="454">
        <v>1079</v>
      </c>
      <c r="B485" s="466" t="s">
        <v>70</v>
      </c>
      <c r="C485" s="495"/>
      <c r="D485" s="500" t="s">
        <v>1124</v>
      </c>
      <c r="E485" s="495" t="s">
        <v>34</v>
      </c>
      <c r="F485" s="547" t="s">
        <v>1129</v>
      </c>
      <c r="G485" s="498" t="s">
        <v>791</v>
      </c>
      <c r="H485" s="498"/>
      <c r="I485" s="499"/>
      <c r="J485" s="465"/>
      <c r="K485" s="466"/>
    </row>
    <row r="486" spans="1:11">
      <c r="A486" s="454">
        <v>1080</v>
      </c>
      <c r="B486" s="466" t="s">
        <v>70</v>
      </c>
      <c r="C486" s="495"/>
      <c r="D486" s="500" t="s">
        <v>1124</v>
      </c>
      <c r="E486" s="495" t="s">
        <v>38</v>
      </c>
      <c r="F486" s="504"/>
      <c r="G486" s="498"/>
      <c r="H486" s="498"/>
      <c r="I486" s="499"/>
      <c r="J486" s="465"/>
      <c r="K486" s="466"/>
    </row>
    <row r="487" spans="1:11">
      <c r="A487" s="466">
        <v>1081</v>
      </c>
      <c r="B487" s="466" t="s">
        <v>70</v>
      </c>
      <c r="C487" s="495"/>
      <c r="D487" s="500" t="s">
        <v>1124</v>
      </c>
      <c r="E487" s="495" t="s">
        <v>42</v>
      </c>
      <c r="F487" s="504"/>
      <c r="G487" s="498"/>
      <c r="H487" s="498"/>
      <c r="I487" s="499"/>
      <c r="J487" s="465"/>
      <c r="K487" s="466"/>
    </row>
    <row r="488" spans="1:11" ht="126">
      <c r="A488" s="454">
        <v>1082</v>
      </c>
      <c r="B488" s="466" t="s">
        <v>70</v>
      </c>
      <c r="C488" s="495"/>
      <c r="D488" s="496" t="s">
        <v>1130</v>
      </c>
      <c r="E488" s="495"/>
      <c r="F488" s="555" t="s">
        <v>1131</v>
      </c>
      <c r="G488" s="556" t="s">
        <v>1132</v>
      </c>
      <c r="H488" s="556" t="s">
        <v>1133</v>
      </c>
      <c r="I488" s="499"/>
      <c r="J488" s="465"/>
      <c r="K488" s="466"/>
    </row>
    <row r="489" spans="1:11">
      <c r="A489" s="454">
        <v>1083</v>
      </c>
      <c r="B489" s="466" t="s">
        <v>70</v>
      </c>
      <c r="C489" s="495"/>
      <c r="D489" s="500" t="s">
        <v>1130</v>
      </c>
      <c r="E489" s="495" t="s">
        <v>785</v>
      </c>
      <c r="F489" s="497"/>
      <c r="G489" s="498"/>
      <c r="H489" s="498"/>
      <c r="I489" s="499"/>
      <c r="J489" s="465"/>
      <c r="K489" s="466"/>
    </row>
    <row r="490" spans="1:11" ht="75">
      <c r="A490" s="454">
        <v>1084</v>
      </c>
      <c r="B490" s="466" t="s">
        <v>70</v>
      </c>
      <c r="C490" s="495"/>
      <c r="D490" s="500" t="s">
        <v>1130</v>
      </c>
      <c r="E490" s="495" t="s">
        <v>786</v>
      </c>
      <c r="F490" s="501" t="s">
        <v>1134</v>
      </c>
      <c r="G490" s="498"/>
      <c r="H490" s="498"/>
      <c r="I490" s="499"/>
      <c r="J490" s="465"/>
      <c r="K490" s="466"/>
    </row>
    <row r="491" spans="1:11" ht="37.5">
      <c r="A491" s="466">
        <v>1085</v>
      </c>
      <c r="B491" s="466" t="s">
        <v>70</v>
      </c>
      <c r="C491" s="495"/>
      <c r="D491" s="500" t="s">
        <v>1130</v>
      </c>
      <c r="E491" s="495" t="s">
        <v>24</v>
      </c>
      <c r="F491" s="501" t="s">
        <v>1135</v>
      </c>
      <c r="G491" s="498"/>
      <c r="H491" s="498"/>
      <c r="I491" s="499"/>
      <c r="J491" s="465"/>
      <c r="K491" s="466"/>
    </row>
    <row r="492" spans="1:11" ht="37.5">
      <c r="A492" s="454"/>
      <c r="B492" s="466" t="s">
        <v>70</v>
      </c>
      <c r="C492" s="495"/>
      <c r="D492" s="500"/>
      <c r="E492" s="497" t="s">
        <v>788</v>
      </c>
      <c r="F492" s="501" t="s">
        <v>797</v>
      </c>
      <c r="G492" s="498"/>
      <c r="H492" s="498"/>
      <c r="I492" s="499"/>
      <c r="J492" s="465"/>
      <c r="K492" s="466"/>
    </row>
    <row r="493" spans="1:11" ht="62.45">
      <c r="A493" s="454">
        <v>1086</v>
      </c>
      <c r="B493" s="466" t="s">
        <v>70</v>
      </c>
      <c r="C493" s="495"/>
      <c r="D493" s="500" t="s">
        <v>1130</v>
      </c>
      <c r="E493" s="495" t="s">
        <v>34</v>
      </c>
      <c r="F493" s="501" t="s">
        <v>1136</v>
      </c>
      <c r="G493" s="499" t="s">
        <v>791</v>
      </c>
      <c r="H493" s="498"/>
      <c r="I493" s="499"/>
      <c r="J493" s="465"/>
      <c r="K493" s="466"/>
    </row>
    <row r="494" spans="1:11">
      <c r="A494" s="454">
        <v>1087</v>
      </c>
      <c r="B494" s="466" t="s">
        <v>70</v>
      </c>
      <c r="C494" s="495"/>
      <c r="D494" s="500" t="s">
        <v>1130</v>
      </c>
      <c r="E494" s="495" t="s">
        <v>38</v>
      </c>
      <c r="F494" s="501"/>
      <c r="G494" s="498"/>
      <c r="H494" s="498"/>
      <c r="I494" s="499"/>
      <c r="J494" s="465"/>
      <c r="K494" s="466"/>
    </row>
    <row r="495" spans="1:11">
      <c r="A495" s="454">
        <v>1088</v>
      </c>
      <c r="B495" s="466" t="s">
        <v>70</v>
      </c>
      <c r="C495" s="495"/>
      <c r="D495" s="500" t="s">
        <v>1130</v>
      </c>
      <c r="E495" s="495" t="s">
        <v>42</v>
      </c>
      <c r="F495" s="501"/>
      <c r="G495" s="498"/>
      <c r="H495" s="498"/>
      <c r="I495" s="499"/>
      <c r="J495" s="465"/>
      <c r="K495" s="466"/>
    </row>
    <row r="496" spans="1:11">
      <c r="A496" s="466">
        <v>1089</v>
      </c>
      <c r="B496" s="466"/>
      <c r="C496" s="457"/>
      <c r="D496" s="467"/>
      <c r="E496" s="457"/>
      <c r="F496" s="468"/>
      <c r="G496" s="469"/>
      <c r="H496" s="469"/>
      <c r="I496" s="470"/>
      <c r="J496" s="465"/>
      <c r="K496" s="466"/>
    </row>
    <row r="497" spans="1:11" ht="140.1">
      <c r="A497" s="454">
        <v>1091</v>
      </c>
      <c r="B497" s="466" t="s">
        <v>70</v>
      </c>
      <c r="C497" s="495"/>
      <c r="D497" s="496" t="s">
        <v>1137</v>
      </c>
      <c r="E497" s="495"/>
      <c r="F497" s="555" t="s">
        <v>1138</v>
      </c>
      <c r="G497" s="556" t="s">
        <v>1139</v>
      </c>
      <c r="H497" s="554" t="s">
        <v>1140</v>
      </c>
      <c r="I497" s="499"/>
      <c r="J497" s="465"/>
      <c r="K497" s="466"/>
    </row>
    <row r="498" spans="1:11">
      <c r="A498" s="454">
        <v>1092</v>
      </c>
      <c r="B498" s="466" t="s">
        <v>70</v>
      </c>
      <c r="C498" s="495"/>
      <c r="D498" s="500" t="s">
        <v>1137</v>
      </c>
      <c r="E498" s="495" t="s">
        <v>785</v>
      </c>
      <c r="F498" s="497"/>
      <c r="G498" s="498"/>
      <c r="H498" s="498"/>
      <c r="I498" s="499"/>
      <c r="J498" s="465"/>
      <c r="K498" s="466"/>
    </row>
    <row r="499" spans="1:11" ht="112.5">
      <c r="A499" s="466">
        <v>1093</v>
      </c>
      <c r="B499" s="466" t="s">
        <v>70</v>
      </c>
      <c r="C499" s="495"/>
      <c r="D499" s="500" t="s">
        <v>1137</v>
      </c>
      <c r="E499" s="495" t="s">
        <v>786</v>
      </c>
      <c r="F499" s="501" t="s">
        <v>1141</v>
      </c>
      <c r="G499" s="498"/>
      <c r="H499" s="498"/>
      <c r="I499" s="499"/>
      <c r="J499" s="465"/>
      <c r="K499" s="466"/>
    </row>
    <row r="500" spans="1:11" ht="37.5">
      <c r="A500" s="454">
        <v>1094</v>
      </c>
      <c r="B500" s="466" t="s">
        <v>70</v>
      </c>
      <c r="C500" s="495"/>
      <c r="D500" s="500" t="s">
        <v>1137</v>
      </c>
      <c r="E500" s="495" t="s">
        <v>24</v>
      </c>
      <c r="F500" s="501" t="s">
        <v>1142</v>
      </c>
      <c r="G500" s="498"/>
      <c r="H500" s="498"/>
      <c r="I500" s="499"/>
      <c r="J500" s="465"/>
      <c r="K500" s="466"/>
    </row>
    <row r="501" spans="1:11" ht="37.5">
      <c r="A501" s="454"/>
      <c r="B501" s="466" t="s">
        <v>70</v>
      </c>
      <c r="C501" s="495"/>
      <c r="D501" s="500"/>
      <c r="E501" s="497" t="s">
        <v>788</v>
      </c>
      <c r="F501" s="501" t="s">
        <v>797</v>
      </c>
      <c r="G501" s="498"/>
      <c r="H501" s="498"/>
      <c r="I501" s="499"/>
      <c r="J501" s="465"/>
      <c r="K501" s="466"/>
    </row>
    <row r="502" spans="1:11" ht="99.95">
      <c r="A502" s="454">
        <v>1095</v>
      </c>
      <c r="B502" s="466" t="s">
        <v>70</v>
      </c>
      <c r="C502" s="495"/>
      <c r="D502" s="500" t="s">
        <v>1137</v>
      </c>
      <c r="E502" s="495" t="s">
        <v>34</v>
      </c>
      <c r="F502" s="501" t="s">
        <v>1143</v>
      </c>
      <c r="G502" s="499" t="s">
        <v>791</v>
      </c>
      <c r="H502" s="498"/>
      <c r="I502" s="499"/>
      <c r="J502" s="465"/>
      <c r="K502" s="466"/>
    </row>
    <row r="503" spans="1:11">
      <c r="A503" s="454">
        <v>1096</v>
      </c>
      <c r="B503" s="466" t="s">
        <v>70</v>
      </c>
      <c r="C503" s="495"/>
      <c r="D503" s="500" t="s">
        <v>1137</v>
      </c>
      <c r="E503" s="495" t="s">
        <v>38</v>
      </c>
      <c r="F503" s="501"/>
      <c r="G503" s="498"/>
      <c r="H503" s="498"/>
      <c r="I503" s="499"/>
      <c r="J503" s="465"/>
      <c r="K503" s="466"/>
    </row>
    <row r="504" spans="1:11">
      <c r="A504" s="466">
        <v>1097</v>
      </c>
      <c r="B504" s="466" t="s">
        <v>70</v>
      </c>
      <c r="C504" s="495"/>
      <c r="D504" s="500" t="s">
        <v>1137</v>
      </c>
      <c r="E504" s="495" t="s">
        <v>42</v>
      </c>
      <c r="F504" s="501"/>
      <c r="G504" s="498"/>
      <c r="H504" s="498"/>
      <c r="I504" s="499"/>
      <c r="J504" s="465"/>
      <c r="K504" s="466"/>
    </row>
    <row r="505" spans="1:11">
      <c r="A505" s="454">
        <v>1098</v>
      </c>
      <c r="B505" s="466"/>
      <c r="C505" s="495" t="s">
        <v>1144</v>
      </c>
      <c r="D505" s="496"/>
      <c r="E505" s="495"/>
      <c r="F505" s="557"/>
      <c r="G505" s="498"/>
      <c r="H505" s="498"/>
      <c r="I505" s="499"/>
      <c r="J505" s="465"/>
      <c r="K505" s="466"/>
    </row>
    <row r="506" spans="1:11">
      <c r="A506" s="454">
        <v>1106</v>
      </c>
      <c r="B506" s="466"/>
      <c r="C506" s="457"/>
      <c r="D506" s="467"/>
      <c r="E506" s="457"/>
      <c r="F506" s="468"/>
      <c r="G506" s="469"/>
      <c r="H506" s="469"/>
      <c r="I506" s="470"/>
      <c r="J506" s="465"/>
      <c r="K506" s="466"/>
    </row>
    <row r="507" spans="1:11">
      <c r="A507" s="454">
        <v>1114</v>
      </c>
      <c r="B507" s="466"/>
      <c r="C507" s="457"/>
      <c r="D507" s="467"/>
      <c r="E507" s="457"/>
      <c r="F507" s="468"/>
      <c r="G507" s="469"/>
      <c r="H507" s="469"/>
      <c r="I507" s="470"/>
      <c r="J507" s="465"/>
      <c r="K507" s="466"/>
    </row>
    <row r="508" spans="1:11">
      <c r="A508" s="454">
        <v>1122</v>
      </c>
      <c r="B508" s="466"/>
      <c r="C508" s="457"/>
      <c r="D508" s="467"/>
      <c r="E508" s="457"/>
      <c r="F508" s="468"/>
      <c r="G508" s="469"/>
      <c r="H508" s="469"/>
      <c r="I508" s="470"/>
      <c r="J508" s="465"/>
      <c r="K508" s="466"/>
    </row>
    <row r="509" spans="1:11">
      <c r="A509" s="454">
        <v>1130</v>
      </c>
      <c r="B509" s="466"/>
      <c r="C509" s="457"/>
      <c r="D509" s="467"/>
      <c r="E509" s="457"/>
      <c r="F509" s="468"/>
      <c r="G509" s="469"/>
      <c r="H509" s="469"/>
      <c r="I509" s="470"/>
      <c r="J509" s="465"/>
      <c r="K509" s="466"/>
    </row>
    <row r="510" spans="1:11">
      <c r="A510" s="454">
        <v>1138</v>
      </c>
      <c r="B510" s="466"/>
      <c r="C510" s="457"/>
      <c r="D510" s="467"/>
      <c r="E510" s="457"/>
      <c r="F510" s="468"/>
      <c r="G510" s="469"/>
      <c r="H510" s="469"/>
      <c r="I510" s="470"/>
      <c r="J510" s="465"/>
      <c r="K510" s="466"/>
    </row>
    <row r="511" spans="1:11">
      <c r="A511" s="454">
        <v>1146</v>
      </c>
      <c r="B511" s="466"/>
      <c r="C511" s="457"/>
      <c r="D511" s="467"/>
      <c r="E511" s="457"/>
      <c r="F511" s="468"/>
      <c r="G511" s="469"/>
      <c r="H511" s="469"/>
      <c r="I511" s="470"/>
      <c r="J511" s="465"/>
      <c r="K511" s="466"/>
    </row>
    <row r="512" spans="1:11">
      <c r="A512" s="454">
        <v>1154</v>
      </c>
      <c r="B512" s="466"/>
      <c r="C512" s="457"/>
      <c r="D512" s="467"/>
      <c r="E512" s="457"/>
      <c r="F512" s="468"/>
      <c r="G512" s="469"/>
      <c r="H512" s="469"/>
      <c r="I512" s="470"/>
      <c r="J512" s="465"/>
      <c r="K512" s="466"/>
    </row>
    <row r="513" spans="1:11">
      <c r="A513" s="454">
        <v>1162</v>
      </c>
      <c r="B513" s="466"/>
      <c r="C513" s="457"/>
      <c r="D513" s="467"/>
      <c r="E513" s="457"/>
      <c r="F513" s="468"/>
      <c r="G513" s="469"/>
      <c r="H513" s="469"/>
      <c r="I513" s="470"/>
      <c r="J513" s="465"/>
      <c r="K513" s="466"/>
    </row>
    <row r="514" spans="1:11">
      <c r="A514" s="454">
        <v>1170</v>
      </c>
      <c r="B514" s="466"/>
      <c r="C514" s="457"/>
      <c r="D514" s="467"/>
      <c r="E514" s="457"/>
      <c r="F514" s="468"/>
      <c r="G514" s="469"/>
      <c r="H514" s="469"/>
      <c r="I514" s="470"/>
      <c r="J514" s="465"/>
      <c r="K514" s="466"/>
    </row>
    <row r="515" spans="1:11">
      <c r="A515" s="454">
        <v>1179</v>
      </c>
      <c r="B515" s="466" t="s">
        <v>70</v>
      </c>
      <c r="C515" s="491"/>
      <c r="D515" s="492" t="s">
        <v>1145</v>
      </c>
      <c r="E515" s="491"/>
      <c r="F515" s="493" t="s">
        <v>1146</v>
      </c>
      <c r="G515" s="494"/>
      <c r="H515" s="494"/>
      <c r="I515" s="494"/>
      <c r="J515" s="465"/>
      <c r="K515" s="466"/>
    </row>
    <row r="516" spans="1:11" ht="224.1">
      <c r="A516" s="454">
        <v>1180</v>
      </c>
      <c r="B516" s="466" t="s">
        <v>70</v>
      </c>
      <c r="C516" s="495"/>
      <c r="D516" s="496" t="s">
        <v>548</v>
      </c>
      <c r="E516" s="495"/>
      <c r="F516" s="544" t="s">
        <v>318</v>
      </c>
      <c r="G516" s="556" t="s">
        <v>1147</v>
      </c>
      <c r="H516" s="554" t="s">
        <v>1148</v>
      </c>
      <c r="I516" s="499"/>
      <c r="J516" s="465"/>
      <c r="K516" s="466"/>
    </row>
    <row r="517" spans="1:11">
      <c r="A517" s="466">
        <v>1181</v>
      </c>
      <c r="B517" s="466" t="s">
        <v>70</v>
      </c>
      <c r="C517" s="495"/>
      <c r="D517" s="500" t="s">
        <v>548</v>
      </c>
      <c r="E517" s="495" t="s">
        <v>785</v>
      </c>
      <c r="F517" s="497"/>
      <c r="G517" s="498"/>
      <c r="H517" s="498"/>
      <c r="I517" s="499"/>
      <c r="J517" s="465"/>
      <c r="K517" s="466"/>
    </row>
    <row r="518" spans="1:11" ht="87.6">
      <c r="A518" s="454">
        <v>1182</v>
      </c>
      <c r="B518" s="466" t="s">
        <v>70</v>
      </c>
      <c r="C518" s="495"/>
      <c r="D518" s="500" t="s">
        <v>548</v>
      </c>
      <c r="E518" s="495" t="s">
        <v>786</v>
      </c>
      <c r="F518" s="501" t="s">
        <v>1149</v>
      </c>
      <c r="G518" s="498"/>
      <c r="H518" s="498"/>
      <c r="I518" s="499"/>
      <c r="J518" s="465"/>
      <c r="K518" s="466"/>
    </row>
    <row r="519" spans="1:11" ht="75">
      <c r="A519" s="454">
        <v>1183</v>
      </c>
      <c r="B519" s="466" t="s">
        <v>70</v>
      </c>
      <c r="C519" s="495"/>
      <c r="D519" s="500" t="s">
        <v>548</v>
      </c>
      <c r="E519" s="495" t="s">
        <v>24</v>
      </c>
      <c r="F519" s="501" t="s">
        <v>1150</v>
      </c>
      <c r="G519" s="498"/>
      <c r="H519" s="498"/>
      <c r="I519" s="499"/>
      <c r="J519" s="465"/>
      <c r="K519" s="466"/>
    </row>
    <row r="520" spans="1:11" ht="112.5">
      <c r="A520" s="454"/>
      <c r="B520" s="466" t="s">
        <v>70</v>
      </c>
      <c r="C520" s="495"/>
      <c r="D520" s="500"/>
      <c r="E520" s="497" t="s">
        <v>788</v>
      </c>
      <c r="F520" s="501" t="s">
        <v>1151</v>
      </c>
      <c r="G520" s="498"/>
      <c r="H520" s="498"/>
      <c r="I520" s="499"/>
      <c r="J520" s="465"/>
      <c r="K520" s="466"/>
    </row>
    <row r="521" spans="1:11" ht="50.1">
      <c r="A521" s="454">
        <v>1184</v>
      </c>
      <c r="B521" s="466" t="s">
        <v>70</v>
      </c>
      <c r="C521" s="495"/>
      <c r="D521" s="500" t="s">
        <v>548</v>
      </c>
      <c r="E521" s="495" t="s">
        <v>34</v>
      </c>
      <c r="F521" s="501" t="s">
        <v>1152</v>
      </c>
      <c r="G521" s="499" t="s">
        <v>791</v>
      </c>
      <c r="H521" s="498"/>
      <c r="I521" s="499"/>
      <c r="J521" s="465"/>
      <c r="K521" s="466"/>
    </row>
    <row r="522" spans="1:11">
      <c r="A522" s="466">
        <v>1185</v>
      </c>
      <c r="B522" s="466" t="s">
        <v>70</v>
      </c>
      <c r="C522" s="495"/>
      <c r="D522" s="500" t="s">
        <v>548</v>
      </c>
      <c r="E522" s="495" t="s">
        <v>38</v>
      </c>
      <c r="F522" s="501"/>
      <c r="G522" s="498"/>
      <c r="H522" s="498"/>
      <c r="I522" s="499"/>
      <c r="J522" s="465"/>
      <c r="K522" s="466"/>
    </row>
    <row r="523" spans="1:11">
      <c r="A523" s="454">
        <v>1186</v>
      </c>
      <c r="B523" s="466" t="s">
        <v>70</v>
      </c>
      <c r="C523" s="495"/>
      <c r="D523" s="500" t="s">
        <v>548</v>
      </c>
      <c r="E523" s="495" t="s">
        <v>42</v>
      </c>
      <c r="F523" s="501"/>
      <c r="G523" s="498"/>
      <c r="H523" s="498"/>
      <c r="I523" s="499"/>
      <c r="J523" s="465"/>
      <c r="K523" s="466"/>
    </row>
    <row r="524" spans="1:11">
      <c r="A524" s="454">
        <v>1187</v>
      </c>
      <c r="B524" s="466"/>
      <c r="C524" s="457"/>
      <c r="D524" s="467"/>
      <c r="E524" s="457"/>
      <c r="F524" s="468"/>
      <c r="G524" s="469"/>
      <c r="H524" s="469"/>
      <c r="I524" s="470"/>
      <c r="J524" s="465"/>
      <c r="K524" s="466"/>
    </row>
    <row r="525" spans="1:11" ht="115.5">
      <c r="A525" s="454">
        <v>1195</v>
      </c>
      <c r="B525" s="466" t="s">
        <v>70</v>
      </c>
      <c r="C525" s="495"/>
      <c r="D525" s="496" t="s">
        <v>553</v>
      </c>
      <c r="E525" s="495"/>
      <c r="F525" s="497" t="s">
        <v>1153</v>
      </c>
      <c r="G525" s="498" t="s">
        <v>1154</v>
      </c>
      <c r="H525" s="498" t="s">
        <v>1155</v>
      </c>
      <c r="I525" s="499"/>
      <c r="J525" s="465"/>
      <c r="K525" s="466"/>
    </row>
    <row r="526" spans="1:11">
      <c r="A526" s="454">
        <v>1196</v>
      </c>
      <c r="B526" s="466" t="s">
        <v>70</v>
      </c>
      <c r="C526" s="495"/>
      <c r="D526" s="500" t="s">
        <v>553</v>
      </c>
      <c r="E526" s="495" t="s">
        <v>785</v>
      </c>
      <c r="F526" s="497"/>
      <c r="G526" s="498"/>
      <c r="H526" s="498"/>
      <c r="I526" s="499"/>
      <c r="J526" s="465"/>
      <c r="K526" s="466"/>
    </row>
    <row r="527" spans="1:11" ht="50.1">
      <c r="A527" s="466">
        <v>1197</v>
      </c>
      <c r="B527" s="466" t="s">
        <v>70</v>
      </c>
      <c r="C527" s="495"/>
      <c r="D527" s="500" t="s">
        <v>553</v>
      </c>
      <c r="E527" s="495" t="s">
        <v>786</v>
      </c>
      <c r="F527" s="501" t="s">
        <v>1156</v>
      </c>
      <c r="G527" s="498"/>
      <c r="H527" s="498"/>
      <c r="I527" s="499"/>
      <c r="J527" s="465"/>
      <c r="K527" s="466"/>
    </row>
    <row r="528" spans="1:11" ht="62.45">
      <c r="A528" s="454">
        <v>1198</v>
      </c>
      <c r="B528" s="466" t="s">
        <v>70</v>
      </c>
      <c r="C528" s="495"/>
      <c r="D528" s="500" t="s">
        <v>553</v>
      </c>
      <c r="E528" s="495" t="s">
        <v>24</v>
      </c>
      <c r="F528" s="501" t="s">
        <v>1157</v>
      </c>
      <c r="G528" s="498"/>
      <c r="H528" s="498"/>
      <c r="I528" s="499"/>
      <c r="J528" s="465"/>
      <c r="K528" s="466"/>
    </row>
    <row r="529" spans="1:11" ht="62.45">
      <c r="A529" s="454"/>
      <c r="B529" s="466" t="s">
        <v>70</v>
      </c>
      <c r="C529" s="495"/>
      <c r="D529" s="500"/>
      <c r="E529" s="497" t="s">
        <v>788</v>
      </c>
      <c r="F529" s="501" t="s">
        <v>1158</v>
      </c>
      <c r="G529" s="498"/>
      <c r="H529" s="498"/>
      <c r="I529" s="499"/>
      <c r="J529" s="465"/>
      <c r="K529" s="466"/>
    </row>
    <row r="530" spans="1:11" ht="50.1">
      <c r="A530" s="454">
        <v>1199</v>
      </c>
      <c r="B530" s="466" t="s">
        <v>70</v>
      </c>
      <c r="C530" s="495"/>
      <c r="D530" s="500" t="s">
        <v>553</v>
      </c>
      <c r="E530" s="495" t="s">
        <v>34</v>
      </c>
      <c r="F530" s="501" t="s">
        <v>1159</v>
      </c>
      <c r="G530" s="499" t="s">
        <v>791</v>
      </c>
      <c r="H530" s="498"/>
      <c r="I530" s="499"/>
      <c r="J530" s="465"/>
      <c r="K530" s="466"/>
    </row>
    <row r="531" spans="1:11">
      <c r="A531" s="454">
        <v>1200</v>
      </c>
      <c r="B531" s="466" t="s">
        <v>70</v>
      </c>
      <c r="C531" s="495"/>
      <c r="D531" s="500" t="s">
        <v>553</v>
      </c>
      <c r="E531" s="495" t="s">
        <v>38</v>
      </c>
      <c r="F531" s="501"/>
      <c r="G531" s="498"/>
      <c r="H531" s="498"/>
      <c r="I531" s="499"/>
      <c r="J531" s="465"/>
      <c r="K531" s="466"/>
    </row>
    <row r="532" spans="1:11">
      <c r="A532" s="466">
        <v>1201</v>
      </c>
      <c r="B532" s="466" t="s">
        <v>70</v>
      </c>
      <c r="C532" s="495"/>
      <c r="D532" s="500" t="s">
        <v>553</v>
      </c>
      <c r="E532" s="495" t="s">
        <v>42</v>
      </c>
      <c r="F532" s="501"/>
      <c r="G532" s="498"/>
      <c r="H532" s="498"/>
      <c r="I532" s="499"/>
      <c r="J532" s="465"/>
      <c r="K532" s="466"/>
    </row>
    <row r="533" spans="1:11">
      <c r="A533" s="454">
        <v>1202</v>
      </c>
      <c r="B533" s="466"/>
      <c r="C533" s="457"/>
      <c r="D533" s="467"/>
      <c r="E533" s="457"/>
      <c r="F533" s="468"/>
      <c r="G533" s="469"/>
      <c r="H533" s="469"/>
      <c r="I533" s="470"/>
      <c r="J533" s="465"/>
      <c r="K533" s="466"/>
    </row>
    <row r="534" spans="1:11">
      <c r="A534" s="454">
        <v>1210</v>
      </c>
      <c r="B534" s="466"/>
      <c r="C534" s="457"/>
      <c r="D534" s="467"/>
      <c r="E534" s="457"/>
      <c r="F534" s="468"/>
      <c r="G534" s="469"/>
      <c r="H534" s="469"/>
      <c r="I534" s="470"/>
      <c r="J534" s="465"/>
      <c r="K534" s="466"/>
    </row>
    <row r="535" spans="1:11">
      <c r="A535" s="454">
        <v>1219</v>
      </c>
      <c r="B535" s="466"/>
      <c r="C535" s="457"/>
      <c r="D535" s="467"/>
      <c r="E535" s="457"/>
      <c r="F535" s="468"/>
      <c r="G535" s="469"/>
      <c r="H535" s="469"/>
      <c r="I535" s="470"/>
      <c r="J535" s="465"/>
      <c r="K535" s="466"/>
    </row>
    <row r="536" spans="1:11">
      <c r="A536" s="454">
        <v>1227</v>
      </c>
      <c r="B536" s="466"/>
      <c r="C536" s="457"/>
      <c r="D536" s="467"/>
      <c r="E536" s="457"/>
      <c r="F536" s="468"/>
      <c r="G536" s="469"/>
      <c r="H536" s="469"/>
      <c r="I536" s="470"/>
      <c r="J536" s="465"/>
      <c r="K536" s="466"/>
    </row>
    <row r="537" spans="1:11">
      <c r="A537" s="454">
        <v>1235</v>
      </c>
      <c r="B537" s="466"/>
      <c r="C537" s="457"/>
      <c r="D537" s="467"/>
      <c r="E537" s="457"/>
      <c r="F537" s="468"/>
      <c r="G537" s="469"/>
      <c r="H537" s="469"/>
      <c r="I537" s="470"/>
      <c r="J537" s="465"/>
      <c r="K537" s="466"/>
    </row>
    <row r="538" spans="1:11" ht="73.5">
      <c r="A538" s="454">
        <v>1244</v>
      </c>
      <c r="B538" s="466" t="s">
        <v>70</v>
      </c>
      <c r="C538" s="495"/>
      <c r="D538" s="496" t="s">
        <v>1160</v>
      </c>
      <c r="E538" s="495"/>
      <c r="F538" s="497" t="s">
        <v>1161</v>
      </c>
      <c r="G538" s="498" t="s">
        <v>1162</v>
      </c>
      <c r="H538" s="498" t="s">
        <v>1163</v>
      </c>
      <c r="I538" s="499"/>
      <c r="J538" s="465"/>
      <c r="K538" s="466"/>
    </row>
    <row r="539" spans="1:11">
      <c r="A539" s="466">
        <v>1245</v>
      </c>
      <c r="B539" s="466" t="s">
        <v>70</v>
      </c>
      <c r="C539" s="495"/>
      <c r="D539" s="500" t="s">
        <v>1160</v>
      </c>
      <c r="E539" s="495" t="s">
        <v>785</v>
      </c>
      <c r="F539" s="497"/>
      <c r="G539" s="498"/>
      <c r="H539" s="498"/>
      <c r="I539" s="499"/>
      <c r="J539" s="465"/>
      <c r="K539" s="466"/>
    </row>
    <row r="540" spans="1:11" ht="62.45">
      <c r="A540" s="454">
        <v>1246</v>
      </c>
      <c r="B540" s="466" t="s">
        <v>70</v>
      </c>
      <c r="C540" s="495"/>
      <c r="D540" s="500" t="s">
        <v>1160</v>
      </c>
      <c r="E540" s="495" t="s">
        <v>786</v>
      </c>
      <c r="F540" s="501" t="s">
        <v>1164</v>
      </c>
      <c r="G540" s="501" t="s">
        <v>1165</v>
      </c>
      <c r="H540" s="498"/>
      <c r="I540" s="499"/>
      <c r="J540" s="465"/>
      <c r="K540" s="466"/>
    </row>
    <row r="541" spans="1:11">
      <c r="A541" s="454">
        <v>1247</v>
      </c>
      <c r="B541" s="466" t="s">
        <v>70</v>
      </c>
      <c r="C541" s="495"/>
      <c r="D541" s="500" t="s">
        <v>1160</v>
      </c>
      <c r="E541" s="495" t="s">
        <v>24</v>
      </c>
      <c r="F541" s="501" t="s">
        <v>1165</v>
      </c>
      <c r="G541" s="498"/>
      <c r="H541" s="498"/>
      <c r="I541" s="499"/>
      <c r="J541" s="465"/>
      <c r="K541" s="466"/>
    </row>
    <row r="542" spans="1:11" ht="37.5">
      <c r="A542" s="454"/>
      <c r="B542" s="466" t="s">
        <v>70</v>
      </c>
      <c r="C542" s="495"/>
      <c r="D542" s="500"/>
      <c r="E542" s="497" t="s">
        <v>788</v>
      </c>
      <c r="F542" s="501" t="s">
        <v>797</v>
      </c>
      <c r="G542" s="498"/>
      <c r="H542" s="498"/>
      <c r="I542" s="499"/>
      <c r="J542" s="465"/>
      <c r="K542" s="466"/>
    </row>
    <row r="543" spans="1:11">
      <c r="A543" s="454">
        <v>1248</v>
      </c>
      <c r="B543" s="466" t="s">
        <v>70</v>
      </c>
      <c r="C543" s="495"/>
      <c r="D543" s="500" t="s">
        <v>1160</v>
      </c>
      <c r="E543" s="495" t="s">
        <v>34</v>
      </c>
      <c r="F543" s="501" t="s">
        <v>1166</v>
      </c>
      <c r="G543" s="498"/>
      <c r="H543" s="498"/>
      <c r="I543" s="499"/>
      <c r="J543" s="465"/>
      <c r="K543" s="466"/>
    </row>
    <row r="544" spans="1:11">
      <c r="A544" s="466">
        <v>1249</v>
      </c>
      <c r="B544" s="466" t="s">
        <v>70</v>
      </c>
      <c r="C544" s="495"/>
      <c r="D544" s="500" t="s">
        <v>1160</v>
      </c>
      <c r="E544" s="495" t="s">
        <v>38</v>
      </c>
      <c r="F544" s="501"/>
      <c r="G544" s="498"/>
      <c r="H544" s="498"/>
      <c r="I544" s="499"/>
      <c r="J544" s="465"/>
      <c r="K544" s="466"/>
    </row>
    <row r="545" spans="1:11">
      <c r="A545" s="454">
        <v>1250</v>
      </c>
      <c r="B545" s="466" t="s">
        <v>70</v>
      </c>
      <c r="C545" s="495"/>
      <c r="D545" s="500" t="s">
        <v>1160</v>
      </c>
      <c r="E545" s="495" t="s">
        <v>42</v>
      </c>
      <c r="F545" s="501"/>
      <c r="G545" s="498"/>
      <c r="H545" s="498"/>
      <c r="I545" s="499"/>
      <c r="J545" s="465"/>
      <c r="K545" s="466"/>
    </row>
    <row r="546" spans="1:11">
      <c r="A546" s="454">
        <v>1251</v>
      </c>
      <c r="B546" s="466"/>
      <c r="C546" s="457"/>
      <c r="D546" s="467"/>
      <c r="E546" s="558"/>
      <c r="F546" s="501"/>
      <c r="G546" s="469"/>
      <c r="H546" s="469"/>
      <c r="I546" s="470"/>
      <c r="J546" s="465"/>
      <c r="K546" s="466"/>
    </row>
    <row r="547" spans="1:11">
      <c r="A547" s="454">
        <v>1259</v>
      </c>
      <c r="B547" s="466"/>
      <c r="C547" s="558"/>
      <c r="D547" s="559"/>
      <c r="E547" s="558"/>
      <c r="F547" s="519"/>
      <c r="G547" s="469"/>
      <c r="H547" s="469"/>
      <c r="I547" s="470"/>
      <c r="J547" s="465"/>
      <c r="K547" s="466"/>
    </row>
    <row r="548" spans="1:11">
      <c r="A548" s="454">
        <v>1268</v>
      </c>
      <c r="B548" s="466"/>
      <c r="C548" s="457"/>
      <c r="D548" s="467"/>
      <c r="E548" s="457"/>
      <c r="F548" s="468"/>
      <c r="G548" s="469"/>
      <c r="H548" s="469"/>
      <c r="I548" s="470"/>
      <c r="J548" s="465"/>
      <c r="K548" s="466"/>
    </row>
    <row r="549" spans="1:11">
      <c r="A549" s="454">
        <v>1276</v>
      </c>
      <c r="B549" s="466" t="s">
        <v>70</v>
      </c>
      <c r="C549" s="491"/>
      <c r="D549" s="492" t="s">
        <v>1167</v>
      </c>
      <c r="E549" s="491"/>
      <c r="F549" s="493" t="s">
        <v>1168</v>
      </c>
      <c r="G549" s="494"/>
      <c r="H549" s="494"/>
      <c r="I549" s="494"/>
      <c r="J549" s="465"/>
      <c r="K549" s="466"/>
    </row>
    <row r="550" spans="1:11" ht="178.5">
      <c r="A550" s="466">
        <v>1277</v>
      </c>
      <c r="B550" s="466" t="s">
        <v>70</v>
      </c>
      <c r="C550" s="495"/>
      <c r="D550" s="496" t="s">
        <v>1169</v>
      </c>
      <c r="E550" s="495"/>
      <c r="F550" s="497" t="s">
        <v>1170</v>
      </c>
      <c r="G550" s="498" t="s">
        <v>1171</v>
      </c>
      <c r="H550" s="498" t="s">
        <v>1172</v>
      </c>
      <c r="I550" s="499"/>
      <c r="J550" s="465"/>
      <c r="K550" s="466"/>
    </row>
    <row r="551" spans="1:11">
      <c r="A551" s="454">
        <v>1278</v>
      </c>
      <c r="B551" s="466" t="s">
        <v>70</v>
      </c>
      <c r="C551" s="495"/>
      <c r="D551" s="500" t="s">
        <v>1169</v>
      </c>
      <c r="E551" s="495" t="s">
        <v>785</v>
      </c>
      <c r="F551" s="497"/>
      <c r="G551" s="498"/>
      <c r="H551" s="498"/>
      <c r="I551" s="499"/>
      <c r="J551" s="465"/>
      <c r="K551" s="466"/>
    </row>
    <row r="552" spans="1:11" ht="125.1">
      <c r="A552" s="454">
        <v>1279</v>
      </c>
      <c r="B552" s="466" t="s">
        <v>70</v>
      </c>
      <c r="C552" s="495"/>
      <c r="D552" s="500" t="s">
        <v>1169</v>
      </c>
      <c r="E552" s="495" t="s">
        <v>786</v>
      </c>
      <c r="F552" s="501" t="s">
        <v>1173</v>
      </c>
      <c r="G552" s="498"/>
      <c r="H552" s="498"/>
      <c r="I552" s="499"/>
      <c r="J552" s="465"/>
      <c r="K552" s="466"/>
    </row>
    <row r="553" spans="1:11" ht="37.5">
      <c r="A553" s="454"/>
      <c r="B553" s="466" t="s">
        <v>70</v>
      </c>
      <c r="C553" s="495"/>
      <c r="D553" s="500"/>
      <c r="E553" s="497" t="s">
        <v>788</v>
      </c>
      <c r="F553" s="501" t="s">
        <v>797</v>
      </c>
      <c r="G553" s="498"/>
      <c r="H553" s="498"/>
      <c r="I553" s="499"/>
      <c r="J553" s="465"/>
      <c r="K553" s="466"/>
    </row>
    <row r="554" spans="1:11">
      <c r="A554" s="454">
        <v>1280</v>
      </c>
      <c r="B554" s="466" t="s">
        <v>70</v>
      </c>
      <c r="C554" s="495"/>
      <c r="D554" s="500" t="s">
        <v>1169</v>
      </c>
      <c r="E554" s="495" t="s">
        <v>24</v>
      </c>
      <c r="F554" s="501" t="s">
        <v>1174</v>
      </c>
      <c r="G554" s="498"/>
      <c r="H554" s="498"/>
      <c r="I554" s="499"/>
      <c r="J554" s="465"/>
      <c r="K554" s="466"/>
    </row>
    <row r="555" spans="1:11" ht="187.5">
      <c r="A555" s="466">
        <v>1281</v>
      </c>
      <c r="B555" s="466" t="s">
        <v>70</v>
      </c>
      <c r="C555" s="495"/>
      <c r="D555" s="500" t="s">
        <v>1169</v>
      </c>
      <c r="E555" s="495" t="s">
        <v>34</v>
      </c>
      <c r="F555" s="501" t="s">
        <v>1175</v>
      </c>
      <c r="G555" s="498"/>
      <c r="H555" s="498"/>
      <c r="I555" s="499"/>
      <c r="J555" s="465"/>
      <c r="K555" s="466"/>
    </row>
    <row r="556" spans="1:11">
      <c r="A556" s="454">
        <v>1282</v>
      </c>
      <c r="B556" s="466" t="s">
        <v>70</v>
      </c>
      <c r="C556" s="495"/>
      <c r="D556" s="500" t="s">
        <v>1169</v>
      </c>
      <c r="E556" s="495" t="s">
        <v>38</v>
      </c>
      <c r="F556" s="501"/>
      <c r="G556" s="498"/>
      <c r="H556" s="498"/>
      <c r="I556" s="499"/>
      <c r="J556" s="465"/>
      <c r="K556" s="466"/>
    </row>
    <row r="557" spans="1:11">
      <c r="A557" s="454">
        <v>1283</v>
      </c>
      <c r="B557" s="466" t="s">
        <v>70</v>
      </c>
      <c r="C557" s="495"/>
      <c r="D557" s="500" t="s">
        <v>1169</v>
      </c>
      <c r="E557" s="495" t="s">
        <v>42</v>
      </c>
      <c r="F557" s="501"/>
      <c r="G557" s="498"/>
      <c r="H557" s="498"/>
      <c r="I557" s="499"/>
      <c r="J557" s="465"/>
      <c r="K557" s="466"/>
    </row>
    <row r="558" spans="1:11">
      <c r="A558" s="454">
        <v>1284</v>
      </c>
      <c r="B558" s="466"/>
      <c r="C558" s="457"/>
      <c r="D558" s="467"/>
      <c r="E558" s="457"/>
      <c r="F558" s="468"/>
      <c r="G558" s="469"/>
      <c r="H558" s="469"/>
      <c r="I558" s="470"/>
      <c r="J558" s="465"/>
      <c r="K558" s="466"/>
    </row>
    <row r="559" spans="1:11" ht="50.1">
      <c r="A559" s="454">
        <v>1294</v>
      </c>
      <c r="B559" s="466" t="s">
        <v>70</v>
      </c>
      <c r="C559" s="495"/>
      <c r="D559" s="496" t="s">
        <v>1176</v>
      </c>
      <c r="E559" s="495"/>
      <c r="F559" s="497" t="s">
        <v>1177</v>
      </c>
      <c r="G559" s="498" t="s">
        <v>1178</v>
      </c>
      <c r="H559" s="498" t="s">
        <v>1179</v>
      </c>
      <c r="I559" s="499"/>
      <c r="J559" s="465"/>
      <c r="K559" s="466"/>
    </row>
    <row r="560" spans="1:11">
      <c r="A560" s="454">
        <v>1295</v>
      </c>
      <c r="B560" s="466" t="s">
        <v>70</v>
      </c>
      <c r="C560" s="495"/>
      <c r="D560" s="500" t="s">
        <v>1176</v>
      </c>
      <c r="E560" s="495" t="s">
        <v>785</v>
      </c>
      <c r="F560" s="497"/>
      <c r="G560" s="498"/>
      <c r="H560" s="498"/>
      <c r="I560" s="499"/>
      <c r="J560" s="465"/>
      <c r="K560" s="466"/>
    </row>
    <row r="561" spans="1:11" ht="87.6">
      <c r="A561" s="454">
        <v>1296</v>
      </c>
      <c r="B561" s="466" t="s">
        <v>70</v>
      </c>
      <c r="C561" s="495"/>
      <c r="D561" s="500" t="s">
        <v>1176</v>
      </c>
      <c r="E561" s="495" t="s">
        <v>786</v>
      </c>
      <c r="F561" s="501" t="s">
        <v>1180</v>
      </c>
      <c r="G561" s="498"/>
      <c r="H561" s="498"/>
      <c r="I561" s="499"/>
      <c r="J561" s="465"/>
      <c r="K561" s="466"/>
    </row>
    <row r="562" spans="1:11">
      <c r="A562" s="466">
        <v>1297</v>
      </c>
      <c r="B562" s="466" t="s">
        <v>70</v>
      </c>
      <c r="C562" s="495"/>
      <c r="D562" s="500" t="s">
        <v>1176</v>
      </c>
      <c r="E562" s="495" t="s">
        <v>24</v>
      </c>
      <c r="F562" s="501"/>
      <c r="G562" s="498"/>
      <c r="H562" s="498"/>
      <c r="I562" s="499"/>
      <c r="J562" s="465"/>
      <c r="K562" s="466"/>
    </row>
    <row r="563" spans="1:11" ht="37.5">
      <c r="A563" s="454"/>
      <c r="B563" s="466" t="s">
        <v>70</v>
      </c>
      <c r="C563" s="495"/>
      <c r="D563" s="500"/>
      <c r="E563" s="497" t="s">
        <v>788</v>
      </c>
      <c r="F563" s="501" t="s">
        <v>797</v>
      </c>
      <c r="G563" s="498"/>
      <c r="H563" s="498"/>
      <c r="I563" s="499"/>
      <c r="J563" s="465"/>
      <c r="K563" s="466"/>
    </row>
    <row r="564" spans="1:11" ht="87.6">
      <c r="A564" s="454">
        <v>1298</v>
      </c>
      <c r="B564" s="466" t="s">
        <v>70</v>
      </c>
      <c r="C564" s="495"/>
      <c r="D564" s="500" t="s">
        <v>1176</v>
      </c>
      <c r="E564" s="495" t="s">
        <v>34</v>
      </c>
      <c r="F564" s="501" t="s">
        <v>1032</v>
      </c>
      <c r="G564" s="498"/>
      <c r="H564" s="498"/>
      <c r="I564" s="499"/>
      <c r="J564" s="465"/>
      <c r="K564" s="466"/>
    </row>
    <row r="565" spans="1:11">
      <c r="A565" s="454">
        <v>1299</v>
      </c>
      <c r="B565" s="466" t="s">
        <v>70</v>
      </c>
      <c r="C565" s="495"/>
      <c r="D565" s="500" t="s">
        <v>1176</v>
      </c>
      <c r="E565" s="495" t="s">
        <v>38</v>
      </c>
      <c r="F565" s="501"/>
      <c r="G565" s="498"/>
      <c r="H565" s="498"/>
      <c r="I565" s="499"/>
      <c r="J565" s="465"/>
      <c r="K565" s="466"/>
    </row>
    <row r="566" spans="1:11">
      <c r="A566" s="454">
        <v>1300</v>
      </c>
      <c r="B566" s="466" t="s">
        <v>70</v>
      </c>
      <c r="C566" s="495"/>
      <c r="D566" s="500" t="s">
        <v>1176</v>
      </c>
      <c r="E566" s="495" t="s">
        <v>42</v>
      </c>
      <c r="F566" s="501"/>
      <c r="G566" s="498"/>
      <c r="H566" s="498"/>
      <c r="I566" s="499"/>
      <c r="J566" s="465"/>
      <c r="K566" s="466"/>
    </row>
    <row r="567" spans="1:11">
      <c r="A567" s="466">
        <v>1301</v>
      </c>
      <c r="B567" s="466"/>
      <c r="C567" s="457"/>
      <c r="D567" s="467"/>
      <c r="E567" s="457"/>
      <c r="F567" s="468"/>
      <c r="G567" s="469"/>
      <c r="H567" s="469"/>
      <c r="I567" s="470"/>
      <c r="J567" s="465"/>
      <c r="K567" s="466"/>
    </row>
    <row r="568" spans="1:11" ht="84">
      <c r="A568" s="466">
        <v>1309</v>
      </c>
      <c r="B568" s="466" t="s">
        <v>70</v>
      </c>
      <c r="C568" s="495"/>
      <c r="D568" s="496" t="s">
        <v>1181</v>
      </c>
      <c r="E568" s="495"/>
      <c r="F568" s="497" t="s">
        <v>1182</v>
      </c>
      <c r="G568" s="498" t="s">
        <v>1183</v>
      </c>
      <c r="H568" s="498" t="s">
        <v>1184</v>
      </c>
      <c r="I568" s="499"/>
      <c r="J568" s="465"/>
      <c r="K568" s="466"/>
    </row>
    <row r="569" spans="1:11">
      <c r="A569" s="454">
        <v>1310</v>
      </c>
      <c r="B569" s="466" t="s">
        <v>70</v>
      </c>
      <c r="C569" s="495"/>
      <c r="D569" s="500" t="s">
        <v>1181</v>
      </c>
      <c r="E569" s="495" t="s">
        <v>785</v>
      </c>
      <c r="F569" s="497"/>
      <c r="G569" s="498"/>
      <c r="H569" s="498"/>
      <c r="I569" s="499"/>
      <c r="J569" s="465"/>
      <c r="K569" s="466"/>
    </row>
    <row r="570" spans="1:11" ht="37.5">
      <c r="A570" s="454">
        <v>1311</v>
      </c>
      <c r="B570" s="466" t="s">
        <v>70</v>
      </c>
      <c r="C570" s="495"/>
      <c r="D570" s="500" t="s">
        <v>1181</v>
      </c>
      <c r="E570" s="495" t="s">
        <v>786</v>
      </c>
      <c r="F570" s="501" t="s">
        <v>1185</v>
      </c>
      <c r="G570" s="498"/>
      <c r="H570" s="498"/>
      <c r="I570" s="499"/>
      <c r="J570" s="465"/>
      <c r="K570" s="466"/>
    </row>
    <row r="571" spans="1:11">
      <c r="A571" s="454">
        <v>1312</v>
      </c>
      <c r="B571" s="466" t="s">
        <v>70</v>
      </c>
      <c r="C571" s="495"/>
      <c r="D571" s="500" t="s">
        <v>1181</v>
      </c>
      <c r="E571" s="495" t="s">
        <v>24</v>
      </c>
      <c r="F571" s="501"/>
      <c r="G571" s="498"/>
      <c r="H571" s="498"/>
      <c r="I571" s="499"/>
      <c r="J571" s="465"/>
      <c r="K571" s="466"/>
    </row>
    <row r="572" spans="1:11" ht="37.5">
      <c r="A572" s="454"/>
      <c r="B572" s="466" t="s">
        <v>70</v>
      </c>
      <c r="C572" s="495"/>
      <c r="D572" s="500"/>
      <c r="E572" s="497" t="s">
        <v>788</v>
      </c>
      <c r="F572" s="501" t="s">
        <v>797</v>
      </c>
      <c r="G572" s="498"/>
      <c r="H572" s="498"/>
      <c r="I572" s="499"/>
      <c r="J572" s="465"/>
      <c r="K572" s="466"/>
    </row>
    <row r="573" spans="1:11" ht="162.6">
      <c r="A573" s="466">
        <v>1313</v>
      </c>
      <c r="B573" s="466" t="s">
        <v>70</v>
      </c>
      <c r="C573" s="495"/>
      <c r="D573" s="500" t="s">
        <v>1181</v>
      </c>
      <c r="E573" s="495" t="s">
        <v>34</v>
      </c>
      <c r="F573" s="501" t="s">
        <v>1186</v>
      </c>
      <c r="G573" s="498"/>
      <c r="H573" s="498"/>
      <c r="I573" s="499"/>
      <c r="J573" s="465"/>
      <c r="K573" s="466"/>
    </row>
    <row r="574" spans="1:11">
      <c r="A574" s="454">
        <v>1314</v>
      </c>
      <c r="B574" s="466" t="s">
        <v>70</v>
      </c>
      <c r="C574" s="495"/>
      <c r="D574" s="500" t="s">
        <v>1181</v>
      </c>
      <c r="E574" s="495" t="s">
        <v>38</v>
      </c>
      <c r="F574" s="501"/>
      <c r="G574" s="498"/>
      <c r="H574" s="498"/>
      <c r="I574" s="499"/>
      <c r="J574" s="465"/>
      <c r="K574" s="466"/>
    </row>
    <row r="575" spans="1:11">
      <c r="A575" s="454">
        <v>1315</v>
      </c>
      <c r="B575" s="466" t="s">
        <v>70</v>
      </c>
      <c r="C575" s="495"/>
      <c r="D575" s="500" t="s">
        <v>1181</v>
      </c>
      <c r="E575" s="495" t="s">
        <v>42</v>
      </c>
      <c r="F575" s="501"/>
      <c r="G575" s="498"/>
      <c r="H575" s="498"/>
      <c r="I575" s="499"/>
      <c r="J575" s="465"/>
      <c r="K575" s="466"/>
    </row>
    <row r="576" spans="1:11">
      <c r="A576" s="454">
        <v>1316</v>
      </c>
      <c r="B576" s="466"/>
      <c r="C576" s="457"/>
      <c r="D576" s="467"/>
      <c r="E576" s="457"/>
      <c r="F576" s="468"/>
      <c r="G576" s="469"/>
      <c r="H576" s="469"/>
      <c r="I576" s="470"/>
      <c r="J576" s="465"/>
      <c r="K576" s="466"/>
    </row>
    <row r="577" spans="1:11">
      <c r="A577" s="454">
        <v>1324</v>
      </c>
      <c r="B577" s="466"/>
      <c r="C577" s="457"/>
      <c r="D577" s="467"/>
      <c r="E577" s="457"/>
      <c r="F577" s="468"/>
      <c r="G577" s="469"/>
      <c r="H577" s="469"/>
      <c r="I577" s="470"/>
      <c r="J577" s="465"/>
      <c r="K577" s="466"/>
    </row>
    <row r="578" spans="1:11">
      <c r="A578" s="454">
        <v>1332</v>
      </c>
      <c r="B578" s="466"/>
      <c r="C578" s="457"/>
      <c r="D578" s="467"/>
      <c r="E578" s="457"/>
      <c r="F578" s="468"/>
      <c r="G578" s="469"/>
      <c r="H578" s="469"/>
      <c r="I578" s="470"/>
      <c r="J578" s="465"/>
      <c r="K578" s="466"/>
    </row>
    <row r="579" spans="1:11">
      <c r="A579" s="454">
        <v>1340</v>
      </c>
      <c r="B579" s="466"/>
      <c r="C579" s="457"/>
      <c r="D579" s="467"/>
      <c r="E579" s="457"/>
      <c r="F579" s="468"/>
      <c r="G579" s="469"/>
      <c r="H579" s="469"/>
      <c r="I579" s="470"/>
      <c r="J579" s="465"/>
      <c r="K579" s="466"/>
    </row>
    <row r="580" spans="1:11">
      <c r="A580" s="454">
        <v>1348</v>
      </c>
      <c r="B580" s="466"/>
      <c r="C580" s="457"/>
      <c r="D580" s="467"/>
      <c r="E580" s="457"/>
      <c r="F580" s="468"/>
      <c r="G580" s="469"/>
      <c r="H580" s="469"/>
      <c r="I580" s="470"/>
      <c r="J580" s="465"/>
      <c r="K580" s="466"/>
    </row>
    <row r="581" spans="1:11">
      <c r="A581" s="454">
        <v>1356</v>
      </c>
      <c r="B581" s="466"/>
      <c r="C581" s="457"/>
      <c r="D581" s="467"/>
      <c r="E581" s="457"/>
      <c r="F581" s="468"/>
      <c r="G581" s="469"/>
      <c r="H581" s="469"/>
      <c r="I581" s="470"/>
      <c r="J581" s="465"/>
      <c r="K581" s="466"/>
    </row>
    <row r="582" spans="1:11">
      <c r="A582" s="454">
        <v>1364</v>
      </c>
      <c r="B582" s="466"/>
      <c r="C582" s="457"/>
      <c r="D582" s="467"/>
      <c r="E582" s="457"/>
      <c r="F582" s="468"/>
      <c r="G582" s="469"/>
      <c r="H582" s="469"/>
      <c r="I582" s="470"/>
      <c r="J582" s="465"/>
      <c r="K582" s="466"/>
    </row>
    <row r="583" spans="1:11">
      <c r="A583" s="454">
        <v>1372</v>
      </c>
      <c r="B583" s="466"/>
      <c r="C583" s="457"/>
      <c r="D583" s="467"/>
      <c r="E583" s="457"/>
      <c r="F583" s="468"/>
      <c r="G583" s="469"/>
      <c r="H583" s="469"/>
      <c r="I583" s="470"/>
      <c r="J583" s="465"/>
      <c r="K583" s="466"/>
    </row>
    <row r="584" spans="1:11">
      <c r="A584" s="454">
        <v>1380</v>
      </c>
      <c r="B584" s="466"/>
      <c r="C584" s="457"/>
      <c r="D584" s="467"/>
      <c r="E584" s="457"/>
      <c r="F584" s="468"/>
      <c r="G584" s="469"/>
      <c r="H584" s="469"/>
      <c r="I584" s="470"/>
      <c r="J584" s="465"/>
      <c r="K584" s="466"/>
    </row>
    <row r="585" spans="1:11" ht="136.5">
      <c r="A585" s="466">
        <v>1389</v>
      </c>
      <c r="B585" s="466" t="s">
        <v>70</v>
      </c>
      <c r="C585" s="495"/>
      <c r="D585" s="496" t="s">
        <v>1187</v>
      </c>
      <c r="E585" s="495"/>
      <c r="F585" s="497" t="s">
        <v>1188</v>
      </c>
      <c r="G585" s="498" t="s">
        <v>1189</v>
      </c>
      <c r="H585" s="498" t="s">
        <v>1190</v>
      </c>
      <c r="I585" s="499"/>
      <c r="J585" s="465"/>
      <c r="K585" s="466"/>
    </row>
    <row r="586" spans="1:11">
      <c r="A586" s="454">
        <v>1390</v>
      </c>
      <c r="B586" s="466" t="s">
        <v>70</v>
      </c>
      <c r="C586" s="495"/>
      <c r="D586" s="500" t="s">
        <v>1187</v>
      </c>
      <c r="E586" s="495" t="s">
        <v>785</v>
      </c>
      <c r="F586" s="497"/>
      <c r="G586" s="498"/>
      <c r="H586" s="498"/>
      <c r="I586" s="499"/>
      <c r="J586" s="465"/>
      <c r="K586" s="466"/>
    </row>
    <row r="587" spans="1:11" ht="24.95">
      <c r="A587" s="454">
        <v>1391</v>
      </c>
      <c r="B587" s="466" t="s">
        <v>70</v>
      </c>
      <c r="C587" s="495"/>
      <c r="D587" s="500" t="s">
        <v>1187</v>
      </c>
      <c r="E587" s="495" t="s">
        <v>786</v>
      </c>
      <c r="F587" s="501" t="s">
        <v>1191</v>
      </c>
      <c r="G587" s="498"/>
      <c r="H587" s="498"/>
      <c r="I587" s="499"/>
      <c r="J587" s="465"/>
      <c r="K587" s="466"/>
    </row>
    <row r="588" spans="1:11">
      <c r="A588" s="454">
        <v>1392</v>
      </c>
      <c r="B588" s="466" t="s">
        <v>70</v>
      </c>
      <c r="C588" s="495"/>
      <c r="D588" s="500" t="s">
        <v>1187</v>
      </c>
      <c r="E588" s="495" t="s">
        <v>24</v>
      </c>
      <c r="F588" s="501"/>
      <c r="G588" s="498"/>
      <c r="H588" s="498"/>
      <c r="I588" s="499"/>
      <c r="J588" s="465"/>
      <c r="K588" s="466"/>
    </row>
    <row r="589" spans="1:11" ht="37.5">
      <c r="A589" s="454"/>
      <c r="B589" s="466" t="s">
        <v>70</v>
      </c>
      <c r="C589" s="495"/>
      <c r="D589" s="500"/>
      <c r="E589" s="497" t="s">
        <v>788</v>
      </c>
      <c r="F589" s="501" t="s">
        <v>797</v>
      </c>
      <c r="G589" s="498"/>
      <c r="H589" s="498"/>
      <c r="I589" s="499"/>
      <c r="J589" s="465"/>
      <c r="K589" s="466"/>
    </row>
    <row r="590" spans="1:11">
      <c r="A590" s="466">
        <v>1393</v>
      </c>
      <c r="B590" s="466" t="s">
        <v>70</v>
      </c>
      <c r="C590" s="495"/>
      <c r="D590" s="500" t="s">
        <v>1187</v>
      </c>
      <c r="E590" s="495" t="s">
        <v>34</v>
      </c>
      <c r="F590" s="501"/>
      <c r="G590" s="498"/>
      <c r="H590" s="498"/>
      <c r="I590" s="499"/>
      <c r="J590" s="465"/>
      <c r="K590" s="466"/>
    </row>
    <row r="591" spans="1:11">
      <c r="A591" s="454">
        <v>1394</v>
      </c>
      <c r="B591" s="466" t="s">
        <v>70</v>
      </c>
      <c r="C591" s="495"/>
      <c r="D591" s="500" t="s">
        <v>1187</v>
      </c>
      <c r="E591" s="495" t="s">
        <v>38</v>
      </c>
      <c r="F591" s="501"/>
      <c r="G591" s="498"/>
      <c r="H591" s="498"/>
      <c r="I591" s="499"/>
      <c r="J591" s="465"/>
      <c r="K591" s="466"/>
    </row>
    <row r="592" spans="1:11">
      <c r="A592" s="454">
        <v>1395</v>
      </c>
      <c r="B592" s="466" t="s">
        <v>70</v>
      </c>
      <c r="C592" s="495"/>
      <c r="D592" s="500" t="s">
        <v>1187</v>
      </c>
      <c r="E592" s="495" t="s">
        <v>42</v>
      </c>
      <c r="F592" s="501"/>
      <c r="G592" s="498"/>
      <c r="H592" s="498"/>
      <c r="I592" s="499"/>
      <c r="J592" s="465"/>
      <c r="K592" s="466"/>
    </row>
    <row r="593" spans="1:11">
      <c r="A593" s="454">
        <v>1396</v>
      </c>
      <c r="B593" s="466"/>
      <c r="C593" s="457"/>
      <c r="D593" s="467"/>
      <c r="E593" s="457"/>
      <c r="F593" s="468"/>
      <c r="G593" s="469"/>
      <c r="H593" s="469"/>
      <c r="I593" s="470"/>
      <c r="J593" s="465"/>
      <c r="K593" s="466"/>
    </row>
    <row r="594" spans="1:11">
      <c r="A594" s="454">
        <v>1404</v>
      </c>
      <c r="B594" s="466" t="s">
        <v>70</v>
      </c>
      <c r="C594" s="491"/>
      <c r="D594" s="492" t="s">
        <v>1192</v>
      </c>
      <c r="E594" s="491"/>
      <c r="F594" s="523" t="s">
        <v>1193</v>
      </c>
      <c r="G594" s="494"/>
      <c r="H594" s="494"/>
      <c r="I594" s="524"/>
      <c r="J594" s="465"/>
      <c r="K594" s="466"/>
    </row>
    <row r="595" spans="1:11" ht="75">
      <c r="A595" s="466">
        <v>1405</v>
      </c>
      <c r="B595" s="466" t="s">
        <v>70</v>
      </c>
      <c r="C595" s="495"/>
      <c r="D595" s="496" t="s">
        <v>1194</v>
      </c>
      <c r="E595" s="495"/>
      <c r="F595" s="497" t="s">
        <v>1195</v>
      </c>
      <c r="G595" s="498" t="s">
        <v>1196</v>
      </c>
      <c r="H595" s="498" t="s">
        <v>1197</v>
      </c>
      <c r="I595" s="499"/>
      <c r="J595" s="465"/>
      <c r="K595" s="466"/>
    </row>
    <row r="596" spans="1:11">
      <c r="A596" s="454">
        <v>1406</v>
      </c>
      <c r="B596" s="466" t="s">
        <v>70</v>
      </c>
      <c r="C596" s="495"/>
      <c r="D596" s="500" t="s">
        <v>1194</v>
      </c>
      <c r="E596" s="495" t="s">
        <v>785</v>
      </c>
      <c r="F596" s="501"/>
      <c r="G596" s="498"/>
      <c r="H596" s="498"/>
      <c r="I596" s="499"/>
      <c r="J596" s="465"/>
      <c r="K596" s="466"/>
    </row>
    <row r="597" spans="1:11" ht="87.6">
      <c r="A597" s="454">
        <v>1407</v>
      </c>
      <c r="B597" s="466" t="s">
        <v>70</v>
      </c>
      <c r="C597" s="495"/>
      <c r="D597" s="500" t="s">
        <v>1194</v>
      </c>
      <c r="E597" s="497" t="s">
        <v>786</v>
      </c>
      <c r="F597" s="501" t="s">
        <v>1198</v>
      </c>
      <c r="G597" s="498"/>
      <c r="H597" s="498"/>
      <c r="I597" s="499"/>
      <c r="J597" s="465"/>
      <c r="K597" s="466"/>
    </row>
    <row r="598" spans="1:11">
      <c r="A598" s="454">
        <v>1408</v>
      </c>
      <c r="B598" s="466" t="s">
        <v>70</v>
      </c>
      <c r="C598" s="495"/>
      <c r="D598" s="500" t="s">
        <v>1194</v>
      </c>
      <c r="E598" s="495" t="s">
        <v>24</v>
      </c>
      <c r="F598" s="501"/>
      <c r="G598" s="498"/>
      <c r="H598" s="498"/>
      <c r="I598" s="499"/>
      <c r="J598" s="465"/>
      <c r="K598" s="466"/>
    </row>
    <row r="599" spans="1:11" ht="37.5">
      <c r="A599" s="454"/>
      <c r="B599" s="466" t="s">
        <v>70</v>
      </c>
      <c r="C599" s="495"/>
      <c r="D599" s="500"/>
      <c r="E599" s="497" t="s">
        <v>788</v>
      </c>
      <c r="F599" s="501" t="s">
        <v>797</v>
      </c>
      <c r="G599" s="498"/>
      <c r="H599" s="498"/>
      <c r="I599" s="499"/>
      <c r="J599" s="465"/>
      <c r="K599" s="466"/>
    </row>
    <row r="600" spans="1:11">
      <c r="A600" s="466">
        <v>1409</v>
      </c>
      <c r="B600" s="466" t="s">
        <v>70</v>
      </c>
      <c r="C600" s="495"/>
      <c r="D600" s="500" t="s">
        <v>1194</v>
      </c>
      <c r="E600" s="495" t="s">
        <v>34</v>
      </c>
      <c r="F600" s="501"/>
      <c r="G600" s="498"/>
      <c r="H600" s="498"/>
      <c r="I600" s="499"/>
      <c r="J600" s="465"/>
      <c r="K600" s="466"/>
    </row>
    <row r="601" spans="1:11">
      <c r="A601" s="454">
        <v>1410</v>
      </c>
      <c r="B601" s="466" t="s">
        <v>70</v>
      </c>
      <c r="C601" s="495"/>
      <c r="D601" s="500" t="s">
        <v>1194</v>
      </c>
      <c r="E601" s="495" t="s">
        <v>38</v>
      </c>
      <c r="F601" s="501"/>
      <c r="G601" s="498"/>
      <c r="H601" s="498"/>
      <c r="I601" s="499"/>
      <c r="J601" s="465"/>
      <c r="K601" s="466"/>
    </row>
    <row r="602" spans="1:11">
      <c r="A602" s="454">
        <v>1411</v>
      </c>
      <c r="B602" s="466" t="s">
        <v>70</v>
      </c>
      <c r="C602" s="495"/>
      <c r="D602" s="500" t="s">
        <v>1194</v>
      </c>
      <c r="E602" s="495" t="s">
        <v>42</v>
      </c>
      <c r="F602" s="501"/>
      <c r="G602" s="498"/>
      <c r="H602" s="498"/>
      <c r="I602" s="499"/>
      <c r="J602" s="465"/>
      <c r="K602" s="466"/>
    </row>
    <row r="603" spans="1:11">
      <c r="A603" s="454">
        <v>1412</v>
      </c>
      <c r="B603" s="466"/>
      <c r="C603" s="457"/>
      <c r="D603" s="467"/>
      <c r="E603" s="457"/>
      <c r="F603" s="468"/>
      <c r="G603" s="469"/>
      <c r="H603" s="469"/>
      <c r="I603" s="470"/>
      <c r="J603" s="465"/>
      <c r="K603" s="466"/>
    </row>
    <row r="604" spans="1:11" ht="63">
      <c r="A604" s="454">
        <v>1420</v>
      </c>
      <c r="B604" s="466" t="s">
        <v>70</v>
      </c>
      <c r="C604" s="495"/>
      <c r="D604" s="496" t="s">
        <v>1199</v>
      </c>
      <c r="E604" s="495"/>
      <c r="F604" s="497" t="s">
        <v>1200</v>
      </c>
      <c r="G604" s="498" t="s">
        <v>1201</v>
      </c>
      <c r="H604" s="498" t="s">
        <v>1202</v>
      </c>
      <c r="I604" s="499"/>
      <c r="J604" s="465"/>
      <c r="K604" s="466"/>
    </row>
    <row r="605" spans="1:11">
      <c r="A605" s="466">
        <v>1421</v>
      </c>
      <c r="B605" s="466" t="s">
        <v>70</v>
      </c>
      <c r="C605" s="495"/>
      <c r="D605" s="500" t="s">
        <v>1199</v>
      </c>
      <c r="E605" s="495" t="s">
        <v>785</v>
      </c>
      <c r="F605" s="497"/>
      <c r="G605" s="498"/>
      <c r="H605" s="498"/>
      <c r="I605" s="499"/>
      <c r="J605" s="465"/>
      <c r="K605" s="466"/>
    </row>
    <row r="606" spans="1:11" ht="137.44999999999999">
      <c r="A606" s="454">
        <v>1422</v>
      </c>
      <c r="B606" s="466" t="s">
        <v>70</v>
      </c>
      <c r="C606" s="495"/>
      <c r="D606" s="500" t="s">
        <v>1199</v>
      </c>
      <c r="E606" s="495" t="s">
        <v>786</v>
      </c>
      <c r="F606" s="501" t="s">
        <v>1203</v>
      </c>
      <c r="G606" s="498"/>
      <c r="H606" s="498"/>
      <c r="I606" s="499"/>
      <c r="J606" s="465"/>
      <c r="K606" s="466"/>
    </row>
    <row r="607" spans="1:11">
      <c r="A607" s="454">
        <v>1423</v>
      </c>
      <c r="B607" s="466" t="s">
        <v>70</v>
      </c>
      <c r="C607" s="495"/>
      <c r="D607" s="500" t="s">
        <v>1199</v>
      </c>
      <c r="E607" s="495" t="s">
        <v>24</v>
      </c>
      <c r="F607" s="501"/>
      <c r="G607" s="498"/>
      <c r="H607" s="498"/>
      <c r="I607" s="499"/>
      <c r="J607" s="465"/>
      <c r="K607" s="466"/>
    </row>
    <row r="608" spans="1:11" ht="37.5">
      <c r="A608" s="454"/>
      <c r="B608" s="466" t="s">
        <v>70</v>
      </c>
      <c r="C608" s="495"/>
      <c r="D608" s="500"/>
      <c r="E608" s="497" t="s">
        <v>788</v>
      </c>
      <c r="F608" s="501" t="s">
        <v>797</v>
      </c>
      <c r="G608" s="498"/>
      <c r="H608" s="498"/>
      <c r="I608" s="499"/>
      <c r="J608" s="465"/>
      <c r="K608" s="466"/>
    </row>
    <row r="609" spans="1:11">
      <c r="A609" s="454">
        <v>1424</v>
      </c>
      <c r="B609" s="466" t="s">
        <v>70</v>
      </c>
      <c r="C609" s="495"/>
      <c r="D609" s="500" t="s">
        <v>1199</v>
      </c>
      <c r="E609" s="495" t="s">
        <v>34</v>
      </c>
      <c r="F609" s="501"/>
      <c r="G609" s="498"/>
      <c r="H609" s="498"/>
      <c r="I609" s="499"/>
      <c r="J609" s="465"/>
      <c r="K609" s="466"/>
    </row>
    <row r="610" spans="1:11">
      <c r="A610" s="466">
        <v>1425</v>
      </c>
      <c r="B610" s="466" t="s">
        <v>70</v>
      </c>
      <c r="C610" s="495"/>
      <c r="D610" s="500" t="s">
        <v>1199</v>
      </c>
      <c r="E610" s="495" t="s">
        <v>38</v>
      </c>
      <c r="F610" s="501"/>
      <c r="G610" s="498"/>
      <c r="H610" s="498"/>
      <c r="I610" s="499"/>
      <c r="J610" s="465"/>
      <c r="K610" s="466"/>
    </row>
    <row r="611" spans="1:11">
      <c r="A611" s="454">
        <v>1426</v>
      </c>
      <c r="B611" s="466" t="s">
        <v>70</v>
      </c>
      <c r="C611" s="495"/>
      <c r="D611" s="500" t="s">
        <v>1199</v>
      </c>
      <c r="E611" s="495" t="s">
        <v>42</v>
      </c>
      <c r="F611" s="501"/>
      <c r="G611" s="498"/>
      <c r="H611" s="498"/>
      <c r="I611" s="499"/>
      <c r="J611" s="465"/>
      <c r="K611" s="466"/>
    </row>
    <row r="612" spans="1:11">
      <c r="A612" s="454">
        <v>1427</v>
      </c>
      <c r="B612" s="466"/>
      <c r="C612" s="457"/>
      <c r="D612" s="467"/>
      <c r="E612" s="457"/>
      <c r="F612" s="468"/>
      <c r="G612" s="469"/>
      <c r="H612" s="469"/>
      <c r="I612" s="470"/>
      <c r="J612" s="465"/>
      <c r="K612" s="466"/>
    </row>
    <row r="613" spans="1:11">
      <c r="A613" s="454">
        <v>1435</v>
      </c>
      <c r="B613" s="466"/>
      <c r="C613" s="457"/>
      <c r="D613" s="467"/>
      <c r="E613" s="457"/>
      <c r="F613" s="468"/>
      <c r="G613" s="469"/>
      <c r="H613" s="469"/>
      <c r="I613" s="470"/>
      <c r="J613" s="465"/>
      <c r="K613" s="466"/>
    </row>
    <row r="614" spans="1:11">
      <c r="A614" s="454">
        <v>1443</v>
      </c>
      <c r="B614" s="466"/>
      <c r="C614" s="457"/>
      <c r="D614" s="467"/>
      <c r="E614" s="457"/>
      <c r="F614" s="468"/>
      <c r="G614" s="469"/>
      <c r="H614" s="469"/>
      <c r="I614" s="470"/>
      <c r="J614" s="465"/>
      <c r="K614" s="466"/>
    </row>
    <row r="615" spans="1:11">
      <c r="A615" s="454">
        <v>1451</v>
      </c>
      <c r="B615" s="466"/>
      <c r="C615" s="457"/>
      <c r="D615" s="467"/>
      <c r="E615" s="457"/>
      <c r="F615" s="468"/>
      <c r="G615" s="469"/>
      <c r="H615" s="469"/>
      <c r="I615" s="470"/>
      <c r="J615" s="465"/>
      <c r="K615" s="466"/>
    </row>
    <row r="616" spans="1:11">
      <c r="A616" s="454">
        <v>1459</v>
      </c>
      <c r="B616" s="466"/>
      <c r="C616" s="457"/>
      <c r="D616" s="467"/>
      <c r="E616" s="457"/>
      <c r="F616" s="468"/>
      <c r="G616" s="469"/>
      <c r="H616" s="469"/>
      <c r="I616" s="470"/>
      <c r="J616" s="465"/>
      <c r="K616" s="466"/>
    </row>
    <row r="617" spans="1:11">
      <c r="A617" s="454">
        <v>1468</v>
      </c>
      <c r="B617" s="466" t="s">
        <v>70</v>
      </c>
      <c r="C617" s="491"/>
      <c r="D617" s="492" t="s">
        <v>1204</v>
      </c>
      <c r="E617" s="491"/>
      <c r="F617" s="493" t="s">
        <v>1205</v>
      </c>
      <c r="G617" s="494"/>
      <c r="H617" s="494"/>
      <c r="I617" s="494"/>
      <c r="J617" s="465"/>
      <c r="K617" s="466"/>
    </row>
    <row r="618" spans="1:11" ht="210">
      <c r="A618" s="466">
        <v>1469</v>
      </c>
      <c r="B618" s="466" t="s">
        <v>70</v>
      </c>
      <c r="C618" s="495"/>
      <c r="D618" s="496" t="s">
        <v>1206</v>
      </c>
      <c r="E618" s="495"/>
      <c r="F618" s="497" t="s">
        <v>1207</v>
      </c>
      <c r="G618" s="498" t="s">
        <v>1208</v>
      </c>
      <c r="H618" s="498" t="s">
        <v>1209</v>
      </c>
      <c r="I618" s="499"/>
      <c r="J618" s="465"/>
      <c r="K618" s="466"/>
    </row>
    <row r="619" spans="1:11">
      <c r="A619" s="454">
        <v>1470</v>
      </c>
      <c r="B619" s="466" t="s">
        <v>70</v>
      </c>
      <c r="C619" s="495"/>
      <c r="D619" s="500" t="s">
        <v>1206</v>
      </c>
      <c r="E619" s="495" t="s">
        <v>785</v>
      </c>
      <c r="F619" s="497"/>
      <c r="G619" s="498"/>
      <c r="H619" s="498"/>
      <c r="I619" s="499"/>
      <c r="J619" s="465"/>
      <c r="K619" s="466"/>
    </row>
    <row r="620" spans="1:11" ht="200.1">
      <c r="A620" s="454">
        <v>1471</v>
      </c>
      <c r="B620" s="466" t="s">
        <v>70</v>
      </c>
      <c r="C620" s="495"/>
      <c r="D620" s="500" t="s">
        <v>1206</v>
      </c>
      <c r="E620" s="495" t="s">
        <v>786</v>
      </c>
      <c r="F620" s="501" t="s">
        <v>1210</v>
      </c>
      <c r="G620" s="498"/>
      <c r="H620" s="498"/>
      <c r="I620" s="499"/>
      <c r="J620" s="465"/>
      <c r="K620" s="466"/>
    </row>
    <row r="621" spans="1:11">
      <c r="A621" s="454">
        <v>1472</v>
      </c>
      <c r="B621" s="466" t="s">
        <v>70</v>
      </c>
      <c r="C621" s="495"/>
      <c r="D621" s="500" t="s">
        <v>1206</v>
      </c>
      <c r="E621" s="495" t="s">
        <v>24</v>
      </c>
      <c r="F621" s="501"/>
      <c r="G621" s="498"/>
      <c r="H621" s="498"/>
      <c r="I621" s="499"/>
      <c r="J621" s="465"/>
      <c r="K621" s="466"/>
    </row>
    <row r="622" spans="1:11" ht="287.45">
      <c r="A622" s="454"/>
      <c r="B622" s="466" t="s">
        <v>70</v>
      </c>
      <c r="C622" s="495"/>
      <c r="D622" s="500"/>
      <c r="E622" s="497" t="s">
        <v>788</v>
      </c>
      <c r="F622" s="501" t="s">
        <v>1211</v>
      </c>
      <c r="G622" s="498"/>
      <c r="H622" s="498"/>
      <c r="I622" s="499" t="s">
        <v>1212</v>
      </c>
      <c r="J622" s="465"/>
      <c r="K622" s="466"/>
    </row>
    <row r="623" spans="1:11" ht="187.5">
      <c r="A623" s="466">
        <v>1473</v>
      </c>
      <c r="B623" s="466" t="s">
        <v>70</v>
      </c>
      <c r="C623" s="495"/>
      <c r="D623" s="500" t="s">
        <v>1206</v>
      </c>
      <c r="E623" s="495" t="s">
        <v>34</v>
      </c>
      <c r="F623" s="532" t="s">
        <v>1213</v>
      </c>
      <c r="G623" s="498"/>
      <c r="H623" s="498"/>
      <c r="I623" s="499"/>
      <c r="J623" s="465"/>
      <c r="K623" s="466"/>
    </row>
    <row r="624" spans="1:11">
      <c r="A624" s="454">
        <v>1474</v>
      </c>
      <c r="B624" s="466" t="s">
        <v>70</v>
      </c>
      <c r="C624" s="495"/>
      <c r="D624" s="500" t="s">
        <v>1206</v>
      </c>
      <c r="E624" s="495" t="s">
        <v>38</v>
      </c>
      <c r="F624" s="501"/>
      <c r="G624" s="498"/>
      <c r="H624" s="498"/>
      <c r="I624" s="499"/>
      <c r="J624" s="465"/>
      <c r="K624" s="466"/>
    </row>
    <row r="625" spans="1:11">
      <c r="A625" s="454">
        <v>1475</v>
      </c>
      <c r="B625" s="466" t="s">
        <v>70</v>
      </c>
      <c r="C625" s="495"/>
      <c r="D625" s="500" t="s">
        <v>1206</v>
      </c>
      <c r="E625" s="495" t="s">
        <v>42</v>
      </c>
      <c r="F625" s="501"/>
      <c r="G625" s="498"/>
      <c r="H625" s="498"/>
      <c r="I625" s="499"/>
      <c r="J625" s="465"/>
      <c r="K625" s="466"/>
    </row>
    <row r="626" spans="1:11">
      <c r="A626" s="454">
        <v>1476</v>
      </c>
      <c r="B626" s="466"/>
      <c r="C626" s="457"/>
      <c r="D626" s="467"/>
      <c r="E626" s="457"/>
      <c r="F626" s="468"/>
      <c r="G626" s="469"/>
      <c r="H626" s="469"/>
      <c r="I626" s="470"/>
      <c r="J626" s="465"/>
      <c r="K626" s="466"/>
    </row>
    <row r="627" spans="1:11" ht="63">
      <c r="A627" s="454">
        <v>1484</v>
      </c>
      <c r="B627" s="466" t="s">
        <v>70</v>
      </c>
      <c r="C627" s="495"/>
      <c r="D627" s="496" t="s">
        <v>415</v>
      </c>
      <c r="E627" s="495"/>
      <c r="F627" s="497" t="s">
        <v>1214</v>
      </c>
      <c r="G627" s="498" t="s">
        <v>1215</v>
      </c>
      <c r="H627" s="498" t="s">
        <v>1216</v>
      </c>
      <c r="I627" s="499"/>
      <c r="J627" s="465"/>
      <c r="K627" s="466"/>
    </row>
    <row r="628" spans="1:11">
      <c r="A628" s="466">
        <v>1485</v>
      </c>
      <c r="B628" s="466" t="s">
        <v>70</v>
      </c>
      <c r="C628" s="495"/>
      <c r="D628" s="500" t="s">
        <v>415</v>
      </c>
      <c r="E628" s="495" t="s">
        <v>785</v>
      </c>
      <c r="F628" s="497"/>
      <c r="G628" s="498"/>
      <c r="H628" s="498"/>
      <c r="I628" s="499"/>
      <c r="J628" s="465"/>
      <c r="K628" s="466"/>
    </row>
    <row r="629" spans="1:11" ht="99.95">
      <c r="A629" s="454">
        <v>1486</v>
      </c>
      <c r="B629" s="466" t="s">
        <v>70</v>
      </c>
      <c r="C629" s="495"/>
      <c r="D629" s="500" t="s">
        <v>415</v>
      </c>
      <c r="E629" s="495" t="s">
        <v>786</v>
      </c>
      <c r="F629" s="501" t="s">
        <v>1217</v>
      </c>
      <c r="G629" s="498"/>
      <c r="H629" s="498"/>
      <c r="I629" s="499"/>
      <c r="J629" s="465"/>
      <c r="K629" s="466"/>
    </row>
    <row r="630" spans="1:11">
      <c r="A630" s="454">
        <v>1487</v>
      </c>
      <c r="B630" s="466" t="s">
        <v>70</v>
      </c>
      <c r="C630" s="495"/>
      <c r="D630" s="500" t="s">
        <v>415</v>
      </c>
      <c r="E630" s="495" t="s">
        <v>24</v>
      </c>
      <c r="F630" s="501"/>
      <c r="G630" s="498"/>
      <c r="H630" s="498"/>
      <c r="I630" s="499"/>
      <c r="J630" s="465"/>
      <c r="K630" s="466"/>
    </row>
    <row r="631" spans="1:11" ht="62.45">
      <c r="A631" s="454"/>
      <c r="B631" s="466" t="s">
        <v>70</v>
      </c>
      <c r="C631" s="495"/>
      <c r="D631" s="500"/>
      <c r="E631" s="497" t="s">
        <v>788</v>
      </c>
      <c r="F631" s="501" t="s">
        <v>1218</v>
      </c>
      <c r="G631" s="498"/>
      <c r="H631" s="498"/>
      <c r="I631" s="499"/>
      <c r="J631" s="465"/>
      <c r="K631" s="466"/>
    </row>
    <row r="632" spans="1:11">
      <c r="A632" s="454">
        <v>1488</v>
      </c>
      <c r="B632" s="466" t="s">
        <v>70</v>
      </c>
      <c r="C632" s="495"/>
      <c r="D632" s="500" t="s">
        <v>415</v>
      </c>
      <c r="E632" s="495" t="s">
        <v>34</v>
      </c>
      <c r="F632" s="501"/>
      <c r="G632" s="498"/>
      <c r="H632" s="498"/>
      <c r="I632" s="499"/>
      <c r="J632" s="465"/>
      <c r="K632" s="466"/>
    </row>
    <row r="633" spans="1:11">
      <c r="A633" s="466">
        <v>1489</v>
      </c>
      <c r="B633" s="466" t="s">
        <v>70</v>
      </c>
      <c r="C633" s="495"/>
      <c r="D633" s="500" t="s">
        <v>415</v>
      </c>
      <c r="E633" s="495" t="s">
        <v>38</v>
      </c>
      <c r="F633" s="501"/>
      <c r="G633" s="498"/>
      <c r="H633" s="498"/>
      <c r="I633" s="499"/>
      <c r="J633" s="465"/>
      <c r="K633" s="466"/>
    </row>
    <row r="634" spans="1:11">
      <c r="A634" s="454">
        <v>1490</v>
      </c>
      <c r="B634" s="466" t="s">
        <v>70</v>
      </c>
      <c r="C634" s="495"/>
      <c r="D634" s="500" t="s">
        <v>415</v>
      </c>
      <c r="E634" s="495" t="s">
        <v>42</v>
      </c>
      <c r="F634" s="501"/>
      <c r="G634" s="498"/>
      <c r="H634" s="498"/>
      <c r="I634" s="499"/>
      <c r="J634" s="465"/>
      <c r="K634" s="466"/>
    </row>
    <row r="635" spans="1:11">
      <c r="A635" s="454">
        <v>1491</v>
      </c>
      <c r="B635" s="466"/>
      <c r="C635" s="457"/>
      <c r="D635" s="467"/>
      <c r="E635" s="457"/>
      <c r="F635" s="468"/>
      <c r="G635" s="469"/>
      <c r="H635" s="469"/>
      <c r="I635" s="470"/>
      <c r="J635" s="465"/>
      <c r="K635" s="466"/>
    </row>
    <row r="636" spans="1:11">
      <c r="A636" s="454">
        <v>1499</v>
      </c>
      <c r="B636" s="466"/>
      <c r="C636" s="457"/>
      <c r="D636" s="467"/>
      <c r="E636" s="457"/>
      <c r="F636" s="468"/>
      <c r="G636" s="469"/>
      <c r="H636" s="469"/>
      <c r="I636" s="470"/>
      <c r="J636" s="465"/>
      <c r="K636" s="466"/>
    </row>
    <row r="637" spans="1:11">
      <c r="A637" s="454">
        <v>1507</v>
      </c>
      <c r="B637" s="466"/>
      <c r="C637" s="457"/>
      <c r="D637" s="467"/>
      <c r="E637" s="457"/>
      <c r="F637" s="468"/>
      <c r="G637" s="469"/>
      <c r="H637" s="469"/>
      <c r="I637" s="470"/>
      <c r="J637" s="465"/>
      <c r="K637" s="466"/>
    </row>
    <row r="638" spans="1:11" ht="63">
      <c r="A638" s="454">
        <v>1516</v>
      </c>
      <c r="B638" s="466" t="s">
        <v>70</v>
      </c>
      <c r="C638" s="495"/>
      <c r="D638" s="496" t="s">
        <v>1219</v>
      </c>
      <c r="E638" s="495"/>
      <c r="F638" s="497" t="s">
        <v>1220</v>
      </c>
      <c r="G638" s="498" t="s">
        <v>1221</v>
      </c>
      <c r="H638" s="498" t="s">
        <v>1222</v>
      </c>
      <c r="I638" s="499"/>
      <c r="J638" s="465"/>
      <c r="K638" s="466"/>
    </row>
    <row r="639" spans="1:11">
      <c r="A639" s="466">
        <v>1517</v>
      </c>
      <c r="B639" s="466" t="s">
        <v>70</v>
      </c>
      <c r="C639" s="495"/>
      <c r="D639" s="500" t="s">
        <v>1219</v>
      </c>
      <c r="E639" s="495" t="s">
        <v>785</v>
      </c>
      <c r="F639" s="497"/>
      <c r="G639" s="498"/>
      <c r="H639" s="498"/>
      <c r="I639" s="499"/>
      <c r="J639" s="465"/>
      <c r="K639" s="466"/>
    </row>
    <row r="640" spans="1:11" ht="24.95">
      <c r="A640" s="454">
        <v>1518</v>
      </c>
      <c r="B640" s="466" t="s">
        <v>70</v>
      </c>
      <c r="C640" s="495"/>
      <c r="D640" s="500" t="s">
        <v>1219</v>
      </c>
      <c r="E640" s="495" t="s">
        <v>786</v>
      </c>
      <c r="F640" s="501" t="s">
        <v>1223</v>
      </c>
      <c r="G640" s="498"/>
      <c r="H640" s="498"/>
      <c r="I640" s="499"/>
      <c r="J640" s="465"/>
      <c r="K640" s="466"/>
    </row>
    <row r="641" spans="1:11">
      <c r="A641" s="454">
        <v>1519</v>
      </c>
      <c r="B641" s="466" t="s">
        <v>70</v>
      </c>
      <c r="C641" s="495"/>
      <c r="D641" s="500" t="s">
        <v>1219</v>
      </c>
      <c r="E641" s="495" t="s">
        <v>24</v>
      </c>
      <c r="F641" s="501"/>
      <c r="G641" s="498"/>
      <c r="H641" s="498"/>
      <c r="I641" s="499"/>
      <c r="J641" s="465"/>
      <c r="K641" s="466"/>
    </row>
    <row r="642" spans="1:11" ht="37.5">
      <c r="A642" s="454"/>
      <c r="B642" s="466" t="s">
        <v>70</v>
      </c>
      <c r="C642" s="495"/>
      <c r="D642" s="500"/>
      <c r="E642" s="497" t="s">
        <v>788</v>
      </c>
      <c r="F642" s="501" t="s">
        <v>1224</v>
      </c>
      <c r="G642" s="498"/>
      <c r="H642" s="498"/>
      <c r="I642" s="499"/>
      <c r="J642" s="465"/>
      <c r="K642" s="466"/>
    </row>
    <row r="643" spans="1:11">
      <c r="A643" s="454">
        <v>1520</v>
      </c>
      <c r="B643" s="466" t="s">
        <v>70</v>
      </c>
      <c r="C643" s="495"/>
      <c r="D643" s="500" t="s">
        <v>1219</v>
      </c>
      <c r="E643" s="495" t="s">
        <v>34</v>
      </c>
      <c r="F643" s="501"/>
      <c r="G643" s="498"/>
      <c r="H643" s="498"/>
      <c r="I643" s="499"/>
      <c r="J643" s="465"/>
      <c r="K643" s="466"/>
    </row>
    <row r="644" spans="1:11">
      <c r="A644" s="466">
        <v>1521</v>
      </c>
      <c r="B644" s="466" t="s">
        <v>70</v>
      </c>
      <c r="C644" s="495"/>
      <c r="D644" s="500" t="s">
        <v>1219</v>
      </c>
      <c r="E644" s="495" t="s">
        <v>38</v>
      </c>
      <c r="F644" s="501"/>
      <c r="G644" s="498"/>
      <c r="H644" s="498"/>
      <c r="I644" s="499"/>
      <c r="J644" s="465"/>
      <c r="K644" s="466"/>
    </row>
    <row r="645" spans="1:11">
      <c r="A645" s="454">
        <v>1522</v>
      </c>
      <c r="B645" s="466" t="s">
        <v>70</v>
      </c>
      <c r="C645" s="495"/>
      <c r="D645" s="500" t="s">
        <v>1219</v>
      </c>
      <c r="E645" s="495" t="s">
        <v>42</v>
      </c>
      <c r="F645" s="501"/>
      <c r="G645" s="498"/>
      <c r="H645" s="498"/>
      <c r="I645" s="499"/>
      <c r="J645" s="465"/>
      <c r="K645" s="466"/>
    </row>
    <row r="646" spans="1:11">
      <c r="A646" s="454">
        <v>1523</v>
      </c>
      <c r="B646" s="466"/>
      <c r="C646" s="457"/>
      <c r="D646" s="467"/>
      <c r="E646" s="457"/>
      <c r="F646" s="468"/>
      <c r="G646" s="469"/>
      <c r="H646" s="469"/>
      <c r="I646" s="470"/>
      <c r="J646" s="465"/>
      <c r="K646" s="466"/>
    </row>
    <row r="647" spans="1:11">
      <c r="A647" s="454">
        <v>1531</v>
      </c>
      <c r="B647" s="466"/>
      <c r="C647" s="457"/>
      <c r="D647" s="467"/>
      <c r="E647" s="457"/>
      <c r="F647" s="468"/>
      <c r="G647" s="469"/>
      <c r="H647" s="469"/>
      <c r="I647" s="470"/>
      <c r="J647" s="465"/>
      <c r="K647" s="466"/>
    </row>
    <row r="648" spans="1:11">
      <c r="A648" s="454">
        <v>1539</v>
      </c>
      <c r="B648" s="466"/>
      <c r="C648" s="457"/>
      <c r="D648" s="467"/>
      <c r="E648" s="457"/>
      <c r="F648" s="468"/>
      <c r="G648" s="469"/>
      <c r="H648" s="469"/>
      <c r="I648" s="470"/>
      <c r="J648" s="465"/>
      <c r="K648" s="466"/>
    </row>
    <row r="649" spans="1:11">
      <c r="A649" s="466">
        <v>1549</v>
      </c>
      <c r="B649" s="466"/>
      <c r="C649" s="457"/>
      <c r="D649" s="467"/>
      <c r="E649" s="457"/>
      <c r="F649" s="468"/>
      <c r="G649" s="469"/>
      <c r="H649" s="469"/>
      <c r="I649" s="470"/>
      <c r="J649" s="465"/>
      <c r="K649" s="466"/>
    </row>
    <row r="650" spans="1:11">
      <c r="A650" s="466">
        <v>1557</v>
      </c>
      <c r="B650" s="466"/>
      <c r="C650" s="457"/>
      <c r="D650" s="467"/>
      <c r="E650" s="457"/>
      <c r="F650" s="468"/>
      <c r="G650" s="469"/>
      <c r="H650" s="469"/>
      <c r="I650" s="470"/>
      <c r="J650" s="465"/>
      <c r="K650" s="466"/>
    </row>
    <row r="651" spans="1:11" ht="273">
      <c r="A651" s="454">
        <v>1566</v>
      </c>
      <c r="B651" s="466" t="s">
        <v>70</v>
      </c>
      <c r="C651" s="495"/>
      <c r="D651" s="496" t="s">
        <v>1225</v>
      </c>
      <c r="E651" s="495"/>
      <c r="F651" s="497" t="s">
        <v>1226</v>
      </c>
      <c r="G651" s="498" t="s">
        <v>1227</v>
      </c>
      <c r="H651" s="498" t="s">
        <v>1228</v>
      </c>
      <c r="I651" s="499"/>
      <c r="J651" s="465"/>
      <c r="K651" s="466"/>
    </row>
    <row r="652" spans="1:11">
      <c r="A652" s="454">
        <v>1567</v>
      </c>
      <c r="B652" s="466" t="s">
        <v>70</v>
      </c>
      <c r="C652" s="495"/>
      <c r="D652" s="500" t="s">
        <v>1225</v>
      </c>
      <c r="E652" s="495" t="s">
        <v>785</v>
      </c>
      <c r="F652" s="497"/>
      <c r="G652" s="498"/>
      <c r="H652" s="498"/>
      <c r="I652" s="499"/>
      <c r="J652" s="465"/>
      <c r="K652" s="466"/>
    </row>
    <row r="653" spans="1:11" ht="150">
      <c r="A653" s="454">
        <v>1568</v>
      </c>
      <c r="B653" s="466" t="s">
        <v>70</v>
      </c>
      <c r="C653" s="495"/>
      <c r="D653" s="500" t="s">
        <v>1225</v>
      </c>
      <c r="E653" s="495" t="s">
        <v>786</v>
      </c>
      <c r="F653" s="501" t="s">
        <v>1229</v>
      </c>
      <c r="G653" s="498"/>
      <c r="H653" s="498"/>
      <c r="I653" s="499"/>
      <c r="J653" s="465"/>
      <c r="K653" s="466"/>
    </row>
    <row r="654" spans="1:11">
      <c r="A654" s="466">
        <v>1569</v>
      </c>
      <c r="B654" s="466" t="s">
        <v>70</v>
      </c>
      <c r="C654" s="495"/>
      <c r="D654" s="500" t="s">
        <v>1225</v>
      </c>
      <c r="E654" s="495" t="s">
        <v>24</v>
      </c>
      <c r="F654" s="501"/>
      <c r="G654" s="498"/>
      <c r="H654" s="498"/>
      <c r="I654" s="499"/>
      <c r="J654" s="465"/>
      <c r="K654" s="466"/>
    </row>
    <row r="655" spans="1:11" ht="37.5">
      <c r="A655" s="454"/>
      <c r="B655" s="466" t="s">
        <v>70</v>
      </c>
      <c r="C655" s="495"/>
      <c r="D655" s="500"/>
      <c r="E655" s="497" t="s">
        <v>788</v>
      </c>
      <c r="F655" s="501" t="s">
        <v>797</v>
      </c>
      <c r="G655" s="498"/>
      <c r="H655" s="498"/>
      <c r="I655" s="499"/>
      <c r="J655" s="465"/>
      <c r="K655" s="466"/>
    </row>
    <row r="656" spans="1:11" ht="24.95">
      <c r="A656" s="454">
        <v>1570</v>
      </c>
      <c r="B656" s="466" t="s">
        <v>70</v>
      </c>
      <c r="C656" s="495"/>
      <c r="D656" s="500" t="s">
        <v>1225</v>
      </c>
      <c r="E656" s="495" t="s">
        <v>34</v>
      </c>
      <c r="F656" s="501" t="s">
        <v>1230</v>
      </c>
      <c r="G656" s="498"/>
      <c r="H656" s="498"/>
      <c r="I656" s="499"/>
      <c r="J656" s="465"/>
      <c r="K656" s="466"/>
    </row>
    <row r="657" spans="1:11" ht="125.1">
      <c r="A657" s="454">
        <v>1571</v>
      </c>
      <c r="B657" s="466" t="s">
        <v>70</v>
      </c>
      <c r="C657" s="495"/>
      <c r="D657" s="500" t="s">
        <v>1225</v>
      </c>
      <c r="E657" s="495" t="s">
        <v>34</v>
      </c>
      <c r="F657" s="501" t="s">
        <v>1231</v>
      </c>
      <c r="G657" s="498"/>
      <c r="H657" s="498"/>
      <c r="I657" s="499"/>
      <c r="J657" s="465"/>
      <c r="K657" s="466"/>
    </row>
    <row r="658" spans="1:11">
      <c r="A658" s="454">
        <v>1572</v>
      </c>
      <c r="B658" s="466" t="s">
        <v>70</v>
      </c>
      <c r="C658" s="495"/>
      <c r="D658" s="500" t="s">
        <v>1225</v>
      </c>
      <c r="E658" s="495" t="s">
        <v>42</v>
      </c>
      <c r="F658" s="501"/>
      <c r="G658" s="498"/>
      <c r="H658" s="498"/>
      <c r="I658" s="499"/>
      <c r="J658" s="465"/>
      <c r="K658" s="466"/>
    </row>
    <row r="659" spans="1:11">
      <c r="A659" s="466">
        <v>1573</v>
      </c>
      <c r="B659" s="466" t="s">
        <v>70</v>
      </c>
      <c r="C659" s="491"/>
      <c r="D659" s="492" t="s">
        <v>1232</v>
      </c>
      <c r="E659" s="491"/>
      <c r="F659" s="493" t="s">
        <v>1233</v>
      </c>
      <c r="G659" s="494"/>
      <c r="H659" s="494"/>
      <c r="I659" s="494"/>
      <c r="J659" s="465"/>
      <c r="K659" s="466"/>
    </row>
    <row r="660" spans="1:11" ht="94.5">
      <c r="A660" s="454">
        <v>1574</v>
      </c>
      <c r="B660" s="466" t="s">
        <v>70</v>
      </c>
      <c r="C660" s="495"/>
      <c r="D660" s="496" t="s">
        <v>1234</v>
      </c>
      <c r="E660" s="495"/>
      <c r="F660" s="497" t="s">
        <v>1235</v>
      </c>
      <c r="G660" s="498" t="s">
        <v>1236</v>
      </c>
      <c r="H660" s="498" t="s">
        <v>1237</v>
      </c>
      <c r="I660" s="499"/>
      <c r="J660" s="465"/>
      <c r="K660" s="466"/>
    </row>
    <row r="661" spans="1:11">
      <c r="A661" s="454">
        <v>1575</v>
      </c>
      <c r="B661" s="466" t="s">
        <v>70</v>
      </c>
      <c r="C661" s="495"/>
      <c r="D661" s="500" t="s">
        <v>1234</v>
      </c>
      <c r="E661" s="495" t="s">
        <v>785</v>
      </c>
      <c r="F661" s="497"/>
      <c r="G661" s="498"/>
      <c r="H661" s="498"/>
      <c r="I661" s="499"/>
      <c r="J661" s="465"/>
      <c r="K661" s="466"/>
    </row>
    <row r="662" spans="1:11" ht="137.44999999999999">
      <c r="A662" s="454">
        <v>1576</v>
      </c>
      <c r="B662" s="466" t="s">
        <v>70</v>
      </c>
      <c r="C662" s="495"/>
      <c r="D662" s="500" t="s">
        <v>1238</v>
      </c>
      <c r="E662" s="495" t="s">
        <v>786</v>
      </c>
      <c r="F662" s="501" t="s">
        <v>1239</v>
      </c>
      <c r="G662" s="498"/>
      <c r="H662" s="498"/>
      <c r="I662" s="499"/>
      <c r="J662" s="465"/>
      <c r="K662" s="466"/>
    </row>
    <row r="663" spans="1:11">
      <c r="A663" s="466">
        <v>1577</v>
      </c>
      <c r="B663" s="466" t="s">
        <v>70</v>
      </c>
      <c r="C663" s="495"/>
      <c r="D663" s="500" t="s">
        <v>1240</v>
      </c>
      <c r="E663" s="495" t="s">
        <v>24</v>
      </c>
      <c r="F663" s="501"/>
      <c r="G663" s="498"/>
      <c r="H663" s="498"/>
      <c r="I663" s="499"/>
      <c r="J663" s="465"/>
      <c r="K663" s="466"/>
    </row>
    <row r="664" spans="1:11" ht="37.5">
      <c r="A664" s="454"/>
      <c r="B664" s="466" t="s">
        <v>70</v>
      </c>
      <c r="C664" s="495"/>
      <c r="D664" s="500"/>
      <c r="E664" s="497" t="s">
        <v>788</v>
      </c>
      <c r="F664" s="501" t="s">
        <v>797</v>
      </c>
      <c r="G664" s="498"/>
      <c r="H664" s="498"/>
      <c r="I664" s="499"/>
      <c r="J664" s="465"/>
      <c r="K664" s="466"/>
    </row>
    <row r="665" spans="1:11" ht="50.1">
      <c r="A665" s="454">
        <v>1578</v>
      </c>
      <c r="B665" s="466" t="s">
        <v>70</v>
      </c>
      <c r="C665" s="495"/>
      <c r="D665" s="500" t="s">
        <v>1241</v>
      </c>
      <c r="E665" s="495" t="s">
        <v>34</v>
      </c>
      <c r="F665" s="501" t="s">
        <v>1242</v>
      </c>
      <c r="G665" s="498"/>
      <c r="H665" s="498"/>
      <c r="I665" s="499"/>
      <c r="J665" s="465"/>
      <c r="K665" s="466"/>
    </row>
    <row r="666" spans="1:11">
      <c r="A666" s="454">
        <v>1579</v>
      </c>
      <c r="B666" s="466" t="s">
        <v>70</v>
      </c>
      <c r="C666" s="495"/>
      <c r="D666" s="500" t="s">
        <v>1243</v>
      </c>
      <c r="E666" s="495" t="s">
        <v>38</v>
      </c>
      <c r="F666" s="501"/>
      <c r="G666" s="498"/>
      <c r="H666" s="498"/>
      <c r="I666" s="499"/>
      <c r="J666" s="465"/>
      <c r="K666" s="466"/>
    </row>
    <row r="667" spans="1:11">
      <c r="A667" s="454">
        <v>1580</v>
      </c>
      <c r="B667" s="466" t="s">
        <v>70</v>
      </c>
      <c r="C667" s="495"/>
      <c r="D667" s="500" t="s">
        <v>1244</v>
      </c>
      <c r="E667" s="495" t="s">
        <v>42</v>
      </c>
      <c r="F667" s="501"/>
      <c r="G667" s="498"/>
      <c r="H667" s="498"/>
      <c r="I667" s="499"/>
      <c r="J667" s="465"/>
      <c r="K667" s="466"/>
    </row>
    <row r="668" spans="1:11">
      <c r="A668" s="466">
        <v>1581</v>
      </c>
      <c r="B668" s="466"/>
      <c r="C668" s="457"/>
      <c r="D668" s="467"/>
      <c r="E668" s="457"/>
      <c r="F668" s="468"/>
      <c r="G668" s="469"/>
      <c r="H668" s="469"/>
      <c r="I668" s="470"/>
      <c r="J668" s="465"/>
      <c r="K668" s="466"/>
    </row>
    <row r="669" spans="1:11" ht="94.5">
      <c r="A669" s="454">
        <v>1590</v>
      </c>
      <c r="B669" s="466" t="s">
        <v>70</v>
      </c>
      <c r="C669" s="495"/>
      <c r="D669" s="496" t="s">
        <v>1245</v>
      </c>
      <c r="E669" s="495"/>
      <c r="F669" s="560" t="s">
        <v>1246</v>
      </c>
      <c r="G669" s="498" t="s">
        <v>1247</v>
      </c>
      <c r="H669" s="498" t="s">
        <v>1248</v>
      </c>
      <c r="I669" s="499"/>
      <c r="J669" s="465"/>
      <c r="K669" s="466"/>
    </row>
    <row r="670" spans="1:11">
      <c r="A670" s="454">
        <v>1591</v>
      </c>
      <c r="B670" s="466" t="s">
        <v>70</v>
      </c>
      <c r="C670" s="495"/>
      <c r="D670" s="500" t="s">
        <v>1245</v>
      </c>
      <c r="E670" s="495" t="s">
        <v>785</v>
      </c>
      <c r="F670" s="560"/>
      <c r="G670" s="498"/>
      <c r="H670" s="498"/>
      <c r="I670" s="499"/>
      <c r="J670" s="465"/>
      <c r="K670" s="466"/>
    </row>
    <row r="671" spans="1:11" ht="50.1">
      <c r="A671" s="454">
        <v>1592</v>
      </c>
      <c r="B671" s="466" t="s">
        <v>70</v>
      </c>
      <c r="C671" s="495"/>
      <c r="D671" s="500" t="s">
        <v>1245</v>
      </c>
      <c r="E671" s="495" t="s">
        <v>786</v>
      </c>
      <c r="F671" s="561" t="s">
        <v>1249</v>
      </c>
      <c r="G671" s="498"/>
      <c r="H671" s="498"/>
      <c r="I671" s="499"/>
      <c r="J671" s="465"/>
      <c r="K671" s="466"/>
    </row>
    <row r="672" spans="1:11" ht="37.5">
      <c r="A672" s="454"/>
      <c r="B672" s="466" t="s">
        <v>70</v>
      </c>
      <c r="C672" s="495"/>
      <c r="D672" s="500"/>
      <c r="E672" s="497" t="s">
        <v>788</v>
      </c>
      <c r="F672" s="501" t="s">
        <v>797</v>
      </c>
      <c r="G672" s="498"/>
      <c r="H672" s="498"/>
      <c r="I672" s="499"/>
      <c r="J672" s="465"/>
      <c r="K672" s="466"/>
    </row>
    <row r="673" spans="1:11">
      <c r="A673" s="466">
        <v>1593</v>
      </c>
      <c r="B673" s="466" t="s">
        <v>70</v>
      </c>
      <c r="C673" s="495"/>
      <c r="D673" s="500" t="s">
        <v>1245</v>
      </c>
      <c r="E673" s="495" t="s">
        <v>24</v>
      </c>
      <c r="F673" s="552"/>
      <c r="G673" s="498"/>
      <c r="H673" s="498"/>
      <c r="I673" s="499"/>
      <c r="J673" s="465"/>
      <c r="K673" s="466"/>
    </row>
    <row r="674" spans="1:11">
      <c r="A674" s="454">
        <v>1594</v>
      </c>
      <c r="B674" s="466" t="s">
        <v>70</v>
      </c>
      <c r="C674" s="495"/>
      <c r="D674" s="500" t="s">
        <v>1245</v>
      </c>
      <c r="E674" s="495" t="s">
        <v>34</v>
      </c>
      <c r="F674" s="552"/>
      <c r="G674" s="498"/>
      <c r="H674" s="498"/>
      <c r="I674" s="499"/>
      <c r="J674" s="465"/>
      <c r="K674" s="466"/>
    </row>
    <row r="675" spans="1:11">
      <c r="A675" s="454">
        <v>1595</v>
      </c>
      <c r="B675" s="466" t="s">
        <v>70</v>
      </c>
      <c r="C675" s="495"/>
      <c r="D675" s="500" t="s">
        <v>1245</v>
      </c>
      <c r="E675" s="495" t="s">
        <v>38</v>
      </c>
      <c r="F675" s="552"/>
      <c r="G675" s="498"/>
      <c r="H675" s="498"/>
      <c r="I675" s="499"/>
      <c r="J675" s="465"/>
      <c r="K675" s="466"/>
    </row>
    <row r="676" spans="1:11">
      <c r="A676" s="454">
        <v>1596</v>
      </c>
      <c r="B676" s="466" t="s">
        <v>70</v>
      </c>
      <c r="C676" s="495"/>
      <c r="D676" s="500" t="s">
        <v>1245</v>
      </c>
      <c r="E676" s="495" t="s">
        <v>42</v>
      </c>
      <c r="F676" s="552"/>
      <c r="G676" s="498"/>
      <c r="H676" s="498"/>
      <c r="I676" s="499"/>
      <c r="J676" s="465"/>
      <c r="K676" s="466"/>
    </row>
    <row r="677" spans="1:11">
      <c r="A677" s="466">
        <v>1597</v>
      </c>
      <c r="B677" s="466"/>
      <c r="C677" s="457"/>
      <c r="D677" s="467"/>
      <c r="E677" s="457"/>
      <c r="F677" s="468"/>
      <c r="G677" s="498"/>
      <c r="H677" s="498"/>
      <c r="I677" s="499"/>
      <c r="J677" s="465"/>
      <c r="K677" s="466"/>
    </row>
    <row r="678" spans="1:11">
      <c r="A678" s="466">
        <v>1605</v>
      </c>
      <c r="B678" s="466"/>
      <c r="C678" s="457"/>
      <c r="D678" s="467"/>
      <c r="E678" s="457"/>
      <c r="F678" s="468"/>
      <c r="G678" s="498"/>
      <c r="H678" s="498"/>
      <c r="I678" s="499"/>
      <c r="J678" s="465"/>
      <c r="K678" s="466"/>
    </row>
    <row r="679" spans="1:11">
      <c r="A679" s="454">
        <v>1614</v>
      </c>
      <c r="B679" s="466"/>
      <c r="C679" s="558"/>
      <c r="D679" s="559"/>
      <c r="E679" s="558"/>
      <c r="F679" s="519"/>
      <c r="G679" s="498"/>
      <c r="H679" s="498"/>
      <c r="I679" s="499"/>
      <c r="J679" s="465"/>
      <c r="K679" s="466"/>
    </row>
    <row r="680" spans="1:11">
      <c r="A680" s="454">
        <v>1622</v>
      </c>
      <c r="B680" s="466"/>
      <c r="C680" s="457"/>
      <c r="D680" s="467"/>
      <c r="E680" s="457"/>
      <c r="F680" s="468"/>
      <c r="G680" s="498"/>
      <c r="H680" s="498"/>
      <c r="I680" s="499"/>
      <c r="J680" s="465"/>
      <c r="K680" s="466"/>
    </row>
    <row r="681" spans="1:11">
      <c r="A681" s="454">
        <v>1631</v>
      </c>
      <c r="B681" s="466"/>
      <c r="C681" s="457"/>
      <c r="D681" s="467"/>
      <c r="E681" s="457"/>
      <c r="F681" s="468"/>
      <c r="G681" s="498"/>
      <c r="H681" s="498"/>
      <c r="I681" s="499"/>
      <c r="J681" s="465"/>
      <c r="K681" s="466"/>
    </row>
    <row r="682" spans="1:11">
      <c r="A682" s="454">
        <v>1639</v>
      </c>
      <c r="B682" s="466"/>
      <c r="C682" s="457"/>
      <c r="D682" s="467"/>
      <c r="E682" s="457"/>
      <c r="F682" s="468"/>
      <c r="G682" s="498"/>
      <c r="H682" s="498"/>
      <c r="I682" s="499"/>
      <c r="J682" s="465"/>
      <c r="K682" s="466"/>
    </row>
    <row r="683" spans="1:11">
      <c r="A683" s="454">
        <v>1647</v>
      </c>
      <c r="B683" s="466"/>
      <c r="C683" s="457"/>
      <c r="D683" s="467"/>
      <c r="E683" s="457"/>
      <c r="F683" s="468"/>
      <c r="G683" s="498"/>
      <c r="H683" s="498"/>
      <c r="I683" s="499"/>
      <c r="J683" s="465"/>
      <c r="K683" s="466"/>
    </row>
    <row r="684" spans="1:11">
      <c r="A684" s="454">
        <v>1658</v>
      </c>
      <c r="B684" s="466"/>
      <c r="C684" s="457"/>
      <c r="D684" s="467"/>
      <c r="E684" s="457"/>
      <c r="F684" s="468"/>
      <c r="G684" s="498"/>
      <c r="H684" s="498"/>
      <c r="I684" s="499"/>
      <c r="J684" s="465"/>
      <c r="K684" s="466"/>
    </row>
    <row r="685" spans="1:11">
      <c r="A685" s="454">
        <v>1666</v>
      </c>
      <c r="B685" s="466" t="s">
        <v>70</v>
      </c>
      <c r="C685" s="487"/>
      <c r="D685" s="488" t="s">
        <v>1250</v>
      </c>
      <c r="E685" s="487"/>
      <c r="F685" s="562" t="s">
        <v>1251</v>
      </c>
      <c r="G685" s="490"/>
      <c r="H685" s="490"/>
      <c r="I685" s="490"/>
      <c r="J685" s="465"/>
      <c r="K685" s="466"/>
    </row>
    <row r="686" spans="1:11">
      <c r="A686" s="454">
        <v>1667</v>
      </c>
      <c r="B686" s="466" t="s">
        <v>70</v>
      </c>
      <c r="C686" s="491"/>
      <c r="D686" s="492" t="s">
        <v>1252</v>
      </c>
      <c r="E686" s="491"/>
      <c r="F686" s="563" t="s">
        <v>1253</v>
      </c>
      <c r="G686" s="494"/>
      <c r="H686" s="494"/>
      <c r="I686" s="494"/>
      <c r="J686" s="465"/>
      <c r="K686" s="466"/>
    </row>
    <row r="687" spans="1:11" ht="210">
      <c r="A687" s="454">
        <v>1668</v>
      </c>
      <c r="B687" s="466" t="s">
        <v>70</v>
      </c>
      <c r="C687" s="495"/>
      <c r="D687" s="496" t="s">
        <v>1254</v>
      </c>
      <c r="E687" s="495"/>
      <c r="F687" s="497" t="s">
        <v>1255</v>
      </c>
      <c r="G687" s="498" t="s">
        <v>1256</v>
      </c>
      <c r="H687" s="498" t="s">
        <v>1257</v>
      </c>
      <c r="I687" s="499"/>
      <c r="J687" s="465"/>
      <c r="K687" s="466"/>
    </row>
    <row r="688" spans="1:11">
      <c r="A688" s="466">
        <v>1669</v>
      </c>
      <c r="B688" s="466" t="s">
        <v>70</v>
      </c>
      <c r="C688" s="495"/>
      <c r="D688" s="500" t="s">
        <v>1254</v>
      </c>
      <c r="E688" s="495"/>
      <c r="F688" s="501"/>
      <c r="G688" s="498"/>
      <c r="H688" s="498"/>
      <c r="I688" s="499"/>
      <c r="J688" s="465"/>
      <c r="K688" s="466"/>
    </row>
    <row r="689" spans="1:11" ht="200.1">
      <c r="A689" s="454">
        <v>1670</v>
      </c>
      <c r="B689" s="466" t="s">
        <v>70</v>
      </c>
      <c r="C689" s="495"/>
      <c r="D689" s="500" t="s">
        <v>1254</v>
      </c>
      <c r="E689" s="495" t="s">
        <v>786</v>
      </c>
      <c r="F689" s="501" t="s">
        <v>1258</v>
      </c>
      <c r="G689" s="498"/>
      <c r="H689" s="498"/>
      <c r="I689" s="499"/>
      <c r="J689" s="465"/>
      <c r="K689" s="466"/>
    </row>
    <row r="690" spans="1:11" ht="50.1">
      <c r="A690" s="454">
        <v>1671</v>
      </c>
      <c r="B690" s="466" t="s">
        <v>70</v>
      </c>
      <c r="C690" s="495"/>
      <c r="D690" s="500" t="s">
        <v>1254</v>
      </c>
      <c r="E690" s="495" t="s">
        <v>24</v>
      </c>
      <c r="F690" s="552" t="s">
        <v>1259</v>
      </c>
      <c r="G690" s="498"/>
      <c r="H690" s="498"/>
      <c r="I690" s="499"/>
      <c r="J690" s="465"/>
      <c r="K690" s="466"/>
    </row>
    <row r="691" spans="1:11" ht="37.5">
      <c r="A691" s="454"/>
      <c r="B691" s="466" t="s">
        <v>70</v>
      </c>
      <c r="C691" s="495"/>
      <c r="D691" s="500"/>
      <c r="E691" s="497" t="s">
        <v>788</v>
      </c>
      <c r="F691" s="501" t="s">
        <v>1260</v>
      </c>
      <c r="G691" s="498"/>
      <c r="H691" s="498"/>
      <c r="I691" s="499"/>
      <c r="J691" s="465"/>
      <c r="K691" s="466"/>
    </row>
    <row r="692" spans="1:11" ht="99.95">
      <c r="A692" s="454">
        <v>1672</v>
      </c>
      <c r="B692" s="466" t="s">
        <v>70</v>
      </c>
      <c r="C692" s="495"/>
      <c r="D692" s="500" t="s">
        <v>1254</v>
      </c>
      <c r="E692" s="495" t="s">
        <v>34</v>
      </c>
      <c r="F692" s="501" t="s">
        <v>1261</v>
      </c>
      <c r="G692" s="498"/>
      <c r="H692" s="498"/>
      <c r="I692" s="499"/>
      <c r="J692" s="465"/>
      <c r="K692" s="466"/>
    </row>
    <row r="693" spans="1:11">
      <c r="A693" s="466">
        <v>1673</v>
      </c>
      <c r="B693" s="466" t="s">
        <v>70</v>
      </c>
      <c r="C693" s="495"/>
      <c r="D693" s="500" t="s">
        <v>1254</v>
      </c>
      <c r="E693" s="495" t="s">
        <v>38</v>
      </c>
      <c r="F693" s="501"/>
      <c r="G693" s="498"/>
      <c r="H693" s="498"/>
      <c r="I693" s="499"/>
      <c r="J693" s="465"/>
      <c r="K693" s="466"/>
    </row>
    <row r="694" spans="1:11">
      <c r="A694" s="454">
        <v>1674</v>
      </c>
      <c r="B694" s="466" t="s">
        <v>70</v>
      </c>
      <c r="C694" s="495"/>
      <c r="D694" s="500" t="s">
        <v>1254</v>
      </c>
      <c r="E694" s="495" t="s">
        <v>42</v>
      </c>
      <c r="F694" s="501"/>
      <c r="G694" s="498"/>
      <c r="H694" s="498"/>
      <c r="I694" s="499"/>
      <c r="J694" s="465"/>
      <c r="K694" s="466"/>
    </row>
    <row r="695" spans="1:11">
      <c r="A695" s="454">
        <v>1675</v>
      </c>
      <c r="B695" s="466"/>
      <c r="C695" s="457"/>
      <c r="D695" s="467"/>
      <c r="E695" s="457"/>
      <c r="F695" s="468"/>
      <c r="G695" s="564"/>
      <c r="H695" s="498"/>
      <c r="I695" s="499"/>
      <c r="J695" s="465"/>
      <c r="K695" s="466"/>
    </row>
    <row r="696" spans="1:11">
      <c r="A696" s="454">
        <v>1683</v>
      </c>
      <c r="B696" s="466"/>
      <c r="C696" s="457"/>
      <c r="D696" s="467"/>
      <c r="E696" s="457"/>
      <c r="F696" s="468"/>
      <c r="G696" s="498"/>
      <c r="H696" s="498"/>
      <c r="I696" s="499"/>
      <c r="J696" s="465"/>
      <c r="K696" s="466"/>
    </row>
    <row r="697" spans="1:11">
      <c r="A697" s="454">
        <v>1692</v>
      </c>
      <c r="B697" s="466"/>
      <c r="C697" s="457"/>
      <c r="D697" s="467"/>
      <c r="E697" s="457"/>
      <c r="F697" s="468"/>
      <c r="G697" s="498"/>
      <c r="H697" s="498"/>
      <c r="I697" s="499"/>
      <c r="J697" s="465"/>
      <c r="K697" s="466"/>
    </row>
    <row r="698" spans="1:11">
      <c r="A698" s="454">
        <v>1700</v>
      </c>
      <c r="B698" s="466"/>
      <c r="C698" s="457"/>
      <c r="D698" s="467"/>
      <c r="E698" s="457"/>
      <c r="F698" s="468"/>
      <c r="G698" s="498"/>
      <c r="H698" s="498"/>
      <c r="I698" s="499"/>
      <c r="J698" s="465"/>
      <c r="K698" s="466"/>
    </row>
    <row r="699" spans="1:11" ht="63">
      <c r="A699" s="466">
        <v>1709</v>
      </c>
      <c r="B699" s="466" t="s">
        <v>70</v>
      </c>
      <c r="C699" s="495"/>
      <c r="D699" s="496" t="s">
        <v>1262</v>
      </c>
      <c r="E699" s="495"/>
      <c r="F699" s="560" t="s">
        <v>1263</v>
      </c>
      <c r="G699" s="498" t="s">
        <v>1264</v>
      </c>
      <c r="H699" s="498" t="s">
        <v>1265</v>
      </c>
      <c r="I699" s="499"/>
      <c r="J699" s="465"/>
      <c r="K699" s="466"/>
    </row>
    <row r="700" spans="1:11">
      <c r="A700" s="454">
        <v>1710</v>
      </c>
      <c r="B700" s="466" t="s">
        <v>70</v>
      </c>
      <c r="C700" s="495"/>
      <c r="D700" s="500" t="s">
        <v>1262</v>
      </c>
      <c r="E700" s="495" t="s">
        <v>785</v>
      </c>
      <c r="F700" s="560"/>
      <c r="G700" s="498"/>
      <c r="H700" s="498"/>
      <c r="I700" s="499"/>
      <c r="J700" s="465"/>
      <c r="K700" s="466"/>
    </row>
    <row r="701" spans="1:11" ht="62.45">
      <c r="A701" s="454">
        <v>1711</v>
      </c>
      <c r="B701" s="466" t="s">
        <v>70</v>
      </c>
      <c r="C701" s="495"/>
      <c r="D701" s="500" t="s">
        <v>1262</v>
      </c>
      <c r="E701" s="495" t="s">
        <v>786</v>
      </c>
      <c r="F701" s="501" t="s">
        <v>1266</v>
      </c>
      <c r="G701" s="498"/>
      <c r="H701" s="498"/>
      <c r="I701" s="499"/>
      <c r="J701" s="465"/>
      <c r="K701" s="466"/>
    </row>
    <row r="702" spans="1:11" ht="50.45">
      <c r="A702" s="454">
        <v>1712</v>
      </c>
      <c r="B702" s="466" t="s">
        <v>70</v>
      </c>
      <c r="C702" s="495"/>
      <c r="D702" s="500" t="s">
        <v>1262</v>
      </c>
      <c r="E702" s="495" t="s">
        <v>24</v>
      </c>
      <c r="F702" s="565" t="s">
        <v>1267</v>
      </c>
      <c r="G702" s="498"/>
      <c r="H702" s="498"/>
      <c r="I702" s="499"/>
      <c r="J702" s="465"/>
      <c r="K702" s="466"/>
    </row>
    <row r="703" spans="1:11" ht="37.5">
      <c r="A703" s="454"/>
      <c r="B703" s="466" t="s">
        <v>70</v>
      </c>
      <c r="C703" s="495"/>
      <c r="D703" s="500"/>
      <c r="E703" s="497" t="s">
        <v>788</v>
      </c>
      <c r="F703" s="501" t="s">
        <v>797</v>
      </c>
      <c r="G703" s="498"/>
      <c r="H703" s="498"/>
      <c r="I703" s="499"/>
      <c r="J703" s="465"/>
      <c r="K703" s="466"/>
    </row>
    <row r="704" spans="1:11">
      <c r="A704" s="466">
        <v>1713</v>
      </c>
      <c r="B704" s="466" t="s">
        <v>70</v>
      </c>
      <c r="C704" s="495"/>
      <c r="D704" s="500" t="s">
        <v>1262</v>
      </c>
      <c r="E704" s="495" t="s">
        <v>34</v>
      </c>
      <c r="F704" s="552" t="s">
        <v>1268</v>
      </c>
      <c r="G704" s="498"/>
      <c r="H704" s="498"/>
      <c r="I704" s="499"/>
      <c r="J704" s="465"/>
      <c r="K704" s="466"/>
    </row>
    <row r="705" spans="1:11">
      <c r="A705" s="454">
        <v>1714</v>
      </c>
      <c r="B705" s="466" t="s">
        <v>70</v>
      </c>
      <c r="C705" s="495"/>
      <c r="D705" s="500" t="s">
        <v>1262</v>
      </c>
      <c r="E705" s="495" t="s">
        <v>38</v>
      </c>
      <c r="F705" s="552"/>
      <c r="G705" s="498"/>
      <c r="H705" s="498"/>
      <c r="I705" s="499"/>
      <c r="J705" s="465"/>
      <c r="K705" s="466"/>
    </row>
    <row r="706" spans="1:11">
      <c r="A706" s="454">
        <v>1715</v>
      </c>
      <c r="B706" s="466" t="s">
        <v>70</v>
      </c>
      <c r="C706" s="495"/>
      <c r="D706" s="500" t="s">
        <v>1262</v>
      </c>
      <c r="E706" s="495" t="s">
        <v>42</v>
      </c>
      <c r="F706" s="552"/>
      <c r="G706" s="498"/>
      <c r="H706" s="498"/>
      <c r="I706" s="499"/>
      <c r="J706" s="465"/>
      <c r="K706" s="466"/>
    </row>
    <row r="707" spans="1:11">
      <c r="A707" s="454">
        <v>1716</v>
      </c>
      <c r="B707" s="466"/>
      <c r="C707" s="558"/>
      <c r="D707" s="559"/>
      <c r="E707" s="558"/>
      <c r="F707" s="519"/>
      <c r="G707" s="498"/>
      <c r="H707" s="498"/>
      <c r="I707" s="499"/>
      <c r="J707" s="465"/>
      <c r="K707" s="466"/>
    </row>
    <row r="708" spans="1:11">
      <c r="A708" s="454">
        <v>1724</v>
      </c>
      <c r="B708" s="466"/>
      <c r="C708" s="558"/>
      <c r="D708" s="559"/>
      <c r="E708" s="558"/>
      <c r="F708" s="519"/>
      <c r="G708" s="498"/>
      <c r="H708" s="498"/>
      <c r="I708" s="499"/>
      <c r="J708" s="465"/>
      <c r="K708" s="466"/>
    </row>
    <row r="709" spans="1:11">
      <c r="A709" s="466">
        <v>1733</v>
      </c>
      <c r="B709" s="466"/>
      <c r="C709" s="457"/>
      <c r="D709" s="467"/>
      <c r="E709" s="457"/>
      <c r="F709" s="468"/>
      <c r="G709" s="498"/>
      <c r="H709" s="498"/>
      <c r="I709" s="499"/>
      <c r="J709" s="465"/>
      <c r="K709" s="466"/>
    </row>
    <row r="710" spans="1:11">
      <c r="A710" s="466">
        <v>1741</v>
      </c>
      <c r="B710" s="466"/>
      <c r="C710" s="457"/>
      <c r="D710" s="467"/>
      <c r="E710" s="457"/>
      <c r="F710" s="468"/>
      <c r="G710" s="498"/>
      <c r="H710" s="498"/>
      <c r="I710" s="499"/>
      <c r="J710" s="465"/>
      <c r="K710" s="466"/>
    </row>
    <row r="711" spans="1:11">
      <c r="A711" s="466">
        <v>1749</v>
      </c>
      <c r="B711" s="466"/>
      <c r="C711" s="457"/>
      <c r="D711" s="467"/>
      <c r="E711" s="457"/>
      <c r="F711" s="468"/>
      <c r="G711" s="498"/>
      <c r="H711" s="498"/>
      <c r="I711" s="499"/>
      <c r="J711" s="465"/>
      <c r="K711" s="466"/>
    </row>
    <row r="712" spans="1:11">
      <c r="A712" s="454">
        <v>1760</v>
      </c>
      <c r="B712" s="466"/>
      <c r="C712" s="457"/>
      <c r="D712" s="467"/>
      <c r="E712" s="457"/>
      <c r="F712" s="468"/>
      <c r="G712" s="498"/>
      <c r="H712" s="498"/>
      <c r="I712" s="499"/>
      <c r="J712" s="465"/>
      <c r="K712" s="466"/>
    </row>
    <row r="713" spans="1:11">
      <c r="A713" s="466">
        <v>1769</v>
      </c>
      <c r="B713" s="466"/>
      <c r="C713" s="457"/>
      <c r="D713" s="467"/>
      <c r="E713" s="457"/>
      <c r="F713" s="468"/>
      <c r="G713" s="498"/>
      <c r="H713" s="498"/>
      <c r="I713" s="499"/>
      <c r="J713" s="465"/>
      <c r="K713" s="466"/>
    </row>
    <row r="714" spans="1:11">
      <c r="A714" s="466">
        <v>1777</v>
      </c>
      <c r="B714" s="466" t="s">
        <v>70</v>
      </c>
      <c r="C714" s="491"/>
      <c r="D714" s="492" t="s">
        <v>1269</v>
      </c>
      <c r="E714" s="491"/>
      <c r="F714" s="563" t="s">
        <v>1270</v>
      </c>
      <c r="G714" s="494"/>
      <c r="H714" s="494"/>
      <c r="I714" s="494"/>
      <c r="J714" s="465"/>
      <c r="K714" s="466"/>
    </row>
    <row r="715" spans="1:11" ht="136.5">
      <c r="A715" s="454">
        <v>1778</v>
      </c>
      <c r="B715" s="466" t="s">
        <v>70</v>
      </c>
      <c r="C715" s="495"/>
      <c r="D715" s="496" t="s">
        <v>471</v>
      </c>
      <c r="E715" s="495"/>
      <c r="F715" s="560" t="s">
        <v>1271</v>
      </c>
      <c r="G715" s="498" t="s">
        <v>1272</v>
      </c>
      <c r="H715" s="498" t="s">
        <v>1273</v>
      </c>
      <c r="I715" s="499"/>
      <c r="J715" s="465"/>
      <c r="K715" s="466"/>
    </row>
    <row r="716" spans="1:11">
      <c r="A716" s="454">
        <v>1779</v>
      </c>
      <c r="B716" s="466" t="s">
        <v>70</v>
      </c>
      <c r="C716" s="495"/>
      <c r="D716" s="500" t="s">
        <v>471</v>
      </c>
      <c r="E716" s="495" t="s">
        <v>785</v>
      </c>
      <c r="F716" s="560"/>
      <c r="G716" s="498"/>
      <c r="H716" s="498"/>
      <c r="I716" s="499"/>
      <c r="J716" s="465"/>
      <c r="K716" s="466"/>
    </row>
    <row r="717" spans="1:11">
      <c r="A717" s="454">
        <v>1780</v>
      </c>
      <c r="B717" s="466" t="s">
        <v>70</v>
      </c>
      <c r="C717" s="495"/>
      <c r="D717" s="500" t="s">
        <v>471</v>
      </c>
      <c r="E717" s="495" t="s">
        <v>786</v>
      </c>
      <c r="F717" s="552" t="s">
        <v>1274</v>
      </c>
      <c r="G717" s="498"/>
      <c r="H717" s="498"/>
      <c r="I717" s="499"/>
      <c r="J717" s="465"/>
      <c r="K717" s="466"/>
    </row>
    <row r="718" spans="1:11">
      <c r="A718" s="466">
        <v>1781</v>
      </c>
      <c r="B718" s="466" t="s">
        <v>70</v>
      </c>
      <c r="C718" s="495"/>
      <c r="D718" s="500" t="s">
        <v>471</v>
      </c>
      <c r="E718" s="495" t="s">
        <v>24</v>
      </c>
      <c r="F718" s="552"/>
      <c r="G718" s="498"/>
      <c r="H718" s="498"/>
      <c r="I718" s="499"/>
      <c r="J718" s="465"/>
      <c r="K718" s="466"/>
    </row>
    <row r="719" spans="1:11" ht="37.5">
      <c r="A719" s="454"/>
      <c r="B719" s="466" t="s">
        <v>70</v>
      </c>
      <c r="C719" s="495"/>
      <c r="D719" s="500"/>
      <c r="E719" s="497" t="s">
        <v>788</v>
      </c>
      <c r="F719" s="501" t="s">
        <v>797</v>
      </c>
      <c r="G719" s="498"/>
      <c r="H719" s="498"/>
      <c r="I719" s="499"/>
      <c r="J719" s="465"/>
      <c r="K719" s="466"/>
    </row>
    <row r="720" spans="1:11">
      <c r="A720" s="454">
        <v>1782</v>
      </c>
      <c r="B720" s="466" t="s">
        <v>70</v>
      </c>
      <c r="C720" s="495"/>
      <c r="D720" s="500" t="s">
        <v>471</v>
      </c>
      <c r="E720" s="495" t="s">
        <v>34</v>
      </c>
      <c r="F720" s="552" t="s">
        <v>1275</v>
      </c>
      <c r="G720" s="498"/>
      <c r="H720" s="498"/>
      <c r="I720" s="499"/>
      <c r="J720" s="465"/>
      <c r="K720" s="466"/>
    </row>
    <row r="721" spans="1:11">
      <c r="A721" s="454">
        <v>1783</v>
      </c>
      <c r="B721" s="466" t="s">
        <v>70</v>
      </c>
      <c r="C721" s="495"/>
      <c r="D721" s="500" t="s">
        <v>471</v>
      </c>
      <c r="E721" s="495" t="s">
        <v>38</v>
      </c>
      <c r="F721" s="552"/>
      <c r="G721" s="498"/>
      <c r="H721" s="498"/>
      <c r="I721" s="499"/>
      <c r="J721" s="465"/>
      <c r="K721" s="466"/>
    </row>
    <row r="722" spans="1:11">
      <c r="A722" s="454">
        <v>1784</v>
      </c>
      <c r="B722" s="466" t="s">
        <v>70</v>
      </c>
      <c r="C722" s="495"/>
      <c r="D722" s="500" t="s">
        <v>471</v>
      </c>
      <c r="E722" s="495" t="s">
        <v>42</v>
      </c>
      <c r="F722" s="552"/>
      <c r="G722" s="498"/>
      <c r="H722" s="498"/>
      <c r="I722" s="499"/>
      <c r="J722" s="465"/>
      <c r="K722" s="466"/>
    </row>
    <row r="723" spans="1:11" ht="126">
      <c r="A723" s="466">
        <v>1785</v>
      </c>
      <c r="B723" s="466" t="s">
        <v>70</v>
      </c>
      <c r="C723" s="495"/>
      <c r="D723" s="496" t="s">
        <v>1276</v>
      </c>
      <c r="E723" s="495"/>
      <c r="F723" s="560" t="s">
        <v>1277</v>
      </c>
      <c r="G723" s="498" t="s">
        <v>1278</v>
      </c>
      <c r="H723" s="498" t="s">
        <v>1279</v>
      </c>
      <c r="I723" s="499"/>
      <c r="J723" s="465"/>
      <c r="K723" s="466"/>
    </row>
    <row r="724" spans="1:11">
      <c r="A724" s="454">
        <v>1786</v>
      </c>
      <c r="B724" s="466" t="s">
        <v>70</v>
      </c>
      <c r="C724" s="495"/>
      <c r="D724" s="500" t="s">
        <v>1276</v>
      </c>
      <c r="E724" s="495" t="s">
        <v>785</v>
      </c>
      <c r="F724" s="560"/>
      <c r="G724" s="498"/>
      <c r="H724" s="498"/>
      <c r="I724" s="499"/>
      <c r="J724" s="465"/>
      <c r="K724" s="466"/>
    </row>
    <row r="725" spans="1:11" ht="75">
      <c r="A725" s="454">
        <v>1787</v>
      </c>
      <c r="B725" s="466" t="s">
        <v>70</v>
      </c>
      <c r="C725" s="495"/>
      <c r="D725" s="500" t="s">
        <v>1276</v>
      </c>
      <c r="E725" s="495" t="s">
        <v>786</v>
      </c>
      <c r="F725" s="552" t="s">
        <v>1280</v>
      </c>
      <c r="G725" s="498"/>
      <c r="H725" s="498"/>
      <c r="I725" s="499"/>
      <c r="J725" s="465"/>
      <c r="K725" s="466"/>
    </row>
    <row r="726" spans="1:11">
      <c r="A726" s="454">
        <v>1788</v>
      </c>
      <c r="B726" s="466" t="s">
        <v>70</v>
      </c>
      <c r="C726" s="495"/>
      <c r="D726" s="500" t="s">
        <v>1276</v>
      </c>
      <c r="E726" s="495" t="s">
        <v>24</v>
      </c>
      <c r="F726" s="552"/>
      <c r="G726" s="498"/>
      <c r="H726" s="498"/>
      <c r="I726" s="499"/>
      <c r="J726" s="465"/>
      <c r="K726" s="466"/>
    </row>
    <row r="727" spans="1:11" ht="37.5">
      <c r="A727" s="454"/>
      <c r="B727" s="466" t="s">
        <v>70</v>
      </c>
      <c r="C727" s="495"/>
      <c r="D727" s="500"/>
      <c r="E727" s="497" t="s">
        <v>788</v>
      </c>
      <c r="F727" s="501" t="s">
        <v>797</v>
      </c>
      <c r="G727" s="498"/>
      <c r="H727" s="498"/>
      <c r="I727" s="499"/>
      <c r="J727" s="465"/>
      <c r="K727" s="466"/>
    </row>
    <row r="728" spans="1:11" ht="87.6">
      <c r="A728" s="466">
        <v>1789</v>
      </c>
      <c r="B728" s="466" t="s">
        <v>70</v>
      </c>
      <c r="C728" s="495"/>
      <c r="D728" s="500" t="s">
        <v>1276</v>
      </c>
      <c r="E728" s="495" t="s">
        <v>34</v>
      </c>
      <c r="F728" s="552" t="s">
        <v>1032</v>
      </c>
      <c r="G728" s="498"/>
      <c r="H728" s="498"/>
      <c r="I728" s="499"/>
      <c r="J728" s="465"/>
      <c r="K728" s="466"/>
    </row>
    <row r="729" spans="1:11">
      <c r="A729" s="454">
        <v>1790</v>
      </c>
      <c r="B729" s="466" t="s">
        <v>70</v>
      </c>
      <c r="C729" s="495"/>
      <c r="D729" s="500" t="s">
        <v>1276</v>
      </c>
      <c r="E729" s="495" t="s">
        <v>38</v>
      </c>
      <c r="F729" s="552"/>
      <c r="G729" s="498"/>
      <c r="H729" s="498"/>
      <c r="I729" s="499"/>
      <c r="J729" s="465"/>
      <c r="K729" s="466"/>
    </row>
    <row r="730" spans="1:11">
      <c r="A730" s="454">
        <v>1791</v>
      </c>
      <c r="B730" s="466" t="s">
        <v>70</v>
      </c>
      <c r="C730" s="495"/>
      <c r="D730" s="500" t="s">
        <v>1276</v>
      </c>
      <c r="E730" s="495" t="s">
        <v>42</v>
      </c>
      <c r="F730" s="552"/>
      <c r="G730" s="498"/>
      <c r="H730" s="498"/>
      <c r="I730" s="499"/>
      <c r="J730" s="465"/>
      <c r="K730" s="466"/>
    </row>
    <row r="731" spans="1:11" ht="150">
      <c r="A731" s="454">
        <v>1792</v>
      </c>
      <c r="B731" s="466" t="s">
        <v>70</v>
      </c>
      <c r="C731" s="495"/>
      <c r="D731" s="496" t="s">
        <v>1281</v>
      </c>
      <c r="E731" s="495"/>
      <c r="F731" s="560" t="s">
        <v>1282</v>
      </c>
      <c r="G731" s="498" t="s">
        <v>1283</v>
      </c>
      <c r="H731" s="498" t="s">
        <v>1284</v>
      </c>
      <c r="I731" s="499"/>
      <c r="J731" s="465"/>
      <c r="K731" s="466"/>
    </row>
    <row r="732" spans="1:11">
      <c r="A732" s="466">
        <v>1793</v>
      </c>
      <c r="B732" s="466" t="s">
        <v>70</v>
      </c>
      <c r="C732" s="495"/>
      <c r="D732" s="500" t="s">
        <v>1281</v>
      </c>
      <c r="E732" s="495" t="s">
        <v>785</v>
      </c>
      <c r="F732" s="560"/>
      <c r="G732" s="498"/>
      <c r="H732" s="498"/>
      <c r="I732" s="499"/>
      <c r="J732" s="465"/>
      <c r="K732" s="466"/>
    </row>
    <row r="733" spans="1:11" ht="24.95">
      <c r="A733" s="454">
        <v>1794</v>
      </c>
      <c r="B733" s="466" t="s">
        <v>70</v>
      </c>
      <c r="C733" s="495"/>
      <c r="D733" s="500" t="s">
        <v>1281</v>
      </c>
      <c r="E733" s="495" t="s">
        <v>786</v>
      </c>
      <c r="F733" s="552" t="s">
        <v>1285</v>
      </c>
      <c r="G733" s="498"/>
      <c r="H733" s="498"/>
      <c r="I733" s="499"/>
      <c r="J733" s="465"/>
      <c r="K733" s="466"/>
    </row>
    <row r="734" spans="1:11">
      <c r="A734" s="454">
        <v>1795</v>
      </c>
      <c r="B734" s="466" t="s">
        <v>70</v>
      </c>
      <c r="C734" s="495"/>
      <c r="D734" s="500" t="s">
        <v>1281</v>
      </c>
      <c r="E734" s="495" t="s">
        <v>24</v>
      </c>
      <c r="F734" s="552"/>
      <c r="G734" s="498"/>
      <c r="H734" s="498"/>
      <c r="I734" s="499"/>
      <c r="J734" s="465"/>
      <c r="K734" s="466"/>
    </row>
    <row r="735" spans="1:11" ht="37.5">
      <c r="A735" s="454"/>
      <c r="B735" s="466" t="s">
        <v>70</v>
      </c>
      <c r="C735" s="495"/>
      <c r="D735" s="500"/>
      <c r="E735" s="497" t="s">
        <v>788</v>
      </c>
      <c r="F735" s="501" t="s">
        <v>797</v>
      </c>
      <c r="G735" s="498"/>
      <c r="H735" s="498"/>
      <c r="I735" s="499"/>
      <c r="J735" s="465"/>
      <c r="K735" s="466"/>
    </row>
    <row r="736" spans="1:11" ht="87.6">
      <c r="A736" s="454">
        <v>1796</v>
      </c>
      <c r="B736" s="466" t="s">
        <v>70</v>
      </c>
      <c r="C736" s="495"/>
      <c r="D736" s="500" t="s">
        <v>1281</v>
      </c>
      <c r="E736" s="495" t="s">
        <v>34</v>
      </c>
      <c r="F736" s="552" t="s">
        <v>1032</v>
      </c>
      <c r="G736" s="498"/>
      <c r="H736" s="498"/>
      <c r="I736" s="499"/>
      <c r="J736" s="465"/>
      <c r="K736" s="466"/>
    </row>
    <row r="737" spans="1:11">
      <c r="A737" s="466">
        <v>1797</v>
      </c>
      <c r="B737" s="466" t="s">
        <v>70</v>
      </c>
      <c r="C737" s="495"/>
      <c r="D737" s="500" t="s">
        <v>1281</v>
      </c>
      <c r="E737" s="495" t="s">
        <v>38</v>
      </c>
      <c r="F737" s="552"/>
      <c r="G737" s="498"/>
      <c r="H737" s="498"/>
      <c r="I737" s="499"/>
      <c r="J737" s="465"/>
      <c r="K737" s="466"/>
    </row>
    <row r="738" spans="1:11">
      <c r="A738" s="454">
        <v>1798</v>
      </c>
      <c r="B738" s="466" t="s">
        <v>70</v>
      </c>
      <c r="C738" s="495"/>
      <c r="D738" s="500" t="s">
        <v>1281</v>
      </c>
      <c r="E738" s="495" t="s">
        <v>42</v>
      </c>
      <c r="F738" s="552"/>
      <c r="G738" s="498"/>
      <c r="H738" s="498"/>
      <c r="I738" s="499"/>
      <c r="J738" s="465"/>
      <c r="K738" s="466"/>
    </row>
    <row r="739" spans="1:11">
      <c r="A739" s="454">
        <v>1799</v>
      </c>
      <c r="B739" s="466"/>
      <c r="C739" s="457"/>
      <c r="D739" s="467"/>
      <c r="E739" s="457"/>
      <c r="F739" s="468"/>
      <c r="G739" s="498"/>
      <c r="H739" s="498"/>
      <c r="I739" s="499"/>
      <c r="J739" s="465"/>
      <c r="K739" s="466"/>
    </row>
    <row r="740" spans="1:11" ht="210">
      <c r="A740" s="454">
        <v>1807</v>
      </c>
      <c r="B740" s="466" t="s">
        <v>70</v>
      </c>
      <c r="C740" s="495"/>
      <c r="D740" s="496" t="s">
        <v>1286</v>
      </c>
      <c r="E740" s="495"/>
      <c r="F740" s="560" t="s">
        <v>1287</v>
      </c>
      <c r="G740" s="498" t="s">
        <v>1272</v>
      </c>
      <c r="H740" s="498" t="s">
        <v>1288</v>
      </c>
      <c r="I740" s="499"/>
      <c r="J740" s="465"/>
      <c r="K740" s="466"/>
    </row>
    <row r="741" spans="1:11">
      <c r="A741" s="454">
        <v>1808</v>
      </c>
      <c r="B741" s="466" t="s">
        <v>70</v>
      </c>
      <c r="C741" s="495"/>
      <c r="D741" s="500" t="s">
        <v>1286</v>
      </c>
      <c r="E741" s="495" t="s">
        <v>785</v>
      </c>
      <c r="F741" s="560"/>
      <c r="G741" s="498"/>
      <c r="H741" s="498"/>
      <c r="I741" s="499"/>
      <c r="J741" s="465"/>
      <c r="K741" s="466"/>
    </row>
    <row r="742" spans="1:11">
      <c r="A742" s="466">
        <v>1809</v>
      </c>
      <c r="B742" s="466" t="s">
        <v>70</v>
      </c>
      <c r="C742" s="495"/>
      <c r="D742" s="500" t="s">
        <v>1286</v>
      </c>
      <c r="E742" s="495" t="s">
        <v>786</v>
      </c>
      <c r="F742" s="552" t="s">
        <v>1274</v>
      </c>
      <c r="G742" s="498"/>
      <c r="H742" s="498"/>
      <c r="I742" s="499"/>
      <c r="J742" s="465"/>
      <c r="K742" s="466"/>
    </row>
    <row r="743" spans="1:11">
      <c r="A743" s="454">
        <v>1810</v>
      </c>
      <c r="B743" s="466" t="s">
        <v>70</v>
      </c>
      <c r="C743" s="495"/>
      <c r="D743" s="500" t="s">
        <v>1286</v>
      </c>
      <c r="E743" s="495" t="s">
        <v>24</v>
      </c>
      <c r="F743" s="552"/>
      <c r="G743" s="498"/>
      <c r="H743" s="498"/>
      <c r="I743" s="499"/>
      <c r="J743" s="465"/>
      <c r="K743" s="466"/>
    </row>
    <row r="744" spans="1:11" ht="37.5">
      <c r="A744" s="454"/>
      <c r="B744" s="466" t="s">
        <v>70</v>
      </c>
      <c r="C744" s="495"/>
      <c r="D744" s="500"/>
      <c r="E744" s="497" t="s">
        <v>788</v>
      </c>
      <c r="F744" s="501" t="s">
        <v>797</v>
      </c>
      <c r="G744" s="498"/>
      <c r="H744" s="498"/>
      <c r="I744" s="499"/>
      <c r="J744" s="465"/>
      <c r="K744" s="466"/>
    </row>
    <row r="745" spans="1:11">
      <c r="A745" s="454">
        <v>1811</v>
      </c>
      <c r="B745" s="466" t="s">
        <v>70</v>
      </c>
      <c r="C745" s="495"/>
      <c r="D745" s="500" t="s">
        <v>1286</v>
      </c>
      <c r="E745" s="495" t="s">
        <v>34</v>
      </c>
      <c r="F745" s="552" t="s">
        <v>1289</v>
      </c>
      <c r="G745" s="498"/>
      <c r="H745" s="498"/>
      <c r="I745" s="499"/>
      <c r="J745" s="465"/>
      <c r="K745" s="466"/>
    </row>
    <row r="746" spans="1:11">
      <c r="A746" s="454">
        <v>1812</v>
      </c>
      <c r="B746" s="466" t="s">
        <v>70</v>
      </c>
      <c r="C746" s="495"/>
      <c r="D746" s="500" t="s">
        <v>1286</v>
      </c>
      <c r="E746" s="495" t="s">
        <v>38</v>
      </c>
      <c r="F746" s="552"/>
      <c r="G746" s="498"/>
      <c r="H746" s="498"/>
      <c r="I746" s="499"/>
      <c r="J746" s="465"/>
      <c r="K746" s="466"/>
    </row>
    <row r="747" spans="1:11">
      <c r="A747" s="466">
        <v>1813</v>
      </c>
      <c r="B747" s="466" t="s">
        <v>70</v>
      </c>
      <c r="C747" s="495"/>
      <c r="D747" s="500" t="s">
        <v>1286</v>
      </c>
      <c r="E747" s="495" t="s">
        <v>42</v>
      </c>
      <c r="F747" s="552"/>
      <c r="G747" s="498"/>
      <c r="H747" s="498"/>
      <c r="I747" s="499"/>
      <c r="J747" s="465"/>
      <c r="K747" s="466"/>
    </row>
    <row r="748" spans="1:11">
      <c r="A748" s="454">
        <v>1814</v>
      </c>
      <c r="B748" s="466"/>
      <c r="C748" s="457"/>
      <c r="D748" s="467"/>
      <c r="E748" s="457"/>
      <c r="F748" s="468"/>
      <c r="G748" s="498"/>
      <c r="H748" s="498"/>
      <c r="I748" s="499"/>
      <c r="J748" s="465"/>
      <c r="K748" s="466"/>
    </row>
    <row r="749" spans="1:11" ht="157.5">
      <c r="A749" s="454">
        <v>1823</v>
      </c>
      <c r="B749" s="466" t="s">
        <v>70</v>
      </c>
      <c r="C749" s="495"/>
      <c r="D749" s="496" t="s">
        <v>1290</v>
      </c>
      <c r="E749" s="507"/>
      <c r="F749" s="560" t="s">
        <v>1291</v>
      </c>
      <c r="G749" s="498" t="s">
        <v>1292</v>
      </c>
      <c r="H749" s="498" t="s">
        <v>1293</v>
      </c>
      <c r="I749" s="499"/>
      <c r="J749" s="465"/>
      <c r="K749" s="466"/>
    </row>
    <row r="750" spans="1:11">
      <c r="A750" s="454">
        <v>1824</v>
      </c>
      <c r="B750" s="466" t="s">
        <v>70</v>
      </c>
      <c r="C750" s="495"/>
      <c r="D750" s="500" t="s">
        <v>1290</v>
      </c>
      <c r="E750" s="495" t="s">
        <v>785</v>
      </c>
      <c r="F750" s="560"/>
      <c r="G750" s="498"/>
      <c r="H750" s="498"/>
      <c r="I750" s="499"/>
      <c r="J750" s="465"/>
      <c r="K750" s="466"/>
    </row>
    <row r="751" spans="1:11" ht="37.5">
      <c r="A751" s="466">
        <v>1825</v>
      </c>
      <c r="B751" s="466" t="s">
        <v>70</v>
      </c>
      <c r="C751" s="495"/>
      <c r="D751" s="500" t="s">
        <v>1290</v>
      </c>
      <c r="E751" s="495" t="s">
        <v>786</v>
      </c>
      <c r="F751" s="552" t="s">
        <v>1294</v>
      </c>
      <c r="G751" s="498"/>
      <c r="H751" s="498"/>
      <c r="I751" s="499"/>
      <c r="J751" s="465"/>
      <c r="K751" s="466"/>
    </row>
    <row r="752" spans="1:11" ht="37.5">
      <c r="A752" s="454"/>
      <c r="B752" s="466" t="s">
        <v>70</v>
      </c>
      <c r="C752" s="495"/>
      <c r="D752" s="500"/>
      <c r="E752" s="497" t="s">
        <v>788</v>
      </c>
      <c r="F752" s="501" t="s">
        <v>797</v>
      </c>
      <c r="G752" s="498"/>
      <c r="H752" s="498"/>
      <c r="I752" s="499"/>
      <c r="J752" s="465"/>
      <c r="K752" s="466"/>
    </row>
    <row r="753" spans="1:11">
      <c r="A753" s="454">
        <v>1826</v>
      </c>
      <c r="B753" s="466" t="s">
        <v>70</v>
      </c>
      <c r="C753" s="495"/>
      <c r="D753" s="500" t="s">
        <v>1290</v>
      </c>
      <c r="E753" s="495" t="s">
        <v>24</v>
      </c>
      <c r="F753" s="552"/>
      <c r="G753" s="498"/>
      <c r="H753" s="498"/>
      <c r="I753" s="499"/>
      <c r="J753" s="465"/>
      <c r="K753" s="466"/>
    </row>
    <row r="754" spans="1:11" ht="37.5">
      <c r="A754" s="454">
        <v>1827</v>
      </c>
      <c r="B754" s="466" t="s">
        <v>70</v>
      </c>
      <c r="C754" s="495"/>
      <c r="D754" s="500" t="s">
        <v>1290</v>
      </c>
      <c r="E754" s="495" t="s">
        <v>34</v>
      </c>
      <c r="F754" s="552" t="s">
        <v>1295</v>
      </c>
      <c r="G754" s="498" t="s">
        <v>791</v>
      </c>
      <c r="H754" s="498"/>
      <c r="I754" s="499"/>
      <c r="J754" s="465"/>
      <c r="K754" s="466"/>
    </row>
    <row r="755" spans="1:11">
      <c r="A755" s="454">
        <v>1828</v>
      </c>
      <c r="B755" s="466" t="s">
        <v>70</v>
      </c>
      <c r="C755" s="495"/>
      <c r="D755" s="500" t="s">
        <v>1290</v>
      </c>
      <c r="E755" s="495" t="s">
        <v>38</v>
      </c>
      <c r="F755" s="552"/>
      <c r="G755" s="498"/>
      <c r="H755" s="498"/>
      <c r="I755" s="499"/>
      <c r="J755" s="465"/>
      <c r="K755" s="466"/>
    </row>
    <row r="756" spans="1:11">
      <c r="A756" s="466">
        <v>1829</v>
      </c>
      <c r="B756" s="466" t="s">
        <v>70</v>
      </c>
      <c r="C756" s="495"/>
      <c r="D756" s="500" t="s">
        <v>1290</v>
      </c>
      <c r="E756" s="495" t="s">
        <v>42</v>
      </c>
      <c r="F756" s="552"/>
      <c r="G756" s="498"/>
      <c r="H756" s="498"/>
      <c r="I756" s="499"/>
      <c r="J756" s="465"/>
      <c r="K756" s="466"/>
    </row>
    <row r="757" spans="1:11">
      <c r="A757" s="454">
        <v>1830</v>
      </c>
      <c r="B757" s="466"/>
      <c r="C757" s="457"/>
      <c r="D757" s="467"/>
      <c r="E757" s="457"/>
      <c r="F757" s="468"/>
      <c r="G757" s="498"/>
      <c r="H757" s="498"/>
      <c r="I757" s="499"/>
      <c r="J757" s="465"/>
      <c r="K757" s="466"/>
    </row>
    <row r="758" spans="1:11">
      <c r="A758" s="454">
        <v>1838</v>
      </c>
      <c r="B758" s="466" t="s">
        <v>70</v>
      </c>
      <c r="C758" s="491"/>
      <c r="D758" s="492" t="s">
        <v>1296</v>
      </c>
      <c r="E758" s="491"/>
      <c r="F758" s="563" t="s">
        <v>1297</v>
      </c>
      <c r="G758" s="494"/>
      <c r="H758" s="494"/>
      <c r="I758" s="494"/>
      <c r="J758" s="465"/>
      <c r="K758" s="466"/>
    </row>
    <row r="759" spans="1:11" ht="283.5">
      <c r="A759" s="454">
        <v>1839</v>
      </c>
      <c r="B759" s="466" t="s">
        <v>70</v>
      </c>
      <c r="C759" s="495"/>
      <c r="D759" s="496" t="s">
        <v>1298</v>
      </c>
      <c r="E759" s="507"/>
      <c r="F759" s="560" t="s">
        <v>1299</v>
      </c>
      <c r="G759" s="498" t="s">
        <v>1300</v>
      </c>
      <c r="H759" s="498" t="s">
        <v>1301</v>
      </c>
      <c r="I759" s="499"/>
      <c r="J759" s="465"/>
      <c r="K759" s="466"/>
    </row>
    <row r="760" spans="1:11">
      <c r="A760" s="454">
        <v>1840</v>
      </c>
      <c r="B760" s="466" t="s">
        <v>70</v>
      </c>
      <c r="C760" s="495"/>
      <c r="D760" s="500" t="s">
        <v>1298</v>
      </c>
      <c r="E760" s="495" t="s">
        <v>785</v>
      </c>
      <c r="F760" s="560"/>
      <c r="G760" s="498"/>
      <c r="H760" s="498"/>
      <c r="I760" s="499"/>
      <c r="J760" s="465"/>
      <c r="K760" s="466"/>
    </row>
    <row r="761" spans="1:11">
      <c r="A761" s="466">
        <v>1841</v>
      </c>
      <c r="B761" s="466" t="s">
        <v>70</v>
      </c>
      <c r="C761" s="495"/>
      <c r="D761" s="500" t="s">
        <v>1298</v>
      </c>
      <c r="E761" s="495" t="s">
        <v>786</v>
      </c>
      <c r="F761" s="552" t="s">
        <v>1302</v>
      </c>
      <c r="G761" s="498"/>
      <c r="H761" s="498"/>
      <c r="I761" s="499"/>
      <c r="J761" s="465"/>
      <c r="K761" s="466"/>
    </row>
    <row r="762" spans="1:11">
      <c r="A762" s="454">
        <v>1842</v>
      </c>
      <c r="B762" s="466" t="s">
        <v>70</v>
      </c>
      <c r="C762" s="495"/>
      <c r="D762" s="500" t="s">
        <v>1298</v>
      </c>
      <c r="E762" s="495" t="s">
        <v>24</v>
      </c>
      <c r="F762" s="552"/>
      <c r="G762" s="498"/>
      <c r="H762" s="498"/>
      <c r="I762" s="499"/>
      <c r="J762" s="465"/>
      <c r="K762" s="466"/>
    </row>
    <row r="763" spans="1:11" ht="37.5">
      <c r="A763" s="454"/>
      <c r="B763" s="466" t="s">
        <v>70</v>
      </c>
      <c r="C763" s="495"/>
      <c r="D763" s="500"/>
      <c r="E763" s="497" t="s">
        <v>788</v>
      </c>
      <c r="F763" s="501" t="s">
        <v>797</v>
      </c>
      <c r="G763" s="498"/>
      <c r="H763" s="498"/>
      <c r="I763" s="499"/>
      <c r="J763" s="465"/>
      <c r="K763" s="466"/>
    </row>
    <row r="764" spans="1:11" ht="62.45">
      <c r="A764" s="454">
        <v>1843</v>
      </c>
      <c r="B764" s="466" t="s">
        <v>70</v>
      </c>
      <c r="C764" s="495"/>
      <c r="D764" s="500" t="s">
        <v>1298</v>
      </c>
      <c r="E764" s="495" t="s">
        <v>34</v>
      </c>
      <c r="F764" s="552" t="s">
        <v>1303</v>
      </c>
      <c r="G764" s="498"/>
      <c r="H764" s="498"/>
      <c r="I764" s="499"/>
      <c r="J764" s="465"/>
      <c r="K764" s="466"/>
    </row>
    <row r="765" spans="1:11">
      <c r="A765" s="454">
        <v>1844</v>
      </c>
      <c r="B765" s="466" t="s">
        <v>70</v>
      </c>
      <c r="C765" s="495"/>
      <c r="D765" s="500" t="s">
        <v>1298</v>
      </c>
      <c r="E765" s="495" t="s">
        <v>38</v>
      </c>
      <c r="F765" s="552"/>
      <c r="G765" s="498"/>
      <c r="H765" s="498"/>
      <c r="I765" s="499"/>
      <c r="J765" s="465"/>
      <c r="K765" s="466"/>
    </row>
    <row r="766" spans="1:11">
      <c r="A766" s="466">
        <v>1845</v>
      </c>
      <c r="B766" s="466" t="s">
        <v>70</v>
      </c>
      <c r="C766" s="495"/>
      <c r="D766" s="500" t="s">
        <v>1298</v>
      </c>
      <c r="E766" s="495" t="s">
        <v>42</v>
      </c>
      <c r="F766" s="552"/>
      <c r="G766" s="498"/>
      <c r="H766" s="498"/>
      <c r="I766" s="499"/>
      <c r="J766" s="465"/>
      <c r="K766" s="466"/>
    </row>
    <row r="767" spans="1:11">
      <c r="A767" s="454">
        <v>1846</v>
      </c>
      <c r="B767" s="466"/>
      <c r="C767" s="457"/>
      <c r="D767" s="467"/>
      <c r="E767" s="457"/>
      <c r="F767" s="468"/>
      <c r="G767" s="498"/>
      <c r="H767" s="498"/>
      <c r="I767" s="499"/>
      <c r="J767" s="465"/>
      <c r="K767" s="466"/>
    </row>
    <row r="768" spans="1:11">
      <c r="A768" s="454">
        <v>1855</v>
      </c>
      <c r="B768" s="466"/>
      <c r="C768" s="457"/>
      <c r="D768" s="467"/>
      <c r="E768" s="457"/>
      <c r="F768" s="468"/>
      <c r="G768" s="498"/>
      <c r="H768" s="498"/>
      <c r="I768" s="499"/>
      <c r="J768" s="465"/>
      <c r="K768" s="466"/>
    </row>
    <row r="769" spans="1:11">
      <c r="A769" s="454">
        <v>1863</v>
      </c>
      <c r="B769" s="466"/>
      <c r="C769" s="457"/>
      <c r="D769" s="467"/>
      <c r="E769" s="457"/>
      <c r="F769" s="468"/>
      <c r="G769" s="498"/>
      <c r="H769" s="498"/>
      <c r="I769" s="499"/>
      <c r="J769" s="465"/>
      <c r="K769" s="466"/>
    </row>
    <row r="770" spans="1:11">
      <c r="A770" s="454">
        <v>1871</v>
      </c>
      <c r="B770" s="466"/>
      <c r="C770" s="457"/>
      <c r="D770" s="467"/>
      <c r="E770" s="457"/>
      <c r="F770" s="468"/>
      <c r="G770" s="498"/>
      <c r="H770" s="498"/>
      <c r="I770" s="499"/>
      <c r="J770" s="465"/>
      <c r="K770" s="466"/>
    </row>
    <row r="771" spans="1:11" ht="273">
      <c r="A771" s="454">
        <v>1880</v>
      </c>
      <c r="B771" s="466" t="s">
        <v>70</v>
      </c>
      <c r="C771" s="495"/>
      <c r="D771" s="496" t="s">
        <v>1304</v>
      </c>
      <c r="E771" s="495"/>
      <c r="F771" s="497" t="s">
        <v>1305</v>
      </c>
      <c r="G771" s="498" t="s">
        <v>1306</v>
      </c>
      <c r="H771" s="498" t="s">
        <v>1307</v>
      </c>
      <c r="I771" s="499"/>
      <c r="J771" s="465"/>
      <c r="K771" s="466"/>
    </row>
    <row r="772" spans="1:11">
      <c r="A772" s="466">
        <v>1881</v>
      </c>
      <c r="B772" s="466" t="s">
        <v>70</v>
      </c>
      <c r="C772" s="495"/>
      <c r="D772" s="500" t="s">
        <v>1304</v>
      </c>
      <c r="E772" s="495" t="s">
        <v>785</v>
      </c>
      <c r="F772" s="566"/>
      <c r="G772" s="498"/>
      <c r="H772" s="498"/>
      <c r="I772" s="499"/>
      <c r="J772" s="465"/>
      <c r="K772" s="466"/>
    </row>
    <row r="773" spans="1:11" ht="137.44999999999999">
      <c r="A773" s="454">
        <v>1882</v>
      </c>
      <c r="B773" s="466" t="s">
        <v>70</v>
      </c>
      <c r="C773" s="495"/>
      <c r="D773" s="500" t="s">
        <v>1304</v>
      </c>
      <c r="E773" s="495" t="s">
        <v>786</v>
      </c>
      <c r="F773" s="501" t="s">
        <v>1308</v>
      </c>
      <c r="G773" s="498"/>
      <c r="H773" s="498"/>
      <c r="I773" s="499"/>
      <c r="J773" s="465"/>
      <c r="K773" s="466"/>
    </row>
    <row r="774" spans="1:11" ht="174.95">
      <c r="A774" s="454">
        <v>1883</v>
      </c>
      <c r="B774" s="466" t="s">
        <v>70</v>
      </c>
      <c r="C774" s="512"/>
      <c r="D774" s="538"/>
      <c r="E774" s="512" t="s">
        <v>24</v>
      </c>
      <c r="F774" s="567" t="s">
        <v>1309</v>
      </c>
      <c r="G774" s="543" t="s">
        <v>363</v>
      </c>
      <c r="H774" s="513"/>
      <c r="I774" s="540" t="s">
        <v>1310</v>
      </c>
      <c r="J774" s="465"/>
      <c r="K774" s="466"/>
    </row>
    <row r="775" spans="1:11" ht="37.5">
      <c r="A775" s="454"/>
      <c r="B775" s="466" t="s">
        <v>70</v>
      </c>
      <c r="C775" s="495"/>
      <c r="D775" s="500"/>
      <c r="E775" s="497" t="s">
        <v>788</v>
      </c>
      <c r="F775" s="501" t="s">
        <v>797</v>
      </c>
      <c r="G775" s="498"/>
      <c r="H775" s="498"/>
      <c r="I775" s="499"/>
      <c r="J775" s="465"/>
      <c r="K775" s="466"/>
    </row>
    <row r="776" spans="1:11" ht="112.5">
      <c r="A776" s="454">
        <v>1884</v>
      </c>
      <c r="B776" s="466" t="s">
        <v>70</v>
      </c>
      <c r="C776" s="495"/>
      <c r="D776" s="500" t="s">
        <v>1304</v>
      </c>
      <c r="E776" s="495" t="s">
        <v>34</v>
      </c>
      <c r="F776" s="948" t="s">
        <v>1311</v>
      </c>
      <c r="G776" s="498"/>
      <c r="H776" s="498"/>
      <c r="I776" s="499"/>
      <c r="J776" s="465"/>
      <c r="K776" s="466"/>
    </row>
    <row r="777" spans="1:11">
      <c r="A777" s="466">
        <v>1885</v>
      </c>
      <c r="B777" s="466" t="s">
        <v>70</v>
      </c>
      <c r="C777" s="495"/>
      <c r="D777" s="500" t="s">
        <v>1304</v>
      </c>
      <c r="E777" s="495" t="s">
        <v>38</v>
      </c>
      <c r="F777" s="552"/>
      <c r="G777" s="498"/>
      <c r="H777" s="498"/>
      <c r="I777" s="499"/>
      <c r="J777" s="465"/>
      <c r="K777" s="466"/>
    </row>
    <row r="778" spans="1:11">
      <c r="A778" s="454">
        <v>1886</v>
      </c>
      <c r="B778" s="466" t="s">
        <v>70</v>
      </c>
      <c r="C778" s="495"/>
      <c r="D778" s="500" t="s">
        <v>1304</v>
      </c>
      <c r="E778" s="495" t="s">
        <v>42</v>
      </c>
      <c r="F778" s="552"/>
      <c r="G778" s="498"/>
      <c r="H778" s="498"/>
      <c r="I778" s="499"/>
      <c r="J778" s="465"/>
      <c r="K778" s="466"/>
    </row>
    <row r="779" spans="1:11">
      <c r="A779" s="454">
        <v>1887</v>
      </c>
      <c r="B779" s="466"/>
      <c r="C779" s="457"/>
      <c r="D779" s="467"/>
      <c r="E779" s="457"/>
      <c r="F779" s="468"/>
      <c r="G779" s="498"/>
      <c r="H779" s="498"/>
      <c r="I779" s="499"/>
      <c r="J779" s="465"/>
      <c r="K779" s="466"/>
    </row>
    <row r="780" spans="1:11">
      <c r="A780" s="454">
        <v>1895</v>
      </c>
      <c r="B780" s="466"/>
      <c r="C780" s="457"/>
      <c r="D780" s="467"/>
      <c r="E780" s="457"/>
      <c r="F780" s="468"/>
      <c r="G780" s="498"/>
      <c r="H780" s="498"/>
      <c r="I780" s="499"/>
      <c r="J780" s="465"/>
      <c r="K780" s="466"/>
    </row>
    <row r="781" spans="1:11">
      <c r="A781" s="454">
        <v>1904</v>
      </c>
      <c r="B781" s="466"/>
      <c r="C781" s="457"/>
      <c r="D781" s="467"/>
      <c r="E781" s="457"/>
      <c r="F781" s="468"/>
      <c r="G781" s="498"/>
      <c r="H781" s="498"/>
      <c r="I781" s="499"/>
      <c r="J781" s="465"/>
      <c r="K781" s="466"/>
    </row>
    <row r="782" spans="1:11">
      <c r="A782" s="454">
        <v>1912</v>
      </c>
      <c r="B782" s="466"/>
      <c r="C782" s="457"/>
      <c r="D782" s="467"/>
      <c r="E782" s="457"/>
      <c r="F782" s="468"/>
      <c r="G782" s="498"/>
      <c r="H782" s="498"/>
      <c r="I782" s="499"/>
      <c r="J782" s="465"/>
      <c r="K782" s="466"/>
    </row>
    <row r="783" spans="1:11">
      <c r="A783" s="466">
        <v>1921</v>
      </c>
      <c r="B783" s="466"/>
      <c r="C783" s="457"/>
      <c r="D783" s="467"/>
      <c r="E783" s="457"/>
      <c r="F783" s="468"/>
      <c r="G783" s="498"/>
      <c r="H783" s="498"/>
      <c r="I783" s="499"/>
      <c r="J783" s="465"/>
      <c r="K783" s="466"/>
    </row>
    <row r="784" spans="1:11" ht="126">
      <c r="A784" s="466">
        <v>1929</v>
      </c>
      <c r="B784" s="466" t="s">
        <v>70</v>
      </c>
      <c r="C784" s="495"/>
      <c r="D784" s="496" t="s">
        <v>1312</v>
      </c>
      <c r="E784" s="495"/>
      <c r="F784" s="497" t="s">
        <v>1313</v>
      </c>
      <c r="G784" s="498" t="s">
        <v>1314</v>
      </c>
      <c r="H784" s="498" t="s">
        <v>1315</v>
      </c>
      <c r="I784" s="499"/>
      <c r="J784" s="465"/>
      <c r="K784" s="466"/>
    </row>
    <row r="785" spans="1:11">
      <c r="A785" s="454">
        <v>1930</v>
      </c>
      <c r="B785" s="466" t="s">
        <v>70</v>
      </c>
      <c r="C785" s="495"/>
      <c r="D785" s="500" t="s">
        <v>1312</v>
      </c>
      <c r="E785" s="495" t="s">
        <v>785</v>
      </c>
      <c r="F785" s="501"/>
      <c r="G785" s="498"/>
      <c r="H785" s="498"/>
      <c r="I785" s="499"/>
      <c r="J785" s="465"/>
      <c r="K785" s="466"/>
    </row>
    <row r="786" spans="1:11">
      <c r="A786" s="454">
        <v>1931</v>
      </c>
      <c r="B786" s="466" t="s">
        <v>70</v>
      </c>
      <c r="C786" s="495"/>
      <c r="D786" s="500" t="s">
        <v>1312</v>
      </c>
      <c r="E786" s="495" t="s">
        <v>786</v>
      </c>
      <c r="F786" s="552" t="s">
        <v>1316</v>
      </c>
      <c r="G786" s="498"/>
      <c r="H786" s="498"/>
      <c r="I786" s="499"/>
      <c r="J786" s="465"/>
      <c r="K786" s="466"/>
    </row>
    <row r="787" spans="1:11" ht="37.5">
      <c r="A787" s="454"/>
      <c r="B787" s="466" t="s">
        <v>70</v>
      </c>
      <c r="C787" s="495"/>
      <c r="D787" s="500"/>
      <c r="E787" s="497" t="s">
        <v>788</v>
      </c>
      <c r="F787" s="501" t="s">
        <v>797</v>
      </c>
      <c r="G787" s="498"/>
      <c r="H787" s="498"/>
      <c r="I787" s="499"/>
      <c r="J787" s="465"/>
      <c r="K787" s="466"/>
    </row>
    <row r="788" spans="1:11">
      <c r="A788" s="454">
        <v>1932</v>
      </c>
      <c r="B788" s="466" t="s">
        <v>70</v>
      </c>
      <c r="C788" s="495"/>
      <c r="D788" s="500" t="s">
        <v>1312</v>
      </c>
      <c r="E788" s="495" t="s">
        <v>24</v>
      </c>
      <c r="F788" s="501"/>
      <c r="G788" s="498"/>
      <c r="H788" s="498"/>
      <c r="I788" s="499"/>
      <c r="J788" s="465"/>
      <c r="K788" s="466"/>
    </row>
    <row r="789" spans="1:11" ht="37.5">
      <c r="A789" s="466">
        <v>1933</v>
      </c>
      <c r="B789" s="466" t="s">
        <v>70</v>
      </c>
      <c r="C789" s="495"/>
      <c r="D789" s="500" t="s">
        <v>1312</v>
      </c>
      <c r="E789" s="495" t="s">
        <v>34</v>
      </c>
      <c r="F789" s="552" t="s">
        <v>1317</v>
      </c>
      <c r="G789" s="498"/>
      <c r="H789" s="498"/>
      <c r="I789" s="499"/>
      <c r="J789" s="465"/>
      <c r="K789" s="466"/>
    </row>
    <row r="790" spans="1:11">
      <c r="A790" s="454">
        <v>1934</v>
      </c>
      <c r="B790" s="466" t="s">
        <v>70</v>
      </c>
      <c r="C790" s="495"/>
      <c r="D790" s="500" t="s">
        <v>1312</v>
      </c>
      <c r="E790" s="495" t="s">
        <v>38</v>
      </c>
      <c r="F790" s="501"/>
      <c r="G790" s="498"/>
      <c r="H790" s="498"/>
      <c r="I790" s="499"/>
      <c r="J790" s="465"/>
      <c r="K790" s="466"/>
    </row>
    <row r="791" spans="1:11">
      <c r="A791" s="454">
        <v>1935</v>
      </c>
      <c r="B791" s="466" t="s">
        <v>70</v>
      </c>
      <c r="C791" s="495"/>
      <c r="D791" s="500" t="s">
        <v>1312</v>
      </c>
      <c r="E791" s="495" t="s">
        <v>42</v>
      </c>
      <c r="F791" s="501"/>
      <c r="G791" s="498"/>
      <c r="H791" s="498"/>
      <c r="I791" s="499"/>
      <c r="J791" s="465"/>
      <c r="K791" s="466"/>
    </row>
    <row r="792" spans="1:11">
      <c r="A792" s="454">
        <v>1936</v>
      </c>
      <c r="B792" s="466"/>
      <c r="C792" s="457"/>
      <c r="D792" s="467"/>
      <c r="E792" s="457"/>
      <c r="F792" s="468"/>
      <c r="G792" s="564"/>
      <c r="H792" s="564"/>
      <c r="I792" s="568"/>
      <c r="J792" s="465"/>
      <c r="K792" s="466"/>
    </row>
    <row r="793" spans="1:11" ht="31.5">
      <c r="A793" s="454">
        <v>1944</v>
      </c>
      <c r="B793" s="466" t="s">
        <v>70</v>
      </c>
      <c r="C793" s="495"/>
      <c r="D793" s="496" t="s">
        <v>1318</v>
      </c>
      <c r="E793" s="495"/>
      <c r="F793" s="560" t="s">
        <v>1319</v>
      </c>
      <c r="G793" s="498" t="s">
        <v>1320</v>
      </c>
      <c r="H793" s="498" t="s">
        <v>1321</v>
      </c>
      <c r="I793" s="499"/>
      <c r="J793" s="465"/>
      <c r="K793" s="466"/>
    </row>
    <row r="794" spans="1:11">
      <c r="A794" s="466">
        <v>1945</v>
      </c>
      <c r="B794" s="466" t="s">
        <v>70</v>
      </c>
      <c r="C794" s="495"/>
      <c r="D794" s="500" t="s">
        <v>1318</v>
      </c>
      <c r="E794" s="495" t="s">
        <v>785</v>
      </c>
      <c r="F794" s="560"/>
      <c r="G794" s="498"/>
      <c r="H794" s="498"/>
      <c r="I794" s="499"/>
      <c r="J794" s="465"/>
      <c r="K794" s="466"/>
    </row>
    <row r="795" spans="1:11" ht="24.95">
      <c r="A795" s="454">
        <v>1946</v>
      </c>
      <c r="B795" s="466" t="s">
        <v>70</v>
      </c>
      <c r="C795" s="495"/>
      <c r="D795" s="500" t="s">
        <v>1318</v>
      </c>
      <c r="E795" s="495" t="s">
        <v>786</v>
      </c>
      <c r="F795" s="552" t="s">
        <v>1322</v>
      </c>
      <c r="G795" s="498"/>
      <c r="H795" s="498"/>
      <c r="I795" s="499"/>
      <c r="J795" s="465"/>
      <c r="K795" s="466"/>
    </row>
    <row r="796" spans="1:11">
      <c r="A796" s="454">
        <v>1947</v>
      </c>
      <c r="B796" s="466" t="s">
        <v>70</v>
      </c>
      <c r="C796" s="495"/>
      <c r="D796" s="500" t="s">
        <v>1318</v>
      </c>
      <c r="E796" s="495" t="s">
        <v>24</v>
      </c>
      <c r="F796" s="552"/>
      <c r="G796" s="498"/>
      <c r="H796" s="498"/>
      <c r="I796" s="499"/>
      <c r="J796" s="465"/>
      <c r="K796" s="466"/>
    </row>
    <row r="797" spans="1:11" ht="37.5">
      <c r="A797" s="454"/>
      <c r="B797" s="466" t="s">
        <v>70</v>
      </c>
      <c r="C797" s="495"/>
      <c r="D797" s="500"/>
      <c r="E797" s="497" t="s">
        <v>788</v>
      </c>
      <c r="F797" s="501" t="s">
        <v>797</v>
      </c>
      <c r="G797" s="498"/>
      <c r="H797" s="498"/>
      <c r="I797" s="499"/>
      <c r="J797" s="465"/>
      <c r="K797" s="466"/>
    </row>
    <row r="798" spans="1:11" ht="37.5">
      <c r="A798" s="454">
        <v>1948</v>
      </c>
      <c r="B798" s="466" t="s">
        <v>70</v>
      </c>
      <c r="C798" s="495"/>
      <c r="D798" s="500" t="s">
        <v>1318</v>
      </c>
      <c r="E798" s="495" t="s">
        <v>34</v>
      </c>
      <c r="F798" s="552" t="s">
        <v>1323</v>
      </c>
      <c r="G798" s="498"/>
      <c r="H798" s="498"/>
      <c r="I798" s="499"/>
      <c r="J798" s="465"/>
      <c r="K798" s="466"/>
    </row>
    <row r="799" spans="1:11">
      <c r="A799" s="466">
        <v>1949</v>
      </c>
      <c r="B799" s="466" t="s">
        <v>70</v>
      </c>
      <c r="C799" s="495"/>
      <c r="D799" s="500" t="s">
        <v>1318</v>
      </c>
      <c r="E799" s="495" t="s">
        <v>38</v>
      </c>
      <c r="F799" s="552"/>
      <c r="G799" s="498"/>
      <c r="H799" s="498"/>
      <c r="I799" s="499"/>
      <c r="J799" s="465"/>
      <c r="K799" s="466"/>
    </row>
    <row r="800" spans="1:11">
      <c r="A800" s="454">
        <v>1950</v>
      </c>
      <c r="B800" s="466" t="s">
        <v>70</v>
      </c>
      <c r="C800" s="495"/>
      <c r="D800" s="500" t="s">
        <v>1318</v>
      </c>
      <c r="E800" s="495" t="s">
        <v>42</v>
      </c>
      <c r="F800" s="552"/>
      <c r="G800" s="498"/>
      <c r="H800" s="498"/>
      <c r="I800" s="499"/>
      <c r="J800" s="465"/>
      <c r="K800" s="466"/>
    </row>
    <row r="801" spans="1:11">
      <c r="A801" s="454">
        <v>1951</v>
      </c>
      <c r="B801" s="466"/>
      <c r="C801" s="457"/>
      <c r="D801" s="467"/>
      <c r="E801" s="457"/>
      <c r="F801" s="468"/>
      <c r="G801" s="498"/>
      <c r="H801" s="498"/>
      <c r="I801" s="499"/>
      <c r="J801" s="465"/>
      <c r="K801" s="466"/>
    </row>
    <row r="802" spans="1:11">
      <c r="A802" s="454">
        <v>1960</v>
      </c>
      <c r="B802" s="466"/>
      <c r="C802" s="457"/>
      <c r="D802" s="467"/>
      <c r="E802" s="457"/>
      <c r="F802" s="468"/>
      <c r="G802" s="498"/>
      <c r="H802" s="498"/>
      <c r="I802" s="499"/>
      <c r="J802" s="465"/>
      <c r="K802" s="466"/>
    </row>
    <row r="803" spans="1:11">
      <c r="A803" s="454">
        <v>1968</v>
      </c>
      <c r="B803" s="466"/>
      <c r="C803" s="457"/>
      <c r="D803" s="467"/>
      <c r="E803" s="457"/>
      <c r="F803" s="468"/>
      <c r="G803" s="498"/>
      <c r="H803" s="498"/>
      <c r="I803" s="499"/>
      <c r="J803" s="465"/>
      <c r="K803" s="466"/>
    </row>
    <row r="804" spans="1:11">
      <c r="A804" s="454">
        <v>1976</v>
      </c>
      <c r="B804" s="466"/>
      <c r="C804" s="457"/>
      <c r="D804" s="467"/>
      <c r="E804" s="457"/>
      <c r="F804" s="468"/>
      <c r="G804" s="498"/>
      <c r="H804" s="498"/>
      <c r="I804" s="499"/>
      <c r="J804" s="465"/>
      <c r="K804" s="466"/>
    </row>
    <row r="805" spans="1:11">
      <c r="A805" s="454">
        <v>1984</v>
      </c>
      <c r="B805" s="466"/>
      <c r="C805" s="457"/>
      <c r="D805" s="467"/>
      <c r="E805" s="457"/>
      <c r="F805" s="468"/>
      <c r="G805" s="498"/>
      <c r="H805" s="498"/>
      <c r="I805" s="499"/>
      <c r="J805" s="465"/>
      <c r="K805" s="466"/>
    </row>
    <row r="806" spans="1:11">
      <c r="A806" s="466">
        <v>1993</v>
      </c>
      <c r="B806" s="466" t="s">
        <v>70</v>
      </c>
      <c r="C806" s="491"/>
      <c r="D806" s="492" t="s">
        <v>1324</v>
      </c>
      <c r="E806" s="491"/>
      <c r="F806" s="569" t="s">
        <v>1325</v>
      </c>
      <c r="G806" s="494"/>
      <c r="H806" s="494"/>
      <c r="I806" s="494"/>
      <c r="J806" s="465"/>
      <c r="K806" s="466"/>
    </row>
    <row r="807" spans="1:11" ht="73.5">
      <c r="A807" s="454">
        <v>1994</v>
      </c>
      <c r="B807" s="466" t="s">
        <v>70</v>
      </c>
      <c r="C807" s="495"/>
      <c r="D807" s="496" t="s">
        <v>590</v>
      </c>
      <c r="E807" s="495"/>
      <c r="F807" s="560" t="s">
        <v>1326</v>
      </c>
      <c r="G807" s="498" t="s">
        <v>1327</v>
      </c>
      <c r="H807" s="498" t="s">
        <v>1328</v>
      </c>
      <c r="I807" s="499"/>
      <c r="J807" s="465"/>
      <c r="K807" s="466"/>
    </row>
    <row r="808" spans="1:11">
      <c r="A808" s="454">
        <v>1995</v>
      </c>
      <c r="B808" s="466" t="s">
        <v>70</v>
      </c>
      <c r="C808" s="495"/>
      <c r="D808" s="500" t="s">
        <v>590</v>
      </c>
      <c r="E808" s="495" t="s">
        <v>785</v>
      </c>
      <c r="F808" s="560"/>
      <c r="G808" s="498"/>
      <c r="H808" s="498"/>
      <c r="I808" s="499"/>
      <c r="J808" s="465"/>
      <c r="K808" s="466"/>
    </row>
    <row r="809" spans="1:11" ht="137.44999999999999">
      <c r="A809" s="454">
        <v>1996</v>
      </c>
      <c r="B809" s="466" t="s">
        <v>70</v>
      </c>
      <c r="C809" s="495"/>
      <c r="D809" s="500" t="s">
        <v>590</v>
      </c>
      <c r="E809" s="495" t="s">
        <v>786</v>
      </c>
      <c r="F809" s="501" t="s">
        <v>1308</v>
      </c>
      <c r="G809" s="498"/>
      <c r="H809" s="498"/>
      <c r="I809" s="499"/>
      <c r="J809" s="465"/>
      <c r="K809" s="466"/>
    </row>
    <row r="810" spans="1:11">
      <c r="A810" s="466">
        <v>1997</v>
      </c>
      <c r="B810" s="466" t="s">
        <v>70</v>
      </c>
      <c r="C810" s="495"/>
      <c r="D810" s="500" t="s">
        <v>590</v>
      </c>
      <c r="E810" s="495" t="s">
        <v>24</v>
      </c>
      <c r="F810" s="552"/>
      <c r="G810" s="498"/>
      <c r="H810" s="498"/>
      <c r="I810" s="499"/>
      <c r="J810" s="465"/>
      <c r="K810" s="466"/>
    </row>
    <row r="811" spans="1:11" ht="37.5">
      <c r="A811" s="454"/>
      <c r="B811" s="466" t="s">
        <v>70</v>
      </c>
      <c r="C811" s="495"/>
      <c r="D811" s="500"/>
      <c r="E811" s="497" t="s">
        <v>788</v>
      </c>
      <c r="F811" s="501" t="s">
        <v>797</v>
      </c>
      <c r="G811" s="498"/>
      <c r="H811" s="498"/>
      <c r="I811" s="499"/>
      <c r="J811" s="465"/>
      <c r="K811" s="466"/>
    </row>
    <row r="812" spans="1:11" ht="37.5">
      <c r="A812" s="454">
        <v>1998</v>
      </c>
      <c r="B812" s="466" t="s">
        <v>70</v>
      </c>
      <c r="C812" s="495"/>
      <c r="D812" s="500" t="s">
        <v>590</v>
      </c>
      <c r="E812" s="495" t="s">
        <v>34</v>
      </c>
      <c r="F812" s="552" t="s">
        <v>1329</v>
      </c>
      <c r="G812" s="498"/>
      <c r="H812" s="498"/>
      <c r="I812" s="499"/>
      <c r="J812" s="465"/>
      <c r="K812" s="466"/>
    </row>
    <row r="813" spans="1:11">
      <c r="A813" s="454">
        <v>1999</v>
      </c>
      <c r="B813" s="466" t="s">
        <v>70</v>
      </c>
      <c r="C813" s="495"/>
      <c r="D813" s="500" t="s">
        <v>590</v>
      </c>
      <c r="E813" s="495" t="s">
        <v>38</v>
      </c>
      <c r="F813" s="552"/>
      <c r="G813" s="498"/>
      <c r="H813" s="498"/>
      <c r="I813" s="499"/>
      <c r="J813" s="465"/>
      <c r="K813" s="466"/>
    </row>
    <row r="814" spans="1:11">
      <c r="A814" s="454">
        <v>2000</v>
      </c>
      <c r="B814" s="466" t="s">
        <v>70</v>
      </c>
      <c r="C814" s="495"/>
      <c r="D814" s="500" t="s">
        <v>590</v>
      </c>
      <c r="E814" s="495" t="s">
        <v>42</v>
      </c>
      <c r="F814" s="552"/>
      <c r="G814" s="498"/>
      <c r="H814" s="498"/>
      <c r="I814" s="499"/>
      <c r="J814" s="465"/>
      <c r="K814" s="466"/>
    </row>
  </sheetData>
  <protectedRanges>
    <protectedRange sqref="A2:B3 A538:B546 A547:B547 A548:B548 A549:B558 A559:B567 A568:B576 A577:B577 A578:B578 A579:B579 A580:B580 A581:B581 A582:B582 A583:B583 A584:B584 A585:B593 A594:B603 A604:B612 A613:B613 A614:B614 A615:B615 A616:B616 A617:B626 A627:B635 A636:B636 A637:B637 A638:B646 A647:B647 A648:B648 A649:B649 A650:B650 A651:B668 A669:B677 A678:B678 A679:B679 A680:B680 A681:B681 A682:B682 A683:B683 A684:B684 A685:B695 A696:B696 A697:B697 A698:B698 A699:B707 A708:B708 A709:B709 A710:B710 A711:B711 A712:B712 A713:B713 A714:B739 A740:B748 A749:B757 A758:B767 A768:B768 A769:B769 A770:B770 A771:B779 A780:B780 A781:B781 A782:B782 A783:B783 A784:B792 A793:B801 A802:B802 A803:B803 A804:B804 A805:B805 A806:B814" name="FSCPEFCrange"/>
    <protectedRange sqref="A4:B14" name="FSCPEFCrange_1"/>
    <protectedRange sqref="A15:B17" name="FSCPEFCrange_2"/>
    <protectedRange sqref="A18:B28" name="FSCPEFCrange_3"/>
    <protectedRange sqref="A29:B30" name="FSCPEFCrange_4"/>
    <protectedRange sqref="A31:B33" name="FSCPEFCrange_5"/>
    <protectedRange sqref="A34:B44" name="FSCPEFCrange_6"/>
    <protectedRange sqref="A45:B45" name="FSCPEFCrange_7"/>
    <protectedRange sqref="A46:B55" name="FSCPEFCrange_8"/>
    <protectedRange sqref="A56:B60" name="FSCPEFCrange_9"/>
    <protectedRange sqref="A61:B61" name="FSCPEFCrange_10"/>
    <protectedRange sqref="A62:B71" name="FSCPEFCrange_11"/>
    <protectedRange sqref="A72:B72" name="FSCPEFCrange_12"/>
    <protectedRange sqref="A73:B91" name="FSCPEFCrange_13"/>
    <protectedRange sqref="A92:B92" name="FSCPEFCrange_14"/>
    <protectedRange sqref="A93:B102" name="FSCPEFCrange_15"/>
    <protectedRange sqref="A103:B112" name="FSCPEFCrange_16"/>
    <protectedRange sqref="A113:B113" name="FSCPEFCrange_17"/>
    <protectedRange sqref="A114:B114" name="FSCPEFCrange_18"/>
    <protectedRange sqref="A115:B115" name="FSCPEFCrange_19"/>
    <protectedRange sqref="A116:B124" name="FSCPEFCrange_20"/>
    <protectedRange sqref="A125:B125" name="FSCPEFCrange_21"/>
    <protectedRange sqref="A126:B134" name="FSCPEFCrange_22"/>
    <protectedRange sqref="A135:B145" name="FSCPEFCrange_23"/>
    <protectedRange sqref="A146:B146" name="FSCPEFCrange_24"/>
    <protectedRange sqref="A147:B147" name="FSCPEFCrange_25"/>
    <protectedRange sqref="A148:B148" name="FSCPEFCrange_26"/>
    <protectedRange sqref="A149:B149" name="FSCPEFCrange_27"/>
    <protectedRange sqref="A150:B150" name="FSCPEFCrange_28"/>
    <protectedRange sqref="A151:B160" name="FSCPEFCrange_29"/>
    <protectedRange sqref="A161:B161" name="FSCPEFCrange_30"/>
    <protectedRange sqref="A162:B162" name="FSCPEFCrange_31"/>
    <protectedRange sqref="A163:B163" name="FSCPEFCrange_32"/>
    <protectedRange sqref="A164:B174" name="FSCPEFCrange_33"/>
    <protectedRange sqref="A175:B183" name="FSCPEFCrange_34"/>
    <protectedRange sqref="A184:B193" name="FSCPEFCrange_35"/>
    <protectedRange sqref="A194:B194" name="FSCPEFCrange_36"/>
    <protectedRange sqref="A195:B195" name="FSCPEFCrange_37"/>
    <protectedRange sqref="A196:B205" name="FSCPEFCrange_38"/>
    <protectedRange sqref="A206:B206" name="FSCPEFCrange_39"/>
    <protectedRange sqref="A207:B207" name="FSCPEFCrange_40"/>
    <protectedRange sqref="A208:B216" name="FSCPEFCrange_41"/>
    <protectedRange sqref="A217:B225" name="FSCPEFCrange_42"/>
    <protectedRange sqref="A226:B234" name="FSCPEFCrange_43"/>
    <protectedRange sqref="A235:B235" name="FSCPEFCrange_44"/>
    <protectedRange sqref="A236:B236" name="FSCPEFCrange_45"/>
    <protectedRange sqref="A237:B246" name="FSCPEFCrange_46"/>
    <protectedRange sqref="A247:B257" name="FSCPEFCrange_47"/>
    <protectedRange sqref="A258:B266" name="FSCPEFCrange_48"/>
    <protectedRange sqref="A267:B275" name="FSCPEFCrange_49"/>
    <protectedRange sqref="A276:B286" name="FSCPEFCrange_50"/>
    <protectedRange sqref="A287:B295" name="FSCPEFCrange_51"/>
    <protectedRange sqref="A296:B296" name="FSCPEFCrange_52"/>
    <protectedRange sqref="A297:B297" name="FSCPEFCrange_53"/>
    <protectedRange sqref="A298:B306" name="FSCPEFCrange_54"/>
    <protectedRange sqref="A307:B307" name="FSCPEFCrange_55"/>
    <protectedRange sqref="A308:B316" name="FSCPEFCrange_56"/>
    <protectedRange sqref="A317:B325" name="FSCPEFCrange_57"/>
    <protectedRange sqref="A326:B335" name="FSCPEFCrange_58"/>
    <protectedRange sqref="A336:B352" name="FSCPEFCrange_59"/>
    <protectedRange sqref="A353:B362" name="FSCPEFCrange_60"/>
    <protectedRange sqref="A363:B371" name="FSCPEFCrange_61"/>
    <protectedRange sqref="A372:B372" name="FSCPEFCrange_62"/>
    <protectedRange sqref="A373:B373" name="FSCPEFCrange_63"/>
    <protectedRange sqref="A374:B374" name="FSCPEFCrange_64"/>
    <protectedRange sqref="A375:B375" name="FSCPEFCrange_65"/>
    <protectedRange sqref="A376:B376" name="FSCPEFCrange_66"/>
    <protectedRange sqref="A377:B377" name="FSCPEFCrange_67"/>
    <protectedRange sqref="A378:B378" name="FSCPEFCrange_68"/>
    <protectedRange sqref="A379:B379" name="FSCPEFCrange_69"/>
    <protectedRange sqref="A380:B380" name="FSCPEFCrange_70"/>
    <protectedRange sqref="A381:B381" name="FSCPEFCrange_71"/>
    <protectedRange sqref="A382:B382" name="FSCPEFCrange_72"/>
    <protectedRange sqref="A383:B392" name="FSCPEFCrange_73"/>
    <protectedRange sqref="A393:B401" name="FSCPEFCrange_74"/>
    <protectedRange sqref="A402:B402" name="FSCPEFCrange_75"/>
    <protectedRange sqref="A403:B412" name="FSCPEFCrange_76"/>
    <protectedRange sqref="A413:B422" name="FSCPEFCrange_77"/>
    <protectedRange sqref="A423:B431" name="FSCPEFCrange_78"/>
    <protectedRange sqref="A432:B441" name="FSCPEFCrange_79"/>
    <protectedRange sqref="A442:B461" name="FSCPEFCrange_80"/>
    <protectedRange sqref="A462:B470" name="FSCPEFCrange_81"/>
    <protectedRange sqref="A471:B479" name="FSCPEFCrange_82"/>
    <protectedRange sqref="A480:B496" name="FSCPEFCrange_83"/>
    <protectedRange sqref="A497:B505" name="FSCPEFCrange_84"/>
    <protectedRange sqref="A506:B506" name="FSCPEFCrange_85"/>
    <protectedRange sqref="A507:B507" name="FSCPEFCrange_86"/>
    <protectedRange sqref="A508:B508" name="FSCPEFCrange_87"/>
    <protectedRange sqref="A509:B509" name="FSCPEFCrange_88"/>
    <protectedRange sqref="A510:B510" name="FSCPEFCrange_89"/>
    <protectedRange sqref="A511:B511" name="FSCPEFCrange_90"/>
    <protectedRange sqref="A512:B512" name="FSCPEFCrange_91"/>
    <protectedRange sqref="A513:B513" name="FSCPEFCrange_92"/>
    <protectedRange sqref="A514:B514" name="FSCPEFCrange_93"/>
    <protectedRange sqref="A515:B524" name="FSCPEFCrange_94"/>
    <protectedRange sqref="A525:B533" name="FSCPEFCrange_95"/>
    <protectedRange sqref="A534:B534" name="FSCPEFCrange_96"/>
    <protectedRange sqref="A535:B535" name="FSCPEFCrange_97"/>
    <protectedRange sqref="A536:B536" name="FSCPEFCrange_98"/>
    <protectedRange sqref="A537:B537" name="FSCPEFCrange_99"/>
  </protectedRanges>
  <conditionalFormatting sqref="F169 H169:I169">
    <cfRule type="expression" dxfId="39" priority="7" stopIfTrue="1">
      <formula>ISNUMBER(SEARCH("Closed",$J169))</formula>
    </cfRule>
    <cfRule type="expression" dxfId="38" priority="8" stopIfTrue="1">
      <formula>IF($B169="Minor", TRUE, FALSE)</formula>
    </cfRule>
    <cfRule type="expression" dxfId="37" priority="9" stopIfTrue="1">
      <formula>IF(OR($B169="Major",$B169="Pre-Condition"), TRUE, FALSE)</formula>
    </cfRule>
  </conditionalFormatting>
  <conditionalFormatting sqref="F426">
    <cfRule type="expression" dxfId="36" priority="1" stopIfTrue="1">
      <formula>ISNUMBER(SEARCH("Closed",$I426))</formula>
    </cfRule>
    <cfRule type="expression" dxfId="35" priority="2" stopIfTrue="1">
      <formula>IF($B431="Minor", TRUE, FALSE)</formula>
    </cfRule>
    <cfRule type="expression" dxfId="34" priority="3" stopIfTrue="1">
      <formula>IF(OR($B431="Major",$B431="Pre-Condition"), TRUE, FALSE)</formula>
    </cfRule>
  </conditionalFormatting>
  <conditionalFormatting sqref="F200:G200 G281 F290:G290">
    <cfRule type="expression" dxfId="33" priority="4" stopIfTrue="1">
      <formula>ISNUMBER(SEARCH("Closed",$I200))</formula>
    </cfRule>
    <cfRule type="expression" dxfId="32" priority="5" stopIfTrue="1">
      <formula>IF($B200="Minor", TRUE, FALSE)</formula>
    </cfRule>
    <cfRule type="expression" dxfId="31" priority="6" stopIfTrue="1">
      <formula>IF(OR($B200="Major",$B200="Pre-Condition"), TRUE, FALSE)</formula>
    </cfRule>
  </conditionalFormatting>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d768671-7c73-46ba-b313-40fef3d3acda">
      <Terms xmlns="http://schemas.microsoft.com/office/infopath/2007/PartnerControls"/>
    </lcf76f155ced4ddcb4097134ff3c332f>
    <TaxCatchAll xmlns="40702ddd-f4a9-47df-a458-f38aaf1ab9c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0FDFF1867A67442B4C4617A80556CF0" ma:contentTypeVersion="13" ma:contentTypeDescription="Create a new document." ma:contentTypeScope="" ma:versionID="70170cbd075e4cea9aa85fd24ee57ae4">
  <xsd:schema xmlns:xsd="http://www.w3.org/2001/XMLSchema" xmlns:xs="http://www.w3.org/2001/XMLSchema" xmlns:p="http://schemas.microsoft.com/office/2006/metadata/properties" xmlns:ns2="cd768671-7c73-46ba-b313-40fef3d3acda" xmlns:ns3="40702ddd-f4a9-47df-a458-f38aaf1ab9cf" targetNamespace="http://schemas.microsoft.com/office/2006/metadata/properties" ma:root="true" ma:fieldsID="283f807f6842abbbfa089229aee61c56" ns2:_="" ns3:_="">
    <xsd:import namespace="cd768671-7c73-46ba-b313-40fef3d3acda"/>
    <xsd:import namespace="40702ddd-f4a9-47df-a458-f38aaf1ab9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68671-7c73-46ba-b313-40fef3d3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bb61ac4-bb4c-41a3-a8a2-0c78356216a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702ddd-f4a9-47df-a458-f38aaf1ab9c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9c29f1f-379b-4fda-8f8c-7364726d2390}" ma:internalName="TaxCatchAll" ma:showField="CatchAllData" ma:web="40702ddd-f4a9-47df-a458-f38aaf1ab9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LongProp xmlns="" name="TaxCatchAll"><![CDATA[15;#Technical|3a400d66-ee7a-4a6f-a04a-2d028461e8b8;#14;#Agents|3fe85bd0-ab91-44fa-84d2-ff5557429c34;#45;# Auditor Candidates|af691755-94ff-44ef-9224-48bf09f9dcf7;#26;#Forest Management|780132de-f0d1-4db9-b76d-1c86782e2295;#41;# Auditors|8bb86ae9-b7dc-4f41-b17e-3b683b2d70fe;#3;#Forestry|58c4e837-039d-402b-b63b-d24a25d2849a;#18;#Programme for the Endorsement of Forest Certification (PEFC)|10fe37c0-fde8-4201-aa3a-9f5ff46939db]]></LongProp>
</LongProperties>
</file>

<file path=customXml/itemProps1.xml><?xml version="1.0" encoding="utf-8"?>
<ds:datastoreItem xmlns:ds="http://schemas.openxmlformats.org/officeDocument/2006/customXml" ds:itemID="{6B96CD88-3609-4FB7-A2FB-8BD19D0D8EFE}"/>
</file>

<file path=customXml/itemProps2.xml><?xml version="1.0" encoding="utf-8"?>
<ds:datastoreItem xmlns:ds="http://schemas.openxmlformats.org/officeDocument/2006/customXml" ds:itemID="{42A1FB26-AD46-4B95-B389-9C2CE6C36627}"/>
</file>

<file path=customXml/itemProps3.xml><?xml version="1.0" encoding="utf-8"?>
<ds:datastoreItem xmlns:ds="http://schemas.openxmlformats.org/officeDocument/2006/customXml" ds:itemID="{FECCB93B-DEB6-4BCE-AE67-0B30F61455CA}"/>
</file>

<file path=customXml/itemProps4.xml><?xml version="1.0" encoding="utf-8"?>
<ds:datastoreItem xmlns:ds="http://schemas.openxmlformats.org/officeDocument/2006/customXml" ds:itemID="{25710FE5-46AD-4EB1-82F2-5682DBA2B70E}"/>
</file>

<file path=docProps/app.xml><?xml version="1.0" encoding="utf-8"?>
<Properties xmlns="http://schemas.openxmlformats.org/officeDocument/2006/extended-properties" xmlns:vt="http://schemas.openxmlformats.org/officeDocument/2006/docPropsVTypes">
  <Application>Microsoft Excel Online</Application>
  <Manager/>
  <Company>Soil Association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PEFC Forest Cert report template</dc:title>
  <dc:subject/>
  <dc:creator>Gus Hellier</dc:creator>
  <cp:keywords/>
  <dc:description/>
  <cp:lastModifiedBy/>
  <cp:revision/>
  <dcterms:created xsi:type="dcterms:W3CDTF">2005-01-24T17:03:19Z</dcterms:created>
  <dcterms:modified xsi:type="dcterms:W3CDTF">2025-08-21T15:58:01Z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amsInvolved">
    <vt:lpwstr>15;#Technical|3a400d66-ee7a-4a6f-a04a-2d028461e8b8</vt:lpwstr>
  </property>
  <property fmtid="{D5CDD505-2E9C-101B-9397-08002B2CF9AE}" pid="3" name="AccreditationClause">
    <vt:lpwstr/>
  </property>
  <property fmtid="{D5CDD505-2E9C-101B-9397-08002B2CF9AE}" pid="4" name="DocumentSubcategory">
    <vt:lpwstr>26;#Forest Management|780132de-f0d1-4db9-b76d-1c86782e2295</vt:lpwstr>
  </property>
  <property fmtid="{D5CDD505-2E9C-101B-9397-08002B2CF9AE}" pid="5" name="DocumentCategories">
    <vt:lpwstr>3;#Forestry|58c4e837-039d-402b-b63b-d24a25d2849a</vt:lpwstr>
  </property>
  <property fmtid="{D5CDD505-2E9C-101B-9397-08002B2CF9AE}" pid="6" name="SchemeService">
    <vt:lpwstr>18;#Programme for the Endorsement of Forest Certification (PEFC)|10fe37c0-fde8-4201-aa3a-9f5ff46939db</vt:lpwstr>
  </property>
  <property fmtid="{D5CDD505-2E9C-101B-9397-08002B2CF9AE}" pid="7" name="ContentTypeId">
    <vt:lpwstr>0x01010040FDFF1867A67442B4C4617A80556CF0</vt:lpwstr>
  </property>
  <property fmtid="{D5CDD505-2E9C-101B-9397-08002B2CF9AE}" pid="8" name="display_urn:schemas-microsoft-com:office:office#QMSProcessOwner">
    <vt:lpwstr>TechTeamForestry</vt:lpwstr>
  </property>
  <property fmtid="{D5CDD505-2E9C-101B-9397-08002B2CF9AE}" pid="9" name="ExternalAudiences">
    <vt:lpwstr>14;#Agents|3fe85bd0-ab91-44fa-84d2-ff5557429c34;#45;# Auditor Candidates|af691755-94ff-44ef-9224-48bf09f9dcf7;#41;# Auditors|8bb86ae9-b7dc-4f41-b17e-3b683b2d70fe</vt:lpwstr>
  </property>
  <property fmtid="{D5CDD505-2E9C-101B-9397-08002B2CF9AE}" pid="10" name="Order">
    <vt:r8>12459000</vt:r8>
  </property>
  <property fmtid="{D5CDD505-2E9C-101B-9397-08002B2CF9AE}" pid="11" name="MediaServiceImageTags">
    <vt:lpwstr/>
  </property>
</Properties>
</file>