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tables/table1.xml" ContentType="application/vnd.openxmlformats-officedocument.spreadsheetml.table+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drawings/drawing3.xml" ContentType="application/vnd.openxmlformats-officedocument.drawing+xml"/>
  <Override PartName="/xl/comments10.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oilassociation.sharepoint.com/sites/Forestry/Private/CURRENT LICENSEES/007227 FSL Group Certification Scheme/2026 CAR Closure Audit/"/>
    </mc:Choice>
  </mc:AlternateContent>
  <xr:revisionPtr revIDLastSave="0" documentId="8_{100B70F6-53A5-4710-B38C-F3EA9780D009}" xr6:coauthVersionLast="47" xr6:coauthVersionMax="47" xr10:uidLastSave="{00000000-0000-0000-0000-000000000000}"/>
  <bookViews>
    <workbookView xWindow="-110" yWindow="-110" windowWidth="19420" windowHeight="10300" tabRatio="843" xr2:uid="{DD944FF7-075B-48B1-B847-4CA7146B6AA5}"/>
  </bookViews>
  <sheets>
    <sheet name="Cover" sheetId="1" r:id="rId1"/>
    <sheet name="1 Basic info" sheetId="74" r:id="rId2"/>
    <sheet name="2 Findings" sheetId="65" r:id="rId3"/>
    <sheet name="3 RA Cert process" sheetId="3" r:id="rId4"/>
    <sheet name="5 RA Org Structure+Management" sheetId="66" r:id="rId5"/>
    <sheet name="6 S1" sheetId="19" r:id="rId6"/>
    <sheet name="Feb 2026 Major CAR closure " sheetId="78" r:id="rId7"/>
    <sheet name="7 S2" sheetId="50" r:id="rId8"/>
    <sheet name="8 S3" sheetId="51" r:id="rId9"/>
    <sheet name="9 S4" sheetId="49" state="hidden" r:id="rId10"/>
    <sheet name="A1 Checklist" sheetId="60" r:id="rId11"/>
    <sheet name="Audit Programme" sheetId="73" state="hidden" r:id="rId12"/>
    <sheet name="A2 Stakeholder Summary" sheetId="59" r:id="rId13"/>
    <sheet name="A3 Species list" sheetId="16" r:id="rId14"/>
    <sheet name="A6 Group checklist" sheetId="62" r:id="rId15"/>
    <sheet name="A6a Multisite checklist" sheetId="69" state="hidden" r:id="rId16"/>
    <sheet name="A7 Members &amp; FMUs" sheetId="34" r:id="rId17"/>
    <sheet name="A8a PEFC Ireland sampling" sheetId="75" r:id="rId18"/>
    <sheet name="A11a Cert Decsn" sheetId="42" r:id="rId19"/>
    <sheet name="A12a Product schedule" sheetId="53" state="hidden" r:id="rId20"/>
    <sheet name="A14a Product Codes" sheetId="58" state="hidden" r:id="rId21"/>
    <sheet name="A15 Opening and Closing Meeting" sheetId="67" state="hidden" r:id="rId22"/>
  </sheets>
  <externalReferences>
    <externalReference r:id="rId23"/>
    <externalReference r:id="rId24"/>
    <externalReference r:id="rId25"/>
    <externalReference r:id="rId26"/>
  </externalReferences>
  <definedNames>
    <definedName name="_xlnm._FilterDatabase" localSheetId="1" hidden="1">'1 Basic info'!$K$1:$K$111</definedName>
    <definedName name="_xlnm._FilterDatabase" localSheetId="2" hidden="1">'2 Findings'!$A$5:$K$9</definedName>
    <definedName name="_xlnm._FilterDatabase" localSheetId="16" hidden="1">'A7 Members &amp; FMUs'!$A$2:$K$2</definedName>
    <definedName name="_xlnm.Print_Area" localSheetId="1">'1 Basic info'!$A$1:$D$93</definedName>
    <definedName name="_xlnm.Print_Area" localSheetId="3">'3 RA Cert process'!$A$1:$C$99</definedName>
    <definedName name="_xlnm.Print_Area" localSheetId="4">'5 RA Org Structure+Management'!$A$1:$C$31</definedName>
    <definedName name="_xlnm.Print_Area" localSheetId="5">'6 S1'!$A$1:$C$75</definedName>
    <definedName name="_xlnm.Print_Area" localSheetId="7">'7 S2'!$A$1:$C$67</definedName>
    <definedName name="_xlnm.Print_Area" localSheetId="8">'8 S3'!$A$1:$C$59</definedName>
    <definedName name="_xlnm.Print_Area" localSheetId="9">'9 S4'!$A$1:$C$64</definedName>
    <definedName name="_xlnm.Print_Area" localSheetId="19">'A12a Product schedule'!$A$1:$D$38</definedName>
    <definedName name="_xlnm.Print_Area" localSheetId="16">'A7 Members &amp; FMUs'!$A$1:$X$59</definedName>
    <definedName name="_xlnm.Print_Area" localSheetId="0" xml:space="preserve">            Cover!$A$1:$F$32,Cover!$G:$G</definedName>
    <definedName name="Process">"process, label, store"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8" i="74" l="1"/>
  <c r="D12" i="53" l="1"/>
  <c r="B12" i="53"/>
  <c r="B10" i="53"/>
  <c r="B8" i="53"/>
  <c r="O16" i="34"/>
  <c r="D668" i="60"/>
  <c r="D667" i="60"/>
  <c r="D666" i="60"/>
  <c r="D665" i="60"/>
  <c r="D664" i="60"/>
  <c r="D659" i="60"/>
  <c r="D658" i="60"/>
  <c r="D657" i="60"/>
  <c r="D656" i="60"/>
  <c r="D655" i="60"/>
  <c r="D650" i="60"/>
  <c r="D649" i="60"/>
  <c r="D648" i="60"/>
  <c r="D647" i="60"/>
  <c r="D646" i="60"/>
  <c r="D642" i="60"/>
  <c r="D641" i="60"/>
  <c r="D640" i="60"/>
  <c r="D639" i="60"/>
  <c r="D638" i="60"/>
  <c r="D632" i="60"/>
  <c r="D631" i="60"/>
  <c r="D630" i="60"/>
  <c r="D629" i="60"/>
  <c r="D628" i="60"/>
  <c r="D622" i="60"/>
  <c r="D621" i="60"/>
  <c r="D620" i="60"/>
  <c r="D619" i="60"/>
  <c r="D618" i="60"/>
  <c r="D613" i="60"/>
  <c r="D612" i="60"/>
  <c r="D611" i="60"/>
  <c r="D610" i="60"/>
  <c r="D609" i="60"/>
  <c r="D604" i="60"/>
  <c r="D603" i="60"/>
  <c r="D602" i="60"/>
  <c r="D601" i="60"/>
  <c r="D600" i="60"/>
  <c r="D595" i="60"/>
  <c r="D594" i="60"/>
  <c r="D593" i="60"/>
  <c r="D592" i="60"/>
  <c r="D591" i="60"/>
  <c r="D587" i="60"/>
  <c r="D586" i="60"/>
  <c r="D585" i="60"/>
  <c r="D584" i="60"/>
  <c r="D583" i="60"/>
  <c r="D579" i="60"/>
  <c r="D578" i="60"/>
  <c r="D577" i="60"/>
  <c r="D576" i="60"/>
  <c r="D575" i="60"/>
  <c r="D572" i="60"/>
  <c r="D571" i="60"/>
  <c r="D570" i="60"/>
  <c r="D569" i="60"/>
  <c r="D568" i="60"/>
  <c r="D562" i="60"/>
  <c r="D561" i="60"/>
  <c r="D560" i="60"/>
  <c r="D559" i="60"/>
  <c r="D558" i="60"/>
  <c r="D554" i="60"/>
  <c r="D553" i="60"/>
  <c r="D552" i="60"/>
  <c r="D551" i="60"/>
  <c r="D550" i="60"/>
  <c r="D545" i="60"/>
  <c r="D544" i="60"/>
  <c r="D543" i="60"/>
  <c r="D542" i="60"/>
  <c r="D541" i="60"/>
  <c r="D537" i="60"/>
  <c r="D536" i="60"/>
  <c r="D535" i="60"/>
  <c r="D534" i="60"/>
  <c r="D533" i="60"/>
  <c r="D529" i="60"/>
  <c r="D528" i="60"/>
  <c r="D527" i="60"/>
  <c r="D526" i="60"/>
  <c r="D525" i="60"/>
  <c r="D519" i="60"/>
  <c r="D518" i="60"/>
  <c r="D517" i="60"/>
  <c r="D516" i="60"/>
  <c r="D515" i="60"/>
  <c r="D511" i="60"/>
  <c r="D510" i="60"/>
  <c r="D509" i="60"/>
  <c r="D508" i="60"/>
  <c r="D507" i="60"/>
  <c r="D502" i="60"/>
  <c r="D501" i="60"/>
  <c r="D500" i="60"/>
  <c r="D499" i="60"/>
  <c r="D498" i="60"/>
  <c r="D494" i="60"/>
  <c r="D493" i="60"/>
  <c r="D492" i="60"/>
  <c r="D491" i="60"/>
  <c r="D490" i="60"/>
  <c r="D486" i="60"/>
  <c r="D485" i="60"/>
  <c r="D484" i="60"/>
  <c r="D483" i="60"/>
  <c r="D482" i="60"/>
  <c r="D476" i="60"/>
  <c r="D475" i="60"/>
  <c r="D474" i="60"/>
  <c r="D473" i="60"/>
  <c r="D472" i="60"/>
  <c r="D468" i="60"/>
  <c r="D467" i="60"/>
  <c r="D466" i="60"/>
  <c r="D465" i="60"/>
  <c r="D464" i="60"/>
  <c r="D459" i="60"/>
  <c r="D458" i="60"/>
  <c r="D457" i="60"/>
  <c r="D456" i="60"/>
  <c r="D455" i="60"/>
  <c r="D450" i="60"/>
  <c r="D449" i="60"/>
  <c r="D448" i="60"/>
  <c r="D447" i="60"/>
  <c r="D446" i="60"/>
  <c r="D442" i="60"/>
  <c r="D441" i="60"/>
  <c r="D440" i="60"/>
  <c r="D439" i="60"/>
  <c r="D438" i="60"/>
  <c r="D434" i="60"/>
  <c r="D433" i="60"/>
  <c r="D432" i="60"/>
  <c r="D431" i="60"/>
  <c r="D430" i="60"/>
  <c r="D426" i="60"/>
  <c r="D425" i="60"/>
  <c r="D424" i="60"/>
  <c r="D423" i="60"/>
  <c r="D422" i="60"/>
  <c r="D418" i="60"/>
  <c r="D417" i="60"/>
  <c r="D416" i="60"/>
  <c r="D415" i="60"/>
  <c r="D414" i="60"/>
  <c r="D409" i="60"/>
  <c r="D408" i="60"/>
  <c r="D406" i="60"/>
  <c r="D405" i="60"/>
  <c r="D401" i="60"/>
  <c r="D400" i="60"/>
  <c r="D399" i="60"/>
  <c r="D398" i="60"/>
  <c r="D397" i="60"/>
  <c r="D393" i="60"/>
  <c r="D392" i="60"/>
  <c r="D391" i="60"/>
  <c r="D390" i="60"/>
  <c r="D389" i="60"/>
  <c r="D385" i="60"/>
  <c r="D384" i="60"/>
  <c r="D383" i="60"/>
  <c r="D382" i="60"/>
  <c r="D381" i="60"/>
  <c r="D377" i="60"/>
  <c r="D376" i="60"/>
  <c r="D375" i="60"/>
  <c r="D374" i="60"/>
  <c r="D373" i="60"/>
  <c r="D369" i="60"/>
  <c r="D368" i="60"/>
  <c r="D367" i="60"/>
  <c r="D366" i="60"/>
  <c r="D365" i="60"/>
  <c r="D361" i="60"/>
  <c r="D360" i="60"/>
  <c r="D359" i="60"/>
  <c r="D358" i="60"/>
  <c r="D357" i="60"/>
  <c r="D351" i="60"/>
  <c r="D350" i="60"/>
  <c r="D349" i="60"/>
  <c r="D348" i="60"/>
  <c r="D347" i="60"/>
  <c r="D343" i="60"/>
  <c r="D342" i="60"/>
  <c r="D341" i="60"/>
  <c r="D340" i="60"/>
  <c r="D339" i="60"/>
  <c r="D334" i="60"/>
  <c r="D333" i="60"/>
  <c r="D332" i="60"/>
  <c r="D331" i="60"/>
  <c r="D330" i="60"/>
  <c r="D326" i="60"/>
  <c r="D325" i="60"/>
  <c r="D324" i="60"/>
  <c r="D323" i="60"/>
  <c r="D322" i="60"/>
  <c r="D318" i="60"/>
  <c r="D317" i="60"/>
  <c r="D316" i="60"/>
  <c r="D315" i="60"/>
  <c r="D314" i="60"/>
  <c r="D310" i="60"/>
  <c r="D309" i="60"/>
  <c r="D308" i="60"/>
  <c r="D307" i="60"/>
  <c r="D306" i="60"/>
  <c r="D301" i="60"/>
  <c r="D300" i="60"/>
  <c r="D299" i="60"/>
  <c r="D298" i="60"/>
  <c r="D297" i="60"/>
  <c r="D293" i="60"/>
  <c r="D292" i="60"/>
  <c r="D291" i="60"/>
  <c r="D290" i="60"/>
  <c r="D289" i="60"/>
  <c r="D283" i="60"/>
  <c r="D282" i="60"/>
  <c r="D281" i="60"/>
  <c r="D280" i="60"/>
  <c r="D274" i="60"/>
  <c r="D273" i="60"/>
  <c r="D272" i="60"/>
  <c r="D271" i="60"/>
  <c r="D270" i="60"/>
  <c r="D266" i="60"/>
  <c r="D265" i="60"/>
  <c r="D264" i="60"/>
  <c r="D263" i="60"/>
  <c r="D262" i="60"/>
  <c r="D241" i="60"/>
  <c r="D240" i="60"/>
  <c r="D239" i="60"/>
  <c r="D238" i="60"/>
  <c r="D237" i="60"/>
  <c r="D233" i="60"/>
  <c r="D232" i="60"/>
  <c r="D231" i="60"/>
  <c r="D230" i="60"/>
  <c r="D229" i="60"/>
  <c r="D224" i="60"/>
  <c r="D223" i="60"/>
  <c r="D222" i="60"/>
  <c r="D221" i="60"/>
  <c r="D220" i="60"/>
  <c r="D216" i="60"/>
  <c r="D215" i="60"/>
  <c r="D214" i="60"/>
  <c r="D213" i="60"/>
  <c r="D212" i="60"/>
  <c r="D208" i="60"/>
  <c r="D207" i="60"/>
  <c r="D206" i="60"/>
  <c r="D205" i="60"/>
  <c r="D204" i="60"/>
  <c r="D200" i="60"/>
  <c r="D199" i="60"/>
  <c r="D198" i="60"/>
  <c r="D197" i="60"/>
  <c r="D196" i="60"/>
  <c r="D191" i="60"/>
  <c r="D190" i="60"/>
  <c r="D189" i="60"/>
  <c r="D188" i="60"/>
  <c r="D187" i="60"/>
  <c r="D183" i="60"/>
  <c r="D182" i="60"/>
  <c r="D181" i="60"/>
  <c r="D180" i="60"/>
  <c r="D179" i="60"/>
  <c r="D172" i="60"/>
  <c r="D171" i="60"/>
  <c r="D170" i="60"/>
  <c r="D169" i="60"/>
  <c r="D168" i="60"/>
  <c r="D164" i="60"/>
  <c r="D163" i="60"/>
  <c r="D162" i="60"/>
  <c r="D161" i="60"/>
  <c r="D160" i="60"/>
  <c r="D156" i="60"/>
  <c r="D155" i="60"/>
  <c r="D154" i="60"/>
  <c r="D153" i="60"/>
  <c r="D152" i="60"/>
  <c r="D147" i="60"/>
  <c r="D146" i="60"/>
  <c r="D145" i="60"/>
  <c r="D144" i="60"/>
  <c r="D143" i="60"/>
  <c r="D139" i="60"/>
  <c r="D138" i="60"/>
  <c r="D137" i="60"/>
  <c r="D136" i="60"/>
  <c r="D135" i="60"/>
  <c r="D131" i="60"/>
  <c r="D130" i="60"/>
  <c r="D129" i="60"/>
  <c r="D128" i="60"/>
  <c r="D127" i="60"/>
  <c r="D123" i="60"/>
  <c r="D122" i="60"/>
  <c r="D121" i="60"/>
  <c r="D120" i="60"/>
  <c r="D119" i="60"/>
  <c r="D113" i="60"/>
  <c r="D112" i="60"/>
  <c r="D111" i="60"/>
  <c r="D110" i="60"/>
  <c r="D109" i="60"/>
  <c r="D104" i="60"/>
  <c r="D103" i="60"/>
  <c r="D102" i="60"/>
  <c r="D101" i="60"/>
  <c r="D97" i="60"/>
  <c r="D96" i="60"/>
  <c r="D95" i="60"/>
  <c r="D94" i="60"/>
  <c r="D93" i="60"/>
  <c r="D89" i="60"/>
  <c r="D88" i="60"/>
  <c r="D87" i="60"/>
  <c r="D86" i="60"/>
  <c r="D85" i="60"/>
  <c r="D78" i="60"/>
  <c r="D77" i="60"/>
  <c r="D76" i="60"/>
  <c r="D75" i="60"/>
  <c r="D74" i="60"/>
  <c r="D68" i="60"/>
  <c r="D67" i="60"/>
  <c r="D66" i="60"/>
  <c r="D65" i="60"/>
  <c r="D64" i="60"/>
  <c r="D60" i="60"/>
  <c r="D59" i="60"/>
  <c r="D58" i="60"/>
  <c r="D57" i="60"/>
  <c r="D56" i="60"/>
  <c r="D52" i="60"/>
  <c r="D51" i="60"/>
  <c r="D50" i="60"/>
  <c r="D49" i="60"/>
  <c r="D48" i="60"/>
  <c r="I4" i="65"/>
  <c r="D4" i="65"/>
  <c r="B3" i="42"/>
  <c r="B4" i="42"/>
  <c r="O40" i="3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 Pilling</author>
    <author>tc={CA8A87D0-D1BE-4854-8F23-C07F21C23767}</author>
    <author>tc={71221F18-6E3A-4810-B187-31A9F2A866EE}</author>
  </authors>
  <commentList>
    <comment ref="B5" authorId="0" shapeId="0" xr:uid="{682F85E1-C724-448C-9B10-DFF63E1FF8F6}">
      <text>
        <r>
          <rPr>
            <b/>
            <sz val="9"/>
            <color indexed="81"/>
            <rFont val="Tahoma"/>
            <family val="2"/>
          </rPr>
          <t>Alison Pilling:</t>
        </r>
        <r>
          <rPr>
            <sz val="9"/>
            <color indexed="81"/>
            <rFont val="Tahoma"/>
            <family val="2"/>
          </rPr>
          <t xml:space="preserve">
drop down data in rows 1-3 column J.</t>
        </r>
      </text>
    </comment>
    <comment ref="J5" authorId="0" shapeId="0" xr:uid="{539B5493-ECEE-4CCB-9A93-92E535A14F1E}">
      <text>
        <r>
          <rPr>
            <b/>
            <sz val="9"/>
            <color indexed="81"/>
            <rFont val="Tahoma"/>
            <family val="2"/>
          </rPr>
          <t>Alison Pilling:</t>
        </r>
        <r>
          <rPr>
            <sz val="9"/>
            <color indexed="81"/>
            <rFont val="Tahoma"/>
            <family val="2"/>
          </rPr>
          <t xml:space="preserve">
Use Open or Closed</t>
        </r>
      </text>
    </comment>
    <comment ref="D28" authorId="1" shapeId="0" xr:uid="{CA8A87D0-D1BE-4854-8F23-C07F21C23767}">
      <text>
        <t>[Threaded comment]
Your version of Excel allows you to read this threaded comment; however, any edits to it will get removed if the file is opened in a newer version of Excel. Learn more: https://go.microsoft.com/fwlink/?linkid=870924
Comment:
    @Marta Crispo @Diana Guglielmotti changed to 6.1.1 from 2.3.2</t>
      </text>
    </comment>
    <comment ref="D29" authorId="2" shapeId="0" xr:uid="{71221F18-6E3A-4810-B187-31A9F2A866EE}">
      <text>
        <t>[Threaded comment]
Your version of Excel allows you to read this threaded comment; however, any edits to it will get removed if the file is opened in a newer version of Excel. Learn more: https://go.microsoft.com/fwlink/?linkid=870924
Comment:
    @Marta Crispo @Diana Guglielmotti changed to 2.3.2 from 2.3.3</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6DFD23F9-EC84-4005-9FF5-A0B8BAA113B7}">
      <text/>
    </comment>
    <comment ref="B15" authorId="0" shapeId="0" xr:uid="{3F5B856C-5A3F-44B1-98F2-60E57D3271C8}">
      <text>
        <r>
          <rPr>
            <b/>
            <sz val="8"/>
            <color indexed="81"/>
            <rFont val="Tahoma"/>
            <family val="2"/>
          </rPr>
          <t xml:space="preserve">SA: </t>
        </r>
        <r>
          <rPr>
            <sz val="8"/>
            <color indexed="81"/>
            <rFont val="Tahoma"/>
            <family val="2"/>
          </rPr>
          <t>See Tab A14 for Product Type categories</t>
        </r>
      </text>
    </comment>
    <comment ref="C15" authorId="1" shapeId="0" xr:uid="{223EC89A-8CB1-4360-A6F7-C29842A09154}">
      <text>
        <r>
          <rPr>
            <b/>
            <sz val="8"/>
            <color indexed="81"/>
            <rFont val="Tahoma"/>
            <family val="2"/>
          </rPr>
          <t xml:space="preserve">SA: </t>
        </r>
        <r>
          <rPr>
            <sz val="8"/>
            <color indexed="81"/>
            <rFont val="Tahoma"/>
            <family val="2"/>
          </rPr>
          <t>See Tab A14 for Product Codes</t>
        </r>
      </text>
    </comment>
    <comment ref="D15" authorId="1" shapeId="0" xr:uid="{570997A5-C1EE-4343-89B7-1D7382CBD984}">
      <text>
        <r>
          <rPr>
            <b/>
            <sz val="8"/>
            <color indexed="81"/>
            <rFont val="Tahoma"/>
            <family val="2"/>
          </rPr>
          <t xml:space="preserve">SA: </t>
        </r>
        <r>
          <rPr>
            <sz val="8"/>
            <color indexed="81"/>
            <rFont val="Tahoma"/>
            <family val="2"/>
          </rPr>
          <t>Use full species name. See Tab A3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 Shaw</author>
    <author>Gus Hellier</author>
    <author>Meriel Robson</author>
    <author>KAKI - Karina S. Kitnæs</author>
  </authors>
  <commentList>
    <comment ref="B3" authorId="0" shapeId="0" xr:uid="{BEFE3CDB-6211-468D-81F9-1B3E08264D33}">
      <text>
        <r>
          <rPr>
            <b/>
            <sz val="9"/>
            <color indexed="81"/>
            <rFont val="Tahoma"/>
            <family val="2"/>
          </rPr>
          <t>Rob Shaw:</t>
        </r>
        <r>
          <rPr>
            <sz val="9"/>
            <color indexed="81"/>
            <rFont val="Tahoma"/>
            <family val="2"/>
          </rPr>
          <t xml:space="preserve">
See Note in Basic Info about adding PEFC FM in UK to existing FSC Certificates.
</t>
        </r>
      </text>
    </comment>
    <comment ref="B5" authorId="0" shapeId="0" xr:uid="{45DB0B25-A7CF-4052-813F-6D454BA0EA01}">
      <text>
        <r>
          <rPr>
            <b/>
            <sz val="9"/>
            <color indexed="81"/>
            <rFont val="Tahoma"/>
            <family val="2"/>
          </rPr>
          <t>Rob Shaw:</t>
        </r>
        <r>
          <rPr>
            <sz val="9"/>
            <color indexed="81"/>
            <rFont val="Tahoma"/>
            <family val="2"/>
          </rPr>
          <t xml:space="preserve">
See Note in Basic Info about adding PEFC FM in UK to existing FSC Certificates.</t>
        </r>
      </text>
    </comment>
    <comment ref="B27" authorId="1" shapeId="0" xr:uid="{B15F38AD-2DA6-4473-9260-9120009BCA2F}">
      <text>
        <r>
          <rPr>
            <sz val="8"/>
            <color indexed="81"/>
            <rFont val="Tahoma"/>
            <family val="2"/>
          </rPr>
          <t>Name, 3 line description of key qualifications and experience</t>
        </r>
      </text>
    </comment>
    <comment ref="B35" authorId="2" shapeId="0" xr:uid="{46B0D2B2-F09C-4513-BC10-83E9A86F43CB}">
      <text>
        <r>
          <rPr>
            <b/>
            <sz val="9"/>
            <color indexed="81"/>
            <rFont val="Tahoma"/>
            <family val="2"/>
          </rPr>
          <t>Not required for PEFC in Latvia, Sweden, Denmark, or Norway</t>
        </r>
        <r>
          <rPr>
            <sz val="9"/>
            <color indexed="81"/>
            <rFont val="Tahoma"/>
            <family val="2"/>
          </rPr>
          <t xml:space="preserve">
</t>
        </r>
      </text>
    </comment>
    <comment ref="B37" authorId="1" shapeId="0" xr:uid="{134EBFAB-A1B1-4DAC-AFD2-EE791F7EA2BE}">
      <text>
        <r>
          <rPr>
            <sz val="8"/>
            <color indexed="81"/>
            <rFont val="Tahoma"/>
            <family val="2"/>
          </rPr>
          <t>Name, 3 line description of key qualifications and experience</t>
        </r>
      </text>
    </comment>
    <comment ref="B47" authorId="1" shapeId="0" xr:uid="{43CEB239-2D4E-49B8-B582-4F143DC07698}">
      <text>
        <r>
          <rPr>
            <sz val="8"/>
            <color indexed="81"/>
            <rFont val="Tahoma"/>
            <family val="2"/>
          </rPr>
          <t>include name of site visited, items seen and issues discussed</t>
        </r>
      </text>
    </comment>
    <comment ref="B54" authorId="1" shapeId="0" xr:uid="{1F035DDB-64BE-45B7-9BAC-11909C34FB71}">
      <text>
        <r>
          <rPr>
            <sz val="8"/>
            <color indexed="81"/>
            <rFont val="Tahoma"/>
            <family val="2"/>
          </rPr>
          <t xml:space="preserve">Edit this section to name standard used, version of standard (e.g. draft number), date standard finalised. </t>
        </r>
      </text>
    </comment>
    <comment ref="B65" authorId="1" shapeId="0" xr:uid="{FE3E2735-051C-420D-AE9A-74457536B359}">
      <text>
        <r>
          <rPr>
            <sz val="8"/>
            <color indexed="81"/>
            <rFont val="Tahoma"/>
            <family val="2"/>
          </rPr>
          <t>Describe process of adaptation</t>
        </r>
      </text>
    </comment>
    <comment ref="B76" authorId="3" shapeId="0" xr:uid="{ECDB423A-C4ED-4BDB-9D74-9840B23CEC4B}">
      <text>
        <r>
          <rPr>
            <b/>
            <sz val="9"/>
            <color indexed="81"/>
            <rFont val="Tahoma"/>
            <family val="2"/>
          </rPr>
          <t>Specific PEFC requirement for Norway and Sweden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C50AD598-58E1-46D1-8A0D-569884624EE5}">
      <text>
        <r>
          <rPr>
            <sz val="8"/>
            <color indexed="81"/>
            <rFont val="Tahoma"/>
            <family val="2"/>
          </rPr>
          <t>Name and 3 line description of key qualifications and experience</t>
        </r>
      </text>
    </comment>
    <comment ref="B51" authorId="0" shapeId="0" xr:uid="{A245BD8D-B043-46CB-9AF3-03E8B93CC04F}">
      <text>
        <r>
          <rPr>
            <sz val="8"/>
            <color indexed="81"/>
            <rFont val="Tahoma"/>
            <family val="2"/>
          </rPr>
          <t>include name of site visited, items seen and issues discussed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19" authorId="0" shapeId="0" xr:uid="{5614B2EF-DB9C-4D15-9EAA-8AB2FAC0E699}">
      <text>
        <r>
          <rPr>
            <sz val="8"/>
            <color indexed="81"/>
            <rFont val="Tahoma"/>
            <family val="2"/>
          </rPr>
          <t>Name and 3 line description of key qualifications and experience</t>
        </r>
      </text>
    </comment>
    <comment ref="B46" authorId="0" shapeId="0" xr:uid="{F72BB7DC-FB23-4230-A107-CE2BB5538A90}">
      <text>
        <r>
          <rPr>
            <sz val="8"/>
            <color indexed="81"/>
            <rFont val="Tahoma"/>
            <family val="2"/>
          </rPr>
          <t>include name of site visited, items seen and issues discussed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AEA00E1A-387B-4F79-8753-F057CC69D981}">
      <text>
        <r>
          <rPr>
            <sz val="8"/>
            <color indexed="81"/>
            <rFont val="Tahoma"/>
            <family val="2"/>
          </rPr>
          <t>Name and 3 line description of key qualifications and experience</t>
        </r>
      </text>
    </comment>
    <comment ref="B59" authorId="0" shapeId="0" xr:uid="{1C782F50-1FE5-4AFC-A01C-77D673E584B2}">
      <text>
        <r>
          <rPr>
            <sz val="8"/>
            <color indexed="81"/>
            <rFont val="Tahoma"/>
            <family val="2"/>
          </rPr>
          <t>include name of site visited, items seen and issues discussed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31109350-EBC5-44F3-902B-80E1D8B023B1}">
      <text>
        <r>
          <rPr>
            <sz val="8"/>
            <color indexed="81"/>
            <rFont val="Tahoma"/>
            <family val="2"/>
          </rPr>
          <t>Name and 3 line description of key qualifications and experience</t>
        </r>
      </text>
    </comment>
    <comment ref="B54" authorId="0" shapeId="0" xr:uid="{BBF5649C-90F1-4DCA-9D7F-F4E2FA34794C}">
      <text>
        <r>
          <rPr>
            <sz val="8"/>
            <color indexed="81"/>
            <rFont val="Tahoma"/>
            <family val="2"/>
          </rPr>
          <t>include name of site visited, items seen and issues discussed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D7DD0C2C-CC69-4BB1-ACC2-3546EA77D217}">
      <text>
        <r>
          <rPr>
            <sz val="8"/>
            <color indexed="81"/>
            <rFont val="Tahoma"/>
            <family val="2"/>
          </rPr>
          <t>Name and 3 line description of key qualifications and experience</t>
        </r>
      </text>
    </comment>
    <comment ref="B55" authorId="0" shapeId="0" xr:uid="{39908329-FA2C-40ED-AC4B-51C76D7DB281}">
      <text>
        <r>
          <rPr>
            <sz val="8"/>
            <color indexed="81"/>
            <rFont val="Tahoma"/>
            <family val="2"/>
          </rPr>
          <t>include name of site visited, items seen and issues discussed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s>
  <commentList>
    <comment ref="E10" authorId="0" shapeId="0" xr:uid="{2A5B31EF-FA0A-44B3-BB09-456259010AD5}">
      <text>
        <r>
          <rPr>
            <b/>
            <sz val="9"/>
            <color indexed="81"/>
            <rFont val="Tahoma"/>
            <family val="2"/>
          </rPr>
          <t>date member left group (where applicable). Please also grey out member line.</t>
        </r>
        <r>
          <rPr>
            <sz val="9"/>
            <color indexed="81"/>
            <rFont val="Tahoma"/>
            <family val="2"/>
          </rPr>
          <t xml:space="preserve">
</t>
        </r>
      </text>
    </comment>
    <comment ref="R10" authorId="1" shapeId="0" xr:uid="{258A065C-5665-40B3-9A24-7F285B53783B}">
      <text>
        <r>
          <rPr>
            <b/>
            <sz val="9"/>
            <color indexed="81"/>
            <rFont val="Tahoma"/>
            <family val="2"/>
          </rPr>
          <t>Private, State or Community</t>
        </r>
        <r>
          <rPr>
            <sz val="9"/>
            <color indexed="81"/>
            <rFont val="Tahoma"/>
            <family val="2"/>
          </rPr>
          <t xml:space="preserve">
</t>
        </r>
      </text>
    </comment>
    <comment ref="T10" authorId="0" shapeId="0" xr:uid="{0AAC9C98-DC3E-4951-A114-567477842CC9}">
      <text>
        <r>
          <rPr>
            <b/>
            <sz val="9"/>
            <color indexed="81"/>
            <rFont val="Tahoma"/>
            <family val="2"/>
          </rPr>
          <t>guidance list types, eg. HCV1 &amp; HCV2
as per definition on page A10</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Gus Hellier</author>
    <author>Alison Pilling</author>
  </authors>
  <commentList>
    <comment ref="A11" authorId="0" shapeId="0" xr:uid="{0CF29E1C-F5D9-4A37-BA8C-CF7AA2CBE0C0}">
      <text>
        <r>
          <rPr>
            <b/>
            <sz val="8"/>
            <color indexed="81"/>
            <rFont val="Tahoma"/>
            <family val="2"/>
          </rPr>
          <t>MA/S1/S2/S3/S4/RA</t>
        </r>
      </text>
    </comment>
    <comment ref="B35" authorId="1" shapeId="0" xr:uid="{C87D751F-F8AC-4BF5-80EE-D822FD1EBA5E}">
      <text>
        <r>
          <rPr>
            <b/>
            <sz val="9"/>
            <color indexed="81"/>
            <rFont val="Tahoma"/>
            <family val="2"/>
          </rPr>
          <t>Alison Pilling:</t>
        </r>
        <r>
          <rPr>
            <sz val="9"/>
            <color indexed="81"/>
            <rFont val="Tahoma"/>
            <family val="2"/>
          </rPr>
          <t xml:space="preserve">
Add appropriate Approver's Name here</t>
        </r>
      </text>
    </comment>
  </commentList>
</comments>
</file>

<file path=xl/sharedStrings.xml><?xml version="1.0" encoding="utf-8"?>
<sst xmlns="http://schemas.openxmlformats.org/spreadsheetml/2006/main" count="2993" uniqueCount="1668">
  <si>
    <t>SA Certification Forest Certification Public Report</t>
  </si>
  <si>
    <r>
      <t>Forest Manager/Owner</t>
    </r>
    <r>
      <rPr>
        <sz val="14"/>
        <color indexed="10"/>
        <rFont val="Cambria"/>
        <family val="1"/>
      </rPr>
      <t>/organisation</t>
    </r>
    <r>
      <rPr>
        <sz val="14"/>
        <rFont val="Cambria"/>
        <family val="1"/>
      </rPr>
      <t xml:space="preserve"> (Certificate Holder):</t>
    </r>
  </si>
  <si>
    <t>Forestry Services Ltd</t>
  </si>
  <si>
    <r>
      <t>Forest Name</t>
    </r>
    <r>
      <rPr>
        <sz val="14"/>
        <color indexed="10"/>
        <rFont val="Cambria"/>
        <family val="1"/>
      </rPr>
      <t>/Group Name</t>
    </r>
    <r>
      <rPr>
        <sz val="14"/>
        <rFont val="Cambria"/>
        <family val="1"/>
      </rPr>
      <t xml:space="preserve">: </t>
    </r>
  </si>
  <si>
    <t>Region and Country:</t>
  </si>
  <si>
    <t>Ireland</t>
  </si>
  <si>
    <t xml:space="preserve">Standard: </t>
  </si>
  <si>
    <r>
      <t>PEFC National Standard: PEFC Irish Forest Certification Standard</t>
    </r>
    <r>
      <rPr>
        <sz val="14"/>
        <color indexed="10"/>
        <rFont val="Cambria"/>
        <family val="1"/>
      </rPr>
      <t xml:space="preserve">
</t>
    </r>
  </si>
  <si>
    <t>Certificate Code:</t>
  </si>
  <si>
    <t>SA-PEFC-FM-007227</t>
  </si>
  <si>
    <t>PEFC License Code:</t>
  </si>
  <si>
    <t>PEFC-</t>
  </si>
  <si>
    <t>Date of certificate issue:</t>
  </si>
  <si>
    <t>Date of expiry of certificate:</t>
  </si>
  <si>
    <t>Assessment date</t>
  </si>
  <si>
    <t>Date Report Finalised/ Updated</t>
  </si>
  <si>
    <t>SA Auditor</t>
  </si>
  <si>
    <t>Checked by</t>
  </si>
  <si>
    <t>Approved by</t>
  </si>
  <si>
    <t>PA</t>
  </si>
  <si>
    <t>MA</t>
  </si>
  <si>
    <t>08-10/07/24</t>
  </si>
  <si>
    <t>05/09/2024
11/12/2024
07/02/2025</t>
  </si>
  <si>
    <t>H Denman</t>
  </si>
  <si>
    <t xml:space="preserve">Heidi Kagiali and Emily Blackwell </t>
  </si>
  <si>
    <t xml:space="preserve">Emily Blackwell </t>
  </si>
  <si>
    <t>S1
ASI compliance assessment 000073</t>
  </si>
  <si>
    <t>16 -18/06/25
02-05/09/2025</t>
  </si>
  <si>
    <t>16/09/2025
19/11/2025</t>
  </si>
  <si>
    <t>John Rogers
Diana Guglielmotti</t>
  </si>
  <si>
    <t>Valeria Drury
Antonia Dunwoody</t>
  </si>
  <si>
    <t>Antonia Dunwoody
Antonia Dunwoody</t>
  </si>
  <si>
    <t>S2</t>
  </si>
  <si>
    <t>S3</t>
  </si>
  <si>
    <t>S4</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</si>
  <si>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</si>
  <si>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</si>
  <si>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</si>
  <si>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</si>
  <si>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</si>
  <si>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</si>
  <si>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</si>
  <si>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RT-FM-001a-06.1 June 2022. ©  Produced by Soil Association Certification Limited</t>
  </si>
  <si>
    <t xml:space="preserve">BASIC INFORMATION </t>
  </si>
  <si>
    <t>note to applicant - please complete this column</t>
  </si>
  <si>
    <t>both</t>
  </si>
  <si>
    <t>Certification Body</t>
  </si>
  <si>
    <t>Soil Association Certification Ltd</t>
  </si>
  <si>
    <t>Guidance</t>
  </si>
  <si>
    <t>1.1.1</t>
  </si>
  <si>
    <t>Certificate registration code</t>
  </si>
  <si>
    <t>To be completed by SA Certification on issue of certificate</t>
  </si>
  <si>
    <t>1.1.2</t>
  </si>
  <si>
    <t>Type of certification</t>
  </si>
  <si>
    <t>PEFC FM</t>
  </si>
  <si>
    <t>1.1.2.1</t>
  </si>
  <si>
    <t>PEFC ONLY - Norway and Sweden -  it is also necessary that you have ISO 14001 certification - please provide a copy of your certificate.</t>
  </si>
  <si>
    <t>attached?</t>
  </si>
  <si>
    <t>PEFC</t>
  </si>
  <si>
    <t>1.1.2.2</t>
  </si>
  <si>
    <t>PEFC ONLY - ROMANIA - Please supply your Sustainability Report along with your application as per PEFC Romania Scheme requirements</t>
  </si>
  <si>
    <t>1.1.3</t>
  </si>
  <si>
    <t>Please detail any current or previous FSC/Other applications or certifications within the last 5 years
For previous certificates please supply a copy of the last audit report</t>
  </si>
  <si>
    <t>For current or suspended FSC certificates, unless subject to a transfer agreement as per FSC-PRO-20-003, we will not be able to progress applications
For previous FSC certificates we will need a copy of the last audit report</t>
  </si>
  <si>
    <t>FSC</t>
  </si>
  <si>
    <t>1.1.4</t>
  </si>
  <si>
    <t>Note For UK - adding PEFC FM to existing FSC Cert Holders - Hide this row if not applicable</t>
  </si>
  <si>
    <t>PEFC UK FM added to an existing FSC Certificate does not require a PA, or full assessment against all indicators. Agreed with PEFC UK as UKWAS assessment has already occurred.</t>
  </si>
  <si>
    <r>
      <t>Details of forest manager/owner/</t>
    </r>
    <r>
      <rPr>
        <b/>
        <sz val="11"/>
        <rFont val="Cambria"/>
        <family val="1"/>
      </rPr>
      <t>contractor/wood procurement organisation (Certificate holder)</t>
    </r>
  </si>
  <si>
    <t>1.2.1</t>
  </si>
  <si>
    <t>Company name and legal entity</t>
  </si>
  <si>
    <t>1.2.2</t>
  </si>
  <si>
    <t>Company name and legal entity in local language</t>
  </si>
  <si>
    <t>1.2.3</t>
  </si>
  <si>
    <t>Company registration number</t>
  </si>
  <si>
    <t>CRO362480</t>
  </si>
  <si>
    <t>1.2.4</t>
  </si>
  <si>
    <t>Contact person</t>
  </si>
  <si>
    <t>Paddy Bruton</t>
  </si>
  <si>
    <t>1.2.5</t>
  </si>
  <si>
    <t>Business address</t>
  </si>
  <si>
    <t>Unit 3, Cillin Hill, Dublin Road, Kilkenny, R95 A4VP</t>
  </si>
  <si>
    <t>Street/Town(City)/State(County)/Zip(Postal code)</t>
  </si>
  <si>
    <t xml:space="preserve">Forest owner(s), or </t>
  </si>
  <si>
    <t>1.2.6</t>
  </si>
  <si>
    <t>Country</t>
  </si>
  <si>
    <t>Wood procurement organisation(s), or</t>
  </si>
  <si>
    <t>1.2.7</t>
  </si>
  <si>
    <t>Tel</t>
  </si>
  <si>
    <t>087 1634362/056 7702242</t>
  </si>
  <si>
    <t>Forest contractor(s):</t>
  </si>
  <si>
    <t>1.2.8</t>
  </si>
  <si>
    <t>Fax</t>
  </si>
  <si>
    <t>n/a</t>
  </si>
  <si>
    <t>Felling operations contractor</t>
  </si>
  <si>
    <t>1.2.9</t>
  </si>
  <si>
    <t>e-mail</t>
  </si>
  <si>
    <t>paddy@forestryservices.ie</t>
  </si>
  <si>
    <t>Silvicultural contractor, or</t>
  </si>
  <si>
    <t>1.2.10</t>
  </si>
  <si>
    <t>web page address</t>
  </si>
  <si>
    <t>www.forestryservices.ie</t>
  </si>
  <si>
    <t>Forest management planning contractor</t>
  </si>
  <si>
    <t>1.2.11</t>
  </si>
  <si>
    <t>Application information completed by duly authorised representative</t>
  </si>
  <si>
    <t>Insert electronic signature or name as equivalent here</t>
  </si>
  <si>
    <t>1.2.12</t>
  </si>
  <si>
    <t>Any particular logistics for travel arrangements to the site or between the sites?</t>
  </si>
  <si>
    <t>Access to FMU's via car, FSL Office in Kilkennny city 1.5hr from Dublin Airport - between 16-120 minute drive from FSL Kilkenny office to sites  in Co. Galway/Tipperary/Laois and Kilkenny</t>
  </si>
  <si>
    <t>Scope of certificate</t>
  </si>
  <si>
    <t>1.3.1</t>
  </si>
  <si>
    <t>Type of certificate</t>
  </si>
  <si>
    <t>Group</t>
  </si>
  <si>
    <t xml:space="preserve">Single / Group </t>
  </si>
  <si>
    <t>Single</t>
  </si>
  <si>
    <t>1.3.1.a</t>
  </si>
  <si>
    <t>Type of operation</t>
  </si>
  <si>
    <t>Forest Owner</t>
  </si>
  <si>
    <t xml:space="preserve">Forest owner(s)
</t>
  </si>
  <si>
    <t>1.3.1.b</t>
  </si>
  <si>
    <t>Wood procurement organisation(s), or
Forest contractor(s):
- Felling operations contractor
- Silvicultural contractor, or
- Forest management planning contractor.</t>
  </si>
  <si>
    <t>1.3.2a</t>
  </si>
  <si>
    <r>
      <t>Name(s) of the forest</t>
    </r>
    <r>
      <rPr>
        <sz val="11"/>
        <rFont val="Cambria"/>
        <family val="1"/>
      </rPr>
      <t>/organisations covered by the certificate</t>
    </r>
  </si>
  <si>
    <t>See Annex 7</t>
  </si>
  <si>
    <t>For groups see Annex 7</t>
  </si>
  <si>
    <t>1.3.2b</t>
  </si>
  <si>
    <t>Number of group members</t>
  </si>
  <si>
    <t>Applicable for groups only</t>
  </si>
  <si>
    <t>1.3.3</t>
  </si>
  <si>
    <t>Number of Forest Management Units (FMUs)</t>
  </si>
  <si>
    <t xml:space="preserve">FMU = Area covered by Forest Management Plan </t>
  </si>
  <si>
    <t>1.3.4</t>
  </si>
  <si>
    <t>1.3.5</t>
  </si>
  <si>
    <t>Region</t>
  </si>
  <si>
    <t>Co. Galway, Co. Tipperary, Co. Kilkenny and Co. Laois</t>
  </si>
  <si>
    <t>1.3.6</t>
  </si>
  <si>
    <t>Latitude</t>
  </si>
  <si>
    <t>x deg, x min E or W - Coordinates should refer to the center of the FMU.
For Groups/Multiple FMUs write: "refer to A7".</t>
  </si>
  <si>
    <t>1.3.7</t>
  </si>
  <si>
    <t>Longitude</t>
  </si>
  <si>
    <t>x deg, x min, N or S -  Coordinates should refer to the center of the FMU.
For Groups/Multiple FMUs write "refer to A7"</t>
  </si>
  <si>
    <t>North</t>
  </si>
  <si>
    <t>1.3.8</t>
  </si>
  <si>
    <t>Hemisphere</t>
  </si>
  <si>
    <t>North/ South</t>
  </si>
  <si>
    <t>South</t>
  </si>
  <si>
    <t>1.3.9</t>
  </si>
  <si>
    <t>Forest Zone or Biome</t>
  </si>
  <si>
    <t>Temperate</t>
  </si>
  <si>
    <t>Boreal/ Temperate/Subtropical/Tropical</t>
  </si>
  <si>
    <t>Boreal</t>
  </si>
  <si>
    <t>1.3.10</t>
  </si>
  <si>
    <r>
      <t>FSC</t>
    </r>
    <r>
      <rPr>
        <b/>
        <u/>
        <vertAlign val="superscript"/>
        <sz val="11"/>
        <rFont val="Cambria"/>
        <family val="1"/>
      </rPr>
      <t>®</t>
    </r>
    <r>
      <rPr>
        <b/>
        <u/>
        <sz val="11"/>
        <rFont val="Cambria"/>
        <family val="1"/>
      </rPr>
      <t xml:space="preserve"> AAF category/ies</t>
    </r>
  </si>
  <si>
    <t>Non-SLIMF area (ha)</t>
  </si>
  <si>
    <t>SLIMF area (ha)</t>
  </si>
  <si>
    <t>Subtropical</t>
  </si>
  <si>
    <t xml:space="preserve">FSC </t>
  </si>
  <si>
    <t>Natural Forest - Community Forestry</t>
  </si>
  <si>
    <t>Tropical</t>
  </si>
  <si>
    <t>Natural Forest- Conservation purposes</t>
  </si>
  <si>
    <t>Natural Forest - Tropical</t>
  </si>
  <si>
    <t>Natural Forest - Boreal</t>
  </si>
  <si>
    <t>Natural Forest Temperate</t>
  </si>
  <si>
    <t>Plantation</t>
  </si>
  <si>
    <t>1.3.10b</t>
  </si>
  <si>
    <t>PEFC Notification Fee:</t>
  </si>
  <si>
    <t>Forest management</t>
  </si>
  <si>
    <t>Choose from:</t>
  </si>
  <si>
    <t>1.4.1</t>
  </si>
  <si>
    <t>Type of enterprise</t>
  </si>
  <si>
    <t>Resource Manager</t>
  </si>
  <si>
    <t>Industrial/Non Industrial/Government/
Private/Communal/Group/Resource Manager</t>
  </si>
  <si>
    <t>Tenure management</t>
  </si>
  <si>
    <t>Private 486.77 ha</t>
  </si>
  <si>
    <t xml:space="preserve">Public/State/Community/Private (please give total # ha for each type)
</t>
  </si>
  <si>
    <t>Indigenous/Concession/Low intensity/Small producer</t>
  </si>
  <si>
    <t>Church</t>
  </si>
  <si>
    <t>Ownership</t>
  </si>
  <si>
    <t xml:space="preserve">Public/State/Community/Private
</t>
  </si>
  <si>
    <t>Indigenous</t>
  </si>
  <si>
    <t>Outsourced processes or consultancy by third parties</t>
  </si>
  <si>
    <t>Private</t>
  </si>
  <si>
    <t>Please provide details of any, eg. Management Planners, forest surveyors, contracting other than harvesting (see 1.4.12)</t>
  </si>
  <si>
    <t>1.4.2</t>
  </si>
  <si>
    <t>Total area (hectares)</t>
  </si>
  <si>
    <t>1.4.2a</t>
  </si>
  <si>
    <t>Area of production forest</t>
  </si>
  <si>
    <t>include forest from which timber may be harvested</t>
  </si>
  <si>
    <t>1.4.2b</t>
  </si>
  <si>
    <t>Area of production forest classified as 'plantation'</t>
  </si>
  <si>
    <t>Coniferous dominant</t>
  </si>
  <si>
    <t>1.4.2c</t>
  </si>
  <si>
    <t>Area of production forest regenerated primarily by replanting or by a combination of replanting and coppicing of the planted stems</t>
  </si>
  <si>
    <t>1.4.2d</t>
  </si>
  <si>
    <t>Area of production forest regenerated primarily by natural regeneration, or by a combination of natural regeneration and coppicing of the naturally regenerated stems</t>
  </si>
  <si>
    <t>1.4.3</t>
  </si>
  <si>
    <t>Forest Type</t>
  </si>
  <si>
    <t>Natural/Plantation/Semi-Natural &amp; Mixed Plantation &amp; Natural Forest</t>
  </si>
  <si>
    <t>Natural</t>
  </si>
  <si>
    <t>1.4.4</t>
  </si>
  <si>
    <t>Forest Composition</t>
  </si>
  <si>
    <t>Broad-leaved/Coniferous/Broad-leaved dominant/Coniferous dominant</t>
  </si>
  <si>
    <t>1.4.5a</t>
  </si>
  <si>
    <t xml:space="preserve">List of High Conservation Values </t>
  </si>
  <si>
    <t>HCV 1 -Species Diversity
HCV 2 -Landscape-level ecosystems and mosaics
HCV 3 -Ecosystems and habitats
HCV 4 -Critical ecosystem services
HCV 5 -Community needs
HCV 6 - Cultural values</t>
  </si>
  <si>
    <t xml:space="preserve">Delete as appropriate
See applicable National/Regional/Interim Forest Stewardship Standard for guidance.  </t>
  </si>
  <si>
    <t>Semi-Natural &amp; Mixed Plantation &amp; Natural Forest</t>
  </si>
  <si>
    <t>Area of forest classified as 'high conservation value forest'</t>
  </si>
  <si>
    <t>List of High Nature Values</t>
  </si>
  <si>
    <t>FMU Knocklead HCV 3 - A stream running through the plantation flows into a sensitive habitat of an endangered species - Fresh Water Pearl Mussel area, not on site</t>
  </si>
  <si>
    <r>
      <t xml:space="preserve">List these </t>
    </r>
    <r>
      <rPr>
        <i/>
        <sz val="11"/>
        <color indexed="10"/>
        <rFont val="Cambria"/>
        <family val="1"/>
      </rPr>
      <t>(definition of HCV is not a PEFC requirement in all countries, so listing nature values is more precise)</t>
    </r>
  </si>
  <si>
    <t>1.4.5b</t>
  </si>
  <si>
    <t>Presence of Indigenous Peoples</t>
  </si>
  <si>
    <t xml:space="preserve">See applicable National/Regional/Interim Forest Stewardship Standard for guidance. </t>
  </si>
  <si>
    <t>1.4.5c</t>
  </si>
  <si>
    <t xml:space="preserve">Presence of Intact Forest Landscape </t>
  </si>
  <si>
    <t>1.4.5d</t>
  </si>
  <si>
    <t>Area protected from commercial harvesting of timber and managed primarily for conservation objectives</t>
  </si>
  <si>
    <t>include forest and non-forest land within the Total area 1.4.2</t>
  </si>
  <si>
    <t>1.4.5e</t>
  </si>
  <si>
    <t>Area of forest protected from commercial harvesting of timber and managed primarily for the production of NTFPs or services</t>
  </si>
  <si>
    <t>1.4.5f</t>
  </si>
  <si>
    <t>Ecosystem Services</t>
  </si>
  <si>
    <t>Drop down list Y/N</t>
  </si>
  <si>
    <t>1.4.6</t>
  </si>
  <si>
    <t>Plantation species category</t>
  </si>
  <si>
    <t>Mixed exotic and indigenous</t>
  </si>
  <si>
    <t>Not applicable/Indigenous/Exotic/
Mixed Indigenous and exotic</t>
  </si>
  <si>
    <t>1.4.7</t>
  </si>
  <si>
    <t>Principal Species</t>
  </si>
  <si>
    <t xml:space="preserve">Picea sitchensis (SS), Larix kaempferi (JL), Alnus glutinosa (ALD), Acer pseudoplatanus (SYC), Fraxinus excelsior (ASH). </t>
  </si>
  <si>
    <t>Tree species – list or see Annex 3</t>
  </si>
  <si>
    <t>1.4.8</t>
  </si>
  <si>
    <t>Annual allowable cut (cu.m.yr)</t>
  </si>
  <si>
    <t xml:space="preserve"> tonnes - 3359m3</t>
  </si>
  <si>
    <t>Actual Annual Cut (cu.m.yr)</t>
  </si>
  <si>
    <t>1.4.8a</t>
  </si>
  <si>
    <t>Approximate annual commercial production of non-timber forest products included in the scope of the certificate, by product type.</t>
  </si>
  <si>
    <t>1.4.9</t>
  </si>
  <si>
    <t>Product categories</t>
  </si>
  <si>
    <t xml:space="preserve">Round wood / Treated roundwood / Firewood and  Sawn timber. </t>
  </si>
  <si>
    <t>Round wood / Treated roundwood / Firewood / Sawn timber/ Charcoal / Non timber products – specify / Other - specify</t>
  </si>
  <si>
    <t>1.4.10</t>
  </si>
  <si>
    <t xml:space="preserve">Point of sale </t>
  </si>
  <si>
    <t xml:space="preserve">Standing / Roadside / Delivered/Stump </t>
  </si>
  <si>
    <t xml:space="preserve">Standing / Roadside / Delivered </t>
  </si>
  <si>
    <t>1.4.11</t>
  </si>
  <si>
    <t>Number of workers – Employees</t>
  </si>
  <si>
    <t>m: 20 , f: 5, total 25</t>
  </si>
  <si>
    <t>Number male/female</t>
  </si>
  <si>
    <t>Total:</t>
  </si>
  <si>
    <t>1.4.12</t>
  </si>
  <si>
    <t>Contractors/Community/other workers</t>
  </si>
  <si>
    <t>m: 
f:</t>
  </si>
  <si>
    <t>1.4.13</t>
  </si>
  <si>
    <t>Pilot Project</t>
  </si>
  <si>
    <t>NO</t>
  </si>
  <si>
    <t>1.4.14</t>
  </si>
  <si>
    <t>SLIMFs - Small</t>
  </si>
  <si>
    <t>1.4.15</t>
  </si>
  <si>
    <t>SLIMFs - Low intensity</t>
  </si>
  <si>
    <t>1.4.16</t>
  </si>
  <si>
    <t xml:space="preserve">Division of FMUs </t>
  </si>
  <si>
    <t>Number</t>
  </si>
  <si>
    <t>Area</t>
  </si>
  <si>
    <t>Less than 100 ha</t>
  </si>
  <si>
    <t>100 ha – 1000 ha</t>
  </si>
  <si>
    <t>1000 ha – 10,000 ha</t>
  </si>
  <si>
    <t xml:space="preserve">More than 10,000 ha </t>
  </si>
  <si>
    <t>Total</t>
  </si>
  <si>
    <t>1.4.17</t>
  </si>
  <si>
    <t>Area of forest owned/managed (including share or partial ownership/manager, consultant or other responsibility) but excluded from  the scope of the certificate</t>
  </si>
  <si>
    <t>Name</t>
  </si>
  <si>
    <r>
      <t xml:space="preserve">Reasons for the exclusion from the FSC certificate. 
</t>
    </r>
    <r>
      <rPr>
        <b/>
        <i/>
        <sz val="11"/>
        <rFont val="Cambria"/>
        <family val="1"/>
      </rPr>
      <t>Is the area within the certified FMU (excision), or a separate FMU (partial certification). Why is the area/FMU not included in the certificate?</t>
    </r>
  </si>
  <si>
    <t>Example: compartment xyz in FMU name</t>
  </si>
  <si>
    <t>x ha</t>
  </si>
  <si>
    <t>Within the certified FMU (excision). Enforced clearance for neigbouring windfarm. Land is still owned by the CH.</t>
  </si>
  <si>
    <t>Example: FMU name</t>
  </si>
  <si>
    <t>Separate FMU (partial certification). The FMU has FSC controlled wood certification for FM so it is not in the scope of this audit.</t>
  </si>
  <si>
    <t>YES</t>
  </si>
  <si>
    <t>DO NOT DELETE - contains drop down data</t>
  </si>
  <si>
    <t>Obs</t>
  </si>
  <si>
    <t>Minor</t>
  </si>
  <si>
    <t>Major</t>
  </si>
  <si>
    <t>CORRECTIVE ACTION REGISTER</t>
  </si>
  <si>
    <t>No.</t>
  </si>
  <si>
    <t>Grade</t>
  </si>
  <si>
    <t>Non-compliance (or potential non-compliance for an Observation)</t>
  </si>
  <si>
    <t>Std ref</t>
  </si>
  <si>
    <t>Corrective Action Request</t>
  </si>
  <si>
    <t>Root Cause analysis proposed by client at closing meeting</t>
  </si>
  <si>
    <t>Corrective Action proposed by client at closing meeting</t>
  </si>
  <si>
    <t>Deadline</t>
  </si>
  <si>
    <t>Date &amp; Evaluation of Root Cause &amp; Corrective action evidence</t>
  </si>
  <si>
    <t>Status</t>
  </si>
  <si>
    <t>Date Closed</t>
  </si>
  <si>
    <t>Example CARs for guidance (delete from audit report)</t>
  </si>
  <si>
    <t>see Also A15 Opening &amp; Closing Meeting Checklist</t>
  </si>
  <si>
    <t>CARs from MA</t>
  </si>
  <si>
    <t>The management plan for Knocklead includes plannned felling proposals for felling all 57.11 hectares in 4 felling coupes between 2025 and 2028 which exceeds the 25% of the woodland within a five year period.</t>
  </si>
  <si>
    <t>PEFC 3.2.4</t>
  </si>
  <si>
    <t xml:space="preserve"> The Company shall ensure that the felling plan shall not exceed 25% of the woodland within a five year period except in the following circumstances: a) The wind hazard classification is ≥ 4
b) There is a strong landscape reason for felling &gt; 25% in a 5 year period
c) Where felling is being undertaken to enhance environmental values and satisfies Requirement 3.5.1
d) Where the owner / manager can demonstrate that there is a substantial financial penalty in premature or delayed felling to achieve re-structuring.</t>
  </si>
  <si>
    <t xml:space="preserve">The proposal is for the future and the assumption was that the plan could be reviewed after 5 years, and aslo it was assumed the felling proposals would be subject to FS approval </t>
  </si>
  <si>
    <r>
      <rPr>
        <b/>
        <sz val="11"/>
        <rFont val="Cambria"/>
        <family val="1"/>
      </rPr>
      <t>MA 2019:</t>
    </r>
    <r>
      <rPr>
        <sz val="11"/>
        <rFont val="Cambria"/>
        <family val="1"/>
      </rPr>
      <t xml:space="preserve"> The Company will reassess the proposal.  </t>
    </r>
    <r>
      <rPr>
        <b/>
        <sz val="11"/>
        <rFont val="Cambria"/>
        <family val="1"/>
      </rPr>
      <t xml:space="preserve">S1 2020: </t>
    </r>
    <r>
      <rPr>
        <sz val="11"/>
        <rFont val="Cambria"/>
        <family val="1"/>
      </rPr>
      <t>Maps for Knocklead showing felling proposals up to 2040, Biodiversity map with LTRs, buffers, linear features and future tree species.  Close out CAR</t>
    </r>
  </si>
  <si>
    <t>Within 1 year, to be checked at next annual surveillance</t>
  </si>
  <si>
    <r>
      <rPr>
        <b/>
        <sz val="11"/>
        <rFont val="Cambria"/>
        <family val="1"/>
      </rPr>
      <t>23/07/2020 S1</t>
    </r>
    <r>
      <rPr>
        <sz val="11"/>
        <rFont val="Cambria"/>
        <family val="1"/>
      </rPr>
      <t>: Maps for Knocklead showing felling proposals in compliance wit the requirements up to 2040, Biodiversity map with LTRs, buffers, linear features and future tree species.  Close out CAR</t>
    </r>
  </si>
  <si>
    <t>Closed</t>
  </si>
  <si>
    <t xml:space="preserve">The recently discovered presence of feral goats in Knocklead not yet reported to NPWS. </t>
  </si>
  <si>
    <t>PEFC 5.1.5</t>
  </si>
  <si>
    <t>The company should ensure that the presence of a new invasive mammal is reported to NPWS.</t>
  </si>
  <si>
    <t>Goats were only recently discovered on site a few weeks or months prior to the MA</t>
  </si>
  <si>
    <t>The intention is to report to NPWS</t>
  </si>
  <si>
    <t>From first sale of PEFC material, to be checked at next surveillance audit.</t>
  </si>
  <si>
    <r>
      <rPr>
        <b/>
        <sz val="11"/>
        <rFont val="Cambria"/>
        <family val="1"/>
      </rPr>
      <t>23/07/2020 S1:</t>
    </r>
    <r>
      <rPr>
        <sz val="11"/>
        <rFont val="Cambria"/>
        <family val="1"/>
      </rPr>
      <t xml:space="preserve"> NPWS have been informed.  Two goats culled in the last season</t>
    </r>
  </si>
  <si>
    <t>No Findings at S1</t>
  </si>
  <si>
    <t>Findings at S2</t>
  </si>
  <si>
    <t xml:space="preserve">Summaries of yield were seen for  Ballygorteen 2020 KK003 and Cormick &amp; Drumhogan 2019 GY001, and docket numbers and weights were seen for individual lorry loads.  The timber had been sold standing to a merchant who who had subcontracted the haulage to haulage companies. However, a high proportion of the loads were over-weight ranging from 28.82 tonnes to 33.32 tonnes nett weight .  The Pre-Assessment pack for Ballygorteen stated that "All hauliers must comply with Road Haulage of of Round Timber Code of Preactice", which states that "Drivers should ensure that the vehicle is not overloaded (via sensors, experience of similar loads, visual experience)". There wasn't information whether sensors were available on the lorries.  The Road Haulage of of Round Timber Code of Practice gives a table with the maximum weights allowed for both rigid/drawbar and articulated lorries depending on the number of axles and combination and the maximum weight can vary from 40 tonnes to 46 tonnes. Examination of a smaple docket weights showed gross weights of 48 tonnes to 51 tonnes. </t>
  </si>
  <si>
    <t>PEFC 1.1.2</t>
  </si>
  <si>
    <t xml:space="preserve">The Company shall ensure that all personnel, including contractors, shall comply with relevant legislation, codes of practice, guidlines and other accepted normes and agreements relevant to their responsibilities.   </t>
  </si>
  <si>
    <t>It has come to the Company's  attention after discussions with Euroforest Ireland (contractors for both jobs) that the Hauliers belief was that the timber weighed very heavy at that time from both forests.</t>
  </si>
  <si>
    <t xml:space="preserve">A letter has been issued to Euroforest Ireland (The contractor involved) in relation to overloaded timber haulage which they must liaise with the haulage contractors before haulage begins and monitor during haulage operations. </t>
  </si>
  <si>
    <t xml:space="preserve">14/07/22: Correspondence sent to hauliers and forest manager on 05/10/22 with threat of penalties for non-compliance.  There have been a few transgressions since then but detected by FSL and dealt with. Close out Minor CAR 2021.1 </t>
  </si>
  <si>
    <t>Findings at S3</t>
  </si>
  <si>
    <r>
      <t xml:space="preserve">FSL have systems in place to identify RTE species. EPA checks identify locally rare species.  RTE species is availble from NPWS and consultation with NPWS, Inland Fisheries FS, Birdwatch Ireland, and National Biodiversity Data Centre website provides lists of species.   Monitoring and survey by forest managers provides information on additional species found on site through surveys.  The I-auditor Application is used by forest managers to upload and is recorded in Harvest Manager. (NATURA impact statement)  At </t>
    </r>
    <r>
      <rPr>
        <u/>
        <sz val="10"/>
        <rFont val="Cambria"/>
        <family val="1"/>
      </rPr>
      <t>Bun</t>
    </r>
    <r>
      <rPr>
        <sz val="10"/>
        <rFont val="Cambria"/>
        <family val="1"/>
      </rPr>
      <t xml:space="preserve"> FMU during the audit the presence of various rare or uncommon species was detected including common spotted orchids growing along the roadside, red squirrel feeding signs and pine marten scats; which had not previously been identified through surveys as these signs were not present at pre-operational surveys (pre-operational surveys had been conducted, as well as operational monitoring). Both red squirrels and pine martens are both protected under the Wildlife Act 1976 / 2000 and Bern Convention Appendix III and are classed as 'Least Concern' in the Ireland Red List/IUCN Red List of Threatened Species.   These species had not been incorporated into the management plan or operational plan mitigation. </t>
    </r>
    <r>
      <rPr>
        <b/>
        <sz val="10"/>
        <rFont val="Cambria"/>
        <family val="1"/>
      </rPr>
      <t/>
    </r>
  </si>
  <si>
    <t>PEFC 6.1.3</t>
  </si>
  <si>
    <t>S1 2025 France Valley Revenue Europe VII; France Valley Investissment Forets IR I; Cormick and Drumhogan -  Stated in FMPs that adherence to DAFM guidelines on biodiversity and forest protection and any NWPS conditions attached ot licenses</t>
  </si>
  <si>
    <t>N/A</t>
  </si>
  <si>
    <t>Not assessed at S4.  Assessed in RA.  Staff training provided in ecology training day and RTE species and Fossits Level 3   in Apri; 2023, field visit to Powerswood and certifcation training video. Retain and Open</t>
  </si>
  <si>
    <t xml:space="preserve">FSL have systems in place to ensure that contractors are responsible for waste associated with forestry operations and activities, as per FSL procedures; and contractors are responsible for waste associated with forestry operations and activities; and contractors are used for remoavl of fly-tipped waste or waste found on fites, and  and monitored by Forestry Service Ltd.  Some white plastic bags normally used for the transport of planting stock were found scattered over Bun FMU (originating from when the trees were planted in 1995, not recent waste).  </t>
  </si>
  <si>
    <t>PEFC 5.4.1</t>
  </si>
  <si>
    <t>No evidence of waste observed during S4 site visits</t>
  </si>
  <si>
    <t>Findings at S4</t>
  </si>
  <si>
    <t xml:space="preserve">New member for MU Craggach added since last audit. The management plan for new member Craggagh contains future prescriptions that are not compliant with the National Standard, namely that no more 65% of the MU should be identified as primary species. Current plan indicates in Section C1.5 that 75% of the restocked area will be SS and Table 5 indicates plans for &gt;95% SS restocking and there is no indicative future replanting plan. The group rules specify that new members will not be admitted with major non-compliances and CARs will be issued to new members. Although a detailed pre-entry report was completed, this non-compliance was not identified and no CAR has been issued. </t>
  </si>
  <si>
    <t>GCS2.5</t>
  </si>
  <si>
    <t xml:space="preserve">The Group entity (or the certification body) shall evaluate every applicant for membership of the Group and ensure that there are no major nonconformities with applicable requirements of the applicable Standard, and with any additional requirements for membership of the Group, prior to being granted membership of the Group. </t>
  </si>
  <si>
    <t>Comprehensive report failed to identify CARs</t>
  </si>
  <si>
    <t>Review and implement correct procedure</t>
  </si>
  <si>
    <t>Within 1 year, to be checked at next annual audit</t>
  </si>
  <si>
    <t xml:space="preserve">08/07/24: NC raised agaisnt Graggagh Forest manager informormed of CAR on 26/06/23.  new FMP submitted on 19/04/24.  Internaal CAR closed on 19/04/24.  Close out CAR </t>
  </si>
  <si>
    <t>Doc.01 FSL Group Certification Rules, Part 3, section 8 list the requirements for Internal Monitoring for the group scheme. This procedure states that annual monitoring will be conducted for all members using Doc.08b PEFC checklist and although Annual Monitoring form Doc 08 has been completed for all members, there has been no monitoring against Doc.08b since the last audit.</t>
  </si>
  <si>
    <t>GCS3.1</t>
  </si>
  <si>
    <t xml:space="preserve">There is a documented system, implemented at the group level, which ensures that all sites that are members of the group scheme are monitored to ensure continued compliance with the requirements of the Standard.  </t>
  </si>
  <si>
    <t>Over-elaborate procedure that is not based on risk-based sampling</t>
  </si>
  <si>
    <t xml:space="preserve">Group Rules amended. Close out CAR </t>
  </si>
  <si>
    <t>Findings at RA</t>
  </si>
  <si>
    <t xml:space="preserve"> Inventory every 5 years. Knocklead hedges and short relevent water course and stand of common spotted orchids not identified or marked on maps.  Special areas, features, characterisitics and sensitivites are generally identified and mapped.  However, some hedgerows, a relevent water course and colony common spotted orchids not identified at Knocklead.  Willow scrub in Knockshabally not identified or recorded. </t>
  </si>
  <si>
    <t>PEFC 2.1.1</t>
  </si>
  <si>
    <t xml:space="preserve">The Company shall ensure that identification, inventory and mapping of the forest resources shall be established and maintained and these shall includeall  special areas, features, characteristics and sensitivities of the forest </t>
  </si>
  <si>
    <t>Both Knockleaad and Knockshanbally were properties that were subject to windblow (Report with photographs by Forest Manager dated 17th April 2024). Knockshanbally original 2019 FMP already showed area of windblow marked on the map, which has been monitored since. The In-house ecologist was out with the Forest Manager around the same time last April. It is quite conceivable that the spotted orchids were not in bloom at that time. Sites were walked prior to harvesting, but with the considerable windblow, it is again conceivable that the Willow scrub in Knockshanbally and this small relevant water course in Knocklead was missed, as access would have been limited. It is also highly likely that this watercourse, which appeared to be quite short, was the result of heavy rains in the preceding months. As was pointed out at the audit, the plans for Knocklead and Knockshanbally were in the process of being revised and had not been finalised at the time of the audit. The orginal plans were drafted in 2019 and were now due for revision in 2024. The plans were still in draft form at the time of the audit. Due to temporary staff shortages within FSL the drafting of the FMPs had been outsourced, which clearly has led to some miscommunications with regards to mapping some of the site specific features.</t>
  </si>
  <si>
    <t>When finalising the plans for Knocklead and Knockshanbally, these features will be mapped. FSL have recently taken on more staff. Management Planning will be done in-house for future properties, which should eliminate further miscommunication or misinterpretation by a third party.</t>
  </si>
  <si>
    <t>Spotted orchids typically bloom in late spring/summer, so the task of potentially identifying and mapping these to close out this NC  was left for late spring/summer. Unfortunately Ireland was subjected to two major storms Storm Darragh (early Dec 2024) and Storm Eowyn (24th January 2025), this affected Knocklead and made access difficult for further mapping of relevant water courses and/or biodiversity species. Site was visited by forest manager and group manager on 8th April 2025 (Internal audit seen). Further windblow on the Knocklead site is a justification that the clearfell of these sites was justified given previous indication that the sites were at risk of windblow based on-site inspections.
It is unclear why not all hedgerows were marked on the Knocklead and Knockshanbally maps that were produced as part of the 5-year review (outsourced), as the original (2019) maps showed more linear features (hedgerows), scrub and broadleaved areas than the revised maps in the Revision plans, which at the time of the audit had not been finalised. Given the situation with current ownership (Change of ownership) and the likelihood that there will be further changes to the management plans of these properties, the plans have only been updated in so far that they show that work was undertaken to address the non conformities. Maps now indicate areas accurately confirming classified areas required. Since the last audit several properties were added to the Group Scheme. All FMPs were undertaken in house and great care was taken in recording biodiversity areas, water courses and species such as the common spotted orchid. Knocklead and Knockshanbally updates provided and FMP maps provided for sites visited at S1 contained detailed site specifics.</t>
  </si>
  <si>
    <t xml:space="preserve">Harvesting yield monitored for each harvesting opeation and summary seen for last 12 months.  Woodland composition and structure of Cpts is monitored and recorded, along with species composition following replanting. 5 year inventory monitors average and total volumes per stand. LTR planned in Knocklead.  Annual Monitoring reports seen for both sites in RA and includes monitoring of elements mentioned in the management plans, and is summarised in 5 Year summary Monitoring Report.  Fauna and flora not present except for old hedgerows in both sites.  Forest managers demonstrated awareness of importance of the hedgerows which were being protected during harvesting but no monitoring plan in place to monitor condition or extent or recovery over time. it was planned to creare or plant additional setbacks (FS guidance is 5 to 7 metres).  Some hedgerows and one relevent water-course and common spotted orchids seen at Knocklead during audit but not recorded or monitored by FSL. Willow scrub at Knockshanbally not recorded on maps nor monitored.  </t>
  </si>
  <si>
    <t>PEFC 2.3.2</t>
  </si>
  <si>
    <t>The forest owner /manager shall implement a monitoring programme designed to measure progress in the achievement of the forest management objectives (2.1.2) and compliance with this certification standard and taht the parameters monitored will at a minimum include:  fauna and flora, in particular key species and other ecological, social and economic aspects</t>
  </si>
  <si>
    <t>When finalising the plans for Knocklead and Knockshanbally, this will be reviewed. 
FSL have recently taken on more staff. Management Planning will be done in-house for future properties, which should eliminate further miscommunication or misinterpretation by a third party.</t>
  </si>
  <si>
    <t>France Valley Revenue Europe VII (FV 4) - General Monitoring Plan includes monitoring of; Forest Regeneration and Growth; Economic performance and yield. Recent storms have proven that felling the 100% of Knockshanbally was the appropriate thing to do given the windblow risk of this site, which had been identified in the management plan. (If these areas had not been felled at the time, the owner would have probably lost the entire property during storm Eowyn. )</t>
  </si>
  <si>
    <t xml:space="preserve">100% of Knockshanbally was clearfelled in 2024 and it is proposed that Knocklead is progresively clearfelled between 2024 and 2037 (the final clearfell of 3.5 Ha is also assigned as an LTR on maps).  The manager stated that the site had suffered windthrow and was subject to windthrow risk.   Also justified on basis of accessing the new FS scheme which would encourage diverse species and othe management methods  such as CCF and enhance environmental values.   There isnt Design Plan in place. </t>
  </si>
  <si>
    <t>PEFC 3.2.3</t>
  </si>
  <si>
    <t>The Company shall ensure that even aged woodlands shall be gradually restructured to diversify ages and habitats using a design plan.</t>
  </si>
  <si>
    <t>Both Knockleaad and Knockshanbally were properties that were subject to windblow (Report with photographs by Forest Manager dated 17th April 2024). Knockshanbally original 2019 FMP already showed area of windblow marked on the map, which has been monitored since. PEFC 3.2.4 states a range of exceptions to the 25% rule. For Knockshanbally, the original 2019 FMP already specifically stated that the Windthrow Hazard was &gt; 4  (meaning exception PEFC 3.2.4  a) applies) Using the latest inventory details for Knocklead, the COFORD Windthrow Hazard Model shows a 74.7% probabilty of windthrow. Combining this with the windblow report by the Forest Manager for both properties, the owner can also demonstrate that there is a risk of substantial financial penalty where felling would be delayed to achieve restructuring, as per exception PEFC 3.2.4 d).
With regards to the LTR area, which was visited during the audit, this area is not due for felling as the name implies and as was discussed on site. Due to temporary staff shortages within FSL the drafting of the FMPs had been outsourced, which clearly has led to some miscommunications with regards to mapping some of the areas and with regards to some of the management prescriptions.
As was pointed out at the audit, the plans for Knocklead and Knockshanbally were in the process of being revised and had not been finalised at the time of the audit. The orginal plans were drafted in 2019 and were now due for revision in 2024. The plans were still in draft form at the time of the audit.</t>
  </si>
  <si>
    <t xml:space="preserve">Recent storms have proven that felling the 100% of Knockshanbally was the appropriate thing to do given the windblow risk of this site, which had been identified in the management plan. (If these areas had not been felled at the time, the owner would have probably lost the entire property during storm Eowyn. )The Knocklead plantation also suffered significant windblow as a result of storm Eowyn. Following the recent Storms the replanting design was looked at and discussed with the new owner of the properties. The Knocklead Management Plan was updated to reflect the LTR designation. France Valley Revenue EuropeVII (FV 4) FMP checked. Clear felling in larger areas is not stated. In smaller areas it is prescribed as alternative within coupes rather than entire site.In light of the recent storms, replanting options, including recommendations by the inhouse ecologist, will be discussed with the owners of those sites identified as clear fell at RA when probate is finalised. The 65% Primary species was removed from the new PEFC IFCS 3.0 version and no longer applies. France Valley Revenue EuropeVII (FV 4) - of the 6 sites only 2 are over 10ha. Hundre acres and Derrywee East. Each of these are planned to increase biodiversity due to reforestation according to TF12 where 20% of BL increasing to 27.9 % at Derrywee and 62% at Hundred acres. </t>
  </si>
  <si>
    <t xml:space="preserve">100% of Knockshanbally was clearfelled in 2024 and it is proposed that Knocklead is progresively clearfelled between 2024 and 2037 (the final clearfell of 3.5 Ha is also assigned as an LTR on maps).  </t>
  </si>
  <si>
    <t>All felling and replanting shall be in accordance with a design plan appropriate to the scale of the proposed felling and the sensitivity of the landscape. and the rate of felling shall be in accordance with the design plan and shall not exceed 25% of the woodland area in any five year period</t>
  </si>
  <si>
    <t>Recent storms have proven that felling the 100% of Knockshanbally was the appropriate 
thing to do given the windblow risk of this site, which had been identified in the 
management plan. (If these areas had not been felled at the time, the owner would have probably lost the entire property during storm Eowyn. )The Knocklead plantation also suffered significant windblow as a result of storm Eowyn. Following the recent Storms the replanting design was looked at and discussed with the new owner of the properties. The Knocklead Management Plan was updated to reflect the LTR designation. France Valley Revenue EuropeVII (FV 4) FMP checked. Clear felling in larger areas is not stated. In smaller areas it is prescribed as alternative within coupes rather than entire site.</t>
  </si>
  <si>
    <t xml:space="preserve"> Restocking plan to achieve compliance with maximum 65% primary species not in place for Knocklead and Knockshanbally.  </t>
  </si>
  <si>
    <t>PEFC 3.3.2</t>
  </si>
  <si>
    <t>The Company shall ensure that proportions of different  species  planned for the next rotation of an existing woodland, shall be as follows: &lt;65% primary species,  &gt;20% secondary species, &gt;10% open space and &gt;5% native broadleaf.</t>
  </si>
  <si>
    <t>As was pointed out at the audit, the plans for Knocklead and Knockshanbally were in the process of being revised and had not been finalised at the time of the audit. The orginal plans were drafted in 2019 and were now due for revision in 2024. The plans were still in draft form at the time of the audit.
The revision was taking into account the increased windblow on both properties, monitored for the past 5 years, but the plans had not yet taken into consideration the report undertaken by the Ecologist outlining replanting that would ensure increased broadleaved component, increased open spaces, protection of onsite habitats and increased biodiversity, which also reflects the owner's objective to avail of new DAFM funding for pilot woodland scheme. As mentioned at the audit, the new draft plans had not yet been finalised.</t>
  </si>
  <si>
    <t>When finalising the plans for Knocklead and Knockshanbally, these features will be mapped. 
FSL have recently taken on more staff. Management Planning will be done in-house for future properties, which should eliminate further miscommunication or misinterpretation by a third party.</t>
  </si>
  <si>
    <t xml:space="preserve">Restocking is generally on foot of legally binding replanting obligation specified in felling licences. In the case of Knocklead the TFL00911823 determined restocking of all compartments with 80% SS and 20% additional broadleaves. These broadleaves are generally planted along boundaries and along roads or water ways. The precise species of this 20% broadleaf component generally depends on what is available in the forest nurseries at the time of planting. FSL has a preference for Irish grown plants, so where a particular species is not available in an Irish nursery at the time, the preference is for substituting with another species rather than importing the particular plants. Where native species are available, these would be preferred over non-native species.
In light of the recent storms, replanting options, including recommendations by the 
inhouse ecologist, will be discussed with the owner when probate is finalised. 
The 65% Primary species was removed from the new PEFC IFCS 3.0 version and no 
longer applies. France Valley Revenue EuropeVII (FV 4) - of the 6 sites only 2 are over 10ha. Hundre acres and Derrywee East. Each of these are planned to increase biodiversity due to reforestation according to TF12 where 20% of BL increasing to 27.9 % at Derrywee and 62% at Hundred acres. </t>
  </si>
  <si>
    <t xml:space="preserve">No spillage kit on harvester in Knocklead. </t>
  </si>
  <si>
    <t>PEFC 5.4.2</t>
  </si>
  <si>
    <t>The Company shall ensure plans and equipment shall be in place to deal with accidental spillages.</t>
  </si>
  <si>
    <t>It is unclear why the spill kit was removed from the harvester. The Operational Contract signed by the contractor clearly states that EACH machine on site must have a suitable spill kit.</t>
  </si>
  <si>
    <t>The FSL Group Scheme has a comprehensive suite of Operational Contracts and Pre-Commencement procedures which clearly outline the need for spill kits on all machinery on site. A circular will be issued to all contractors and FSL personnel to reiterate the range of health and safety and environmental protection requirements that must be in place during operations.
There were already plans for a refresher course to outline the new Standard(s) for Ireland and the consequences (if any) for operational planning. This Minor CAR will be highlighted at this refresher course also.</t>
  </si>
  <si>
    <t>Following the RA audit the information on our Pre-commencement Checklist Tem.9.0 
was reworded to state that spill kits must be available on ALL machines.  In 
addition a Note was sent to all Contractors to ensure that health and safety protocals 
should be adhered to and to staff to check that spill kits, first aid kits and PPE were on all 
machines, were in appropriate condition and were used/worn as appropriate for the 
operations. Records of Accidents, Spillage Kit required on site in contracts and checked in pre-commencment meetings.  Hazards &amp; Constraints maps and Fire Plan maps have EPA contact details. Internal audit of Knocklead 8th April 2025 confirmed procedure to have spill kits on all vehicles is being adhered to on particular site assessed in response to CAR. Email correspondenace (Dissemination) demonstrated that this is now policy across all participants. Use of Tem 9.0 V2 from FLS to Euroforest confirmed. See relevant Criteria 10.12.1.1 for compliance</t>
  </si>
  <si>
    <t xml:space="preserve">Hedgerows, a relevent water course and colony common spotted orchids not identified at Knocklead.  Willow scrub in Knockshabally not identified or recorded. </t>
  </si>
  <si>
    <t>PEFC 6.1.2</t>
  </si>
  <si>
    <t>The Company shall ensure that features and small areas of high biodiversity value shall be identified, mapped and managed to maintain or enhance biodiversity as the primary management objective.</t>
  </si>
  <si>
    <t>Both Knockleaad and Knockshanbally were properties that were subject to windblow (Report with photographs by Forest Manager dated 17th April 2024). Knockshanbally original 2019 FMP already showed area of windblow marked on the map, which has been monitored since. The In-house ecologist was out with the Forest Manager around the same time last April. It is quite conceivable that the spotted orchids were not in bloom at that time.  Sites were walked prior to harvesting, but with the considerable windblow, it is again conceivable that the Willow scrub in Knockshanbally and this small relevant water course in Knocklead was missed, as access would have been limited. It is also highly likely that this watercourse, which appeared to be quite short, was the result of heavy rains in the preceding months. As was pointed out at the audit, the plans for Knocklead and Knockshanbally were in the process of being revised and had not been finalised at the time of the audit. The orginal plans were drafted in 2019 and were now due for revision in 2024. The plans were still in draft form at the time of the audit. Due to temporary staff shortages within FSL the drafting of the FMPs had been outsourced, which clearly has led to some miscommunications with regards to mapping some of the site specific features.</t>
  </si>
  <si>
    <t xml:space="preserve">Closed </t>
  </si>
  <si>
    <t>Findings following ASI assessment</t>
  </si>
  <si>
    <t xml:space="preserve">CAR raised following ASI Assessment number ASI-000073
During the Assessment, the ASI team was able to confirm through interviews with the CH foresters and review of documentation that the CH does not maintain a list of RTE species and their habitat that are present or likely to be present within and adjacent to the Management Unit. When requested such list, the CH foresters provide a verbal confirmation that they do not maintain such a list and rely on information provided by the internet. When requested to show how their RTE list system worked, they explained that they did not have procedures regarding the list and started searching with key words on the internet to find a 2019 RTE species report. Not only this list is not the CH's own list, but it is not up to date according to Best Available Information (BAI). Indeed, with a quick internet search, the ASI team was able to find more up to date information: https://www.npws.ie/publications/red-lists. 
During the assessment, the ASI team was able to confirm that the CH had not used BAI identify native ecosystems that exist, or would exist under natural conditions, within the Management Unit. Indeed, when requested on the first day and fourth day of the assessment by the ASI assessor, the CH foresters were not able to provide such information. Only a verbal confirmation that there were debates on the matter. </t>
  </si>
  <si>
    <t>PEFC 6.1.1</t>
  </si>
  <si>
    <t>National Parks and statutorily designated areas shall be identified and mapped. Management in the form of notifiable actions shall be agreed in consultation with the relevant statutory agency. 
Areas and features of high conservation value having  particular significance for biodiversity shall be identified by reference to statutory designations at national or regional level and/or through assessment on the ground.
Adopting a precautionary approach, the identified areas, species and features of high conservation value shall be maintained and, where possible, enhanced.
There shall be ongoing communication and/or consultation with statutory bodies, local authorities, wildlife trusts and other relevant organisations.</t>
  </si>
  <si>
    <t>The CH draws down live RTE Species information from the NPWS website as opposed to a static list stored in their system. This includes Red Lists (https://www.npws.ie/publications/red-lists), Species Action Plans, etc (https://www.npws.ie/maps-and-data). These layers (protected species, Annex I/II/IV habitats and Red List species) are accessed in IFORIS (DAFM's operated Integrated Forestry Information System, consisting of mapping tools and mapping layers depicting a range of potential management constraints) / QGIS before all operations. The in-house ecologist and operational staff have access to IFORIS and the publicly available information on the NPWS website.
An initial assessment / screening of NPWS layers in IFORIS identifies likely presence within or adjacent to the Management Unit. The CH presented the RTE Species List, Hazard Maps, Biodiversity Maps and Habitat Maps for each MU, showing areas of likely presence of Hen Harrier (Code A082), Red Squirrel habitat, Annex I habitat features, and NPWS referral zones. As part of the licencing system, a 30-day consultation period will commence on receipt of the licence application. DAFM consults with regulatory authorities (National Parks and Wildlife Service, NPWS) the Inland Fisheries Ireland (IFI), National Monuments Service (NMS), Bird Watch Ireland, conservation groups, local county councils, etc. by direct communication, and with the general public though the DAFM website. All licence applications are published on a dedicated webpage. Results of the Consultation is made available on the DAFM Forestry Licence Viewer. The feedback can further indicate likely presence within or adjacent to the Management Unit and, where this is the case, this is reflected in the conditions to the licence. 
In Ireland all forestry operations require a Licence from DAFM. As part of the Licencing procedure, consultation is undertaken with NPWS and other organisations. Appropriate Assessment screening is undertaken and Ecology Reports are submitted as part of the licencing application. Then CH demonstrated habitat walkovers, mapping of ecological features (WL1, FS1, FD2 etc.), and Pre-Operations Environmental Checklists confirming that ecological constraints are assessed before works commence, in accordance with the Forestry Act 2014 and the relevant DAFM environmental and ecological procedures applicable to forestry operations. Prior to operations all sites are walked and where there is a likely presence this is then checked on site.
Consultation on licenced operations is undertaken through the DAFM Licencing process. This is a very transparent process, open to all stakeholders including the general public and is both advertised on the DAFM website https://www.gov.ie/en/department-of-agriculture-food-and-the-marine/publications/public-consultation-on-licence-applications-for-felling-afforestation-forest-roads-and-aerial-fertilisation/ and on the Forestry Licence Viewer flv.apps.services.agriculture.gov.ie. This statutory consultation includes NPWS, Local Authorities, adjacent landowners and local communities, fulfilling the consultation requirement of FSC-STD-IRL-02-2024 6.4.1.
In regard stakeholder consultation on RTE species, this is carried out nationally by the NPWS. For example the NPWS Hen Harrier Threat response plan (https://assets.gov.ie/static/documents/hen-harrier-threat-response-plan-final.pdf) lists a range of stakeholder groups that are actively participating in the development of such plans, including the Irish Timber Growers Association, of which the CH are members. The CH undertakes consultation on forest management planning through their website and direct consultation with affected stakeholders (neighbours) prior to operations. The subject of Rare Species is not something that is typically raised by affected stakeholders.</t>
  </si>
  <si>
    <t>Within 3 months of the finalisation date of this report</t>
  </si>
  <si>
    <t>The CH demonstrates various check points where rare and threatened species, and their habitats and those identified on national, regional, or local conservation lists are properly identified. The first check point (screening) is conducted by the competent authority (DAFM) when issuing a Licence to carry out a forestry operations = an Appropriate Assessment (AA). The NPWS are consulted during the licencing procedure and are tasked with identifying any RTE species or habitats and informing the Department of any conditions required to protect / enhance them. Licences granted may come with conditions to the licence, which can include specific mitigating measures, timing of operations, specific replanting prescriptions. The next checkpoint, the CH demonstrates that they draw down live information on RTE from the NPWS for the creation of their hazard and constraints maps and biodiversity / habitat maps (examples seen: Leeha, Lisheeny, Sheskin, Toberronan) ensures there is up-to-date information on the presence of RTE within / adjacent to the MU. Thirdly, the CH foresters / operators / ecologist walks the site prior to operations to ensure the information they have at that point has not altered. Altogther, this is sufficient evidence to close this Major CAR.</t>
  </si>
  <si>
    <t>27/11/25</t>
  </si>
  <si>
    <t xml:space="preserve">During the assessment, the ASI team was able to confirm that the CH had not
used BAI identify native ecosystems that exist, or would exist under natural
conditions, within the Management Unit. Indeed, when requested on the first
day and fourth day of the assessment by the ASI assessor, the CH foresters
were not able to provide such information. Only a verbal confirmation that there
were debates on the matter. </t>
  </si>
  <si>
    <t>2.3.2</t>
  </si>
  <si>
    <t>The forest owner/manager shall develop and implement a structured monitoring programme that systematically measures progress towards forest management objectives and compliance with the certification standard. The programme shall include consistent and replicable monitoring procedures, maintained in a standardised format to enable long-term comparison and trend analysis.  As a minimum, the monitoring shall cover harvesting yield, woodland composition and structure, key fauna and flora, and other relevant ecological, social, and economic parameters.
Monitoring should include means to identify any significant changes, i.e. those likely to have sufficient impact to alter existing ecosystems or endanger the flora and fauna present, in particular any rare species.</t>
  </si>
  <si>
    <t>The CH conducts extensive pre-assessment surveys (including employing an ecologist to conduct surveys) to map habitats to Fossitt Level 3 (https://teagasc.ie/wp-content/uploads/2025/05/A20Guide20to20Habitats20in20Ireland20-20Fossitt-1.pdf). The type of 'native ecosystems that exist, or would exist under natural conditions' have not been identified in the CH MUs but have been found to be very small and scattered around Ireland, characterized by species like oak, ash, birch, and hazel. These woodlands are identified through the Fossitt classification. Fossitt Level 3 constitutes the "Best Available Information" within the Irish forestry framework. For example the DAFM Environmental Requirements for Afforestation (2023), which require the identification and protection of existing semi-natural habitats prior to operations (see Environmental Requirements for Afforestation, p. 9–12). These habitats are defined using the Fossitt habitat classification system, Additionally, the CH utilises the DAFM Biodiversity Guidelines which require that native and semi-natural habitats: broadleaf woodland, riparian woodland and wetland habitats are identified and protected during management activities (Biodiversity Guidelines, pp. 7–10). The CH's mapped habitats (e.g., WD4, WN2, WL1, FS1) correspond directly to these categories. CH employs an ecologist to conduct surveys to identify and assess ecological features and natural habitats.</t>
  </si>
  <si>
    <t>The CH has demonstrated that they utilise the BAI available in Ireland by conducting surveys as per the nationally recognised Guide to Habitats in Ireland (Fossitt, J.A. 2000) and have mapped habitats that are required to be identified and protected during management activieis as per the DAFM's Biodiveristy Guidelines.There is sufficient evidence to close this Major CAR.</t>
  </si>
  <si>
    <t xml:space="preserve">During the assessment, it was confirmed through observations (pictures
attached: Harvest buffer) and interviews that the CH, unless deciduous trees
grow within the protected buffer zones from 10 to 20 meters to protect
watercourses, will systematically harvest the Spruce plantations in place up to
the limit of the watercourse, without letting the machinery enter the buffer. The
CH subsequently systematically replants deciduous trees in the buffer. This
creates a situation where those buffers are left without any trees to prevent
erosion until the smaller deciduous seedlings are replanted. It was affirmed by
the CH foresters during the feedback meeting that this practice is common in
Ireland and that it would be included in regulatory requirements (not confirmed
through the assessment) to do so (harvesting licensing system). This situation
represents a lack of protection measures to protect natural watercourses, water
bodies, riparian zones and their connectivity and a forest management system
that is not designed and managed to maintain, enhance, or restore ecological
functions of catchments. </t>
  </si>
  <si>
    <t>5.1.7.</t>
  </si>
  <si>
    <t>Areas that fulfill specific and recognized protective functions, either ecologically or for society, shall be mapped and forest management plans shall take full account of these.</t>
  </si>
  <si>
    <t>The CH maps riparian zones on their habitat and biodiversity maps in accordance with the Fossitt Guide to Habitats.(e.g., FW2, FW4, WL1). Biodiversity and Hazard Maps showing all watercourses, drains, buffer zones, and associated ecological features are used in the pre-operations checks. Marked riparian buffers and aquatic protection zones were observed on site.
The CH demonstrate that they protect aquatic zones in accordance with best practice, employing mitigating measures such as silt traps and adhering to aquatic setbacks or buffer zones. Marked riparian buffers and aquatic protection zones were observed on site.</t>
  </si>
  <si>
    <t>During the Assessment, it was confirmed by the ASI team that the CH has not
carried out an assessment of the FMU to identify and map all parts of the FMU
that have any of the attributes of High Conservation Values (HCV). Through
interviews with the CH foresters and documentation review, it was confirmed
that the CH did not have such an assessment. Indeed, the CH does not have
an HCV assessment in its documentation. Nor did they consult stakeholders
about HCVs. However, when requested to provide their HCV assessment, the
CH foresters explained that those HCVs were imbedded in the legal harvesting
licensing system and that they fully relied on that licensing system to meet the
requirements under Principle 9 of the FSC FM standards. This situation does
not meet all the standard requirements cited above.</t>
  </si>
  <si>
    <t>6.1.2.</t>
  </si>
  <si>
    <t>Features and small areas of high biodiversity value shall be identified, mapped and managed to maintain or enhance biodiversity as the primary management objective</t>
  </si>
  <si>
    <t>This requirement is to identify, map and manage to maintain or enhance biodiversity as the primary management objective, features and small areas of high biodiversity value. The CH has demonstrated that they have a process of conducting an HCV assessment using Best Available Information and in accordance with the Annex J (HCV Framework) that records the location and status of High Conservation Values Categories 1-6. The CH assessment aligns with national guidance documents, including the DAFM Biodiversity Guidelines (supporting HCV1 and HCV3), Environmental Requirements for Afforestation (supporting HCV4), and Forestry &amp; Archaeology Guidelines (supporting HCV6). These documents form part of the Best Available Information used during the HCV assessment.
There is sufficient evidence to close this Major CAR.</t>
  </si>
  <si>
    <t>During the Assessment, the ASI team confirmed that the CH's FMUs forest
stands are mostly composed of and regenerated with and exotic species to
Ireland (Sitka spruce; Picea sitchensis). The ASI team also confirmed that the CH has not recorded a clear and convincing justification for using non-local genotypes or alien species in its forest management system. This was
confirmed through interviews and documentation review. The CH foresters did attempt to provide a verbal justification related to economic interests, however, it was not clear and convincing (no objective evidence to support it).
During the Assessment, the ASI team confirmed that the CH used Alien/exotic species (Sitka spruce; Picea sitchensis) without demonstrating direct experience and/or the results of independent scientific research that proves that invasive impacts can be controlled. Nor did it demonstrate that effective mitigation measures (scientifically or empirically proven) are in place to control their spread outside the area in which they are established. This was demonstrated through interviews with the CH forester and documentation review. Indeed, when requested such a demonstration about the use of Picea sitchensis, the CH was only able to provide verbal confirmation that it was well recognized in Ireland as not being invasive, without providing references to data from direct experience or independent scientific research. Additionally, the ASI team was able to observe naturally occurring Picea sitchensis regeneration after harvest in all recently harvested sites visited: Knocklead, Knokshanbally</t>
  </si>
  <si>
    <t>3.3.1.</t>
  </si>
  <si>
    <t>a) Species selected for new woodlands, natural regeneration and restocking shall be suited to the site and matched to the objectives
b) Where broadleaves are being planted, native and naturalised species shall be preferred to non-native. If non-native species are used it shall be shown that they will clearly outperform native or naturalised species in meeting the objectives.</t>
  </si>
  <si>
    <t>During the second day of the assessment, the ASI team witnessed a site
(Knocklead) where rutting was beyond what is acceptable, leaving significant damage to the soil close to a protected buffer of a watercourse. Additionally, when asked about the monitoring activities during and post harvest, the harvesting supervisor explained that, prior to the assessment, he was not aware of this significant rutting, which was visible from a substantial part of the harvesting bloc. Moreover, during the same site visit, temporary log bridges over watercourses that were not well installed, creating erosion, were still in place more than 6 months after the end of the harvesting and hauling operation.</t>
  </si>
  <si>
    <t>4.1.1.</t>
  </si>
  <si>
    <t>The planning of woodland operations shall involve:
a) An assessment of the potential impacts of that operation on the woodland’s social, economic and ecological value.
b) Identifying suitable equipment and systems to avoid negative impacts and enhance positive impacts.
c) Giving special consideration and care to operations on soils which are particularly prone to erosion and compaction and where operations might lead to excessive erosion of soil into watercourses.
d) Obtaining relevant permission(s), consultation with directly affected local people and giving any formal notification required.
e) A full briefing with staff / contractors with regard to the proposed operations and where heavy machinery is to be used, a written operational plan and map shall be provided to staff / contractors.</t>
  </si>
  <si>
    <t xml:space="preserve">Since the ASI audit, the Group Certification Manager has developed an Electronic Monitoring Form to be completed at least once a week. Recent monitoring has resulted in operations being stopped when ground conditions became too soft for machinery. Monitoring Forms for TFL00383019 FV1-2024-GY001 dated 19-Nov-2025 are provided.
The topic of Certification compliance was a main priority at the Training Day for FSL Foresters in October 2025. A presentation was supplied as evidence. It focuses on operational planning, avoidance of rutting, protection of watercourses, and adherence to environmental and licence-based constraints. </t>
  </si>
  <si>
    <t>Within 12 months of the finalisation date of this report, and no later than next annual audit</t>
  </si>
  <si>
    <t>Corrective actions have been implemented to ensure that rutting, soil disturbance and potential impacts to watercourses are prevented in future. This Minor CAR will remain open until the next surveillance audit where a site visit can verify the effectiveness of the implementation of the monitoring system and impact of the training event.</t>
  </si>
  <si>
    <t>Open</t>
  </si>
  <si>
    <t>THE CERTIFICATION ASSESSMENT PROCESS - edit text in blue as appropriate and change to black text before submitting report for review</t>
  </si>
  <si>
    <t>Assessment dates</t>
  </si>
  <si>
    <t>Pre-assessment dates</t>
  </si>
  <si>
    <t>Main Assessment dates</t>
  </si>
  <si>
    <t>Itinerary</t>
  </si>
  <si>
    <t>(08/07/24) Opening meeting</t>
  </si>
  <si>
    <t>(08/07/24)  Audit: Review of documentation [&amp; Group systems], staff interviews</t>
  </si>
  <si>
    <t>No stakeholder meetings held</t>
  </si>
  <si>
    <t>(08/07/24) Site visit [Knocklead)</t>
  </si>
  <si>
    <t>(08/07/24)  Site visit [Knockshanbally]</t>
  </si>
  <si>
    <t>(09/07/24) Document review</t>
  </si>
  <si>
    <t>(10/07/24)  Auditors meeting</t>
  </si>
  <si>
    <t>(10/07/24)  Closing meeting</t>
  </si>
  <si>
    <t>Estimate of person days to implement assessment</t>
  </si>
  <si>
    <t>Summary of person days including time spent on preparatory work, actual audit days, consultation and report writing (excluding travel): 6 days</t>
  </si>
  <si>
    <t>3.1a</t>
  </si>
  <si>
    <t>Any deviation from the audit plan and their reasons? No</t>
  </si>
  <si>
    <t>3.1b</t>
  </si>
  <si>
    <t>Any significant issues impacting on the audit programme: No</t>
  </si>
  <si>
    <t>Assessment team - See also A15 Checklist for Opening and Closing Meeting</t>
  </si>
  <si>
    <t>The assessment team consisted of: (give names and organisation)</t>
  </si>
  <si>
    <t xml:space="preserve">1) Huw Denman (Audit Team Leader) 49 years forestry experience including harvesting &amp; marketing, forest management, wildife management, 26 years of FM auditing </t>
  </si>
  <si>
    <t>Team members’ c.v.’s are held on file at the SA office.</t>
  </si>
  <si>
    <t>3.2.1</t>
  </si>
  <si>
    <t>Report author</t>
  </si>
  <si>
    <t>Report Peer review</t>
  </si>
  <si>
    <t>The Inspection report and draft Soil Association Certification decision was reviewed by a Peer Review Panel consisting of:</t>
  </si>
  <si>
    <t>1) Please complete "Name, 3 line description of key qualifications and experience"</t>
  </si>
  <si>
    <t>The Inspection report and draft SA Cert decision was also sent to the client for comment.</t>
  </si>
  <si>
    <t>Certification decision</t>
  </si>
  <si>
    <t>See annex 11</t>
  </si>
  <si>
    <t>Rationale for approach to assessment</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</si>
  <si>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Soil Association Certification. </t>
  </si>
  <si>
    <t>Justification for selection of items and places inspected</t>
  </si>
  <si>
    <t>09/07/24: Knocklead and Knockshanbally MUs.  Management planning, pre-operational survey methodology, water management, harvesting planning and monitoring, operational impacts checked and  discussed on sites</t>
  </si>
  <si>
    <t>09/07/24  Document review at site office - management planning, monitoring and procedural documentation and records reviewed in office with managers. Checklists reviewed</t>
  </si>
  <si>
    <t xml:space="preserve">10/07/24: preperation for closing meeting. Closing meeting and discussion. </t>
  </si>
  <si>
    <t>Audit Objectives, Criteria and Standards used (inc version and date approved)</t>
  </si>
  <si>
    <t>3.7.1</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</si>
  <si>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</si>
  <si>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3.7.2</t>
  </si>
  <si>
    <t>The Audit Criteria are contained in the relevant PEFC Scheme and normative documents, and are effectively reprodcued through the checklists and other elements of this Report Template and Soil Association Certification's Management system.</t>
  </si>
  <si>
    <t>delete /amend as applicable:</t>
  </si>
  <si>
    <t>The forest management was evaluated against the PEFC-endorsed national standard for Ireland.  A copy of the standard is available at www.pefc.org</t>
  </si>
  <si>
    <t>AND for groups</t>
  </si>
  <si>
    <t xml:space="preserve">The group system was evaluated against the  Group Certification Standard and Checklist </t>
  </si>
  <si>
    <t>Adaptations/Modifications to standard</t>
  </si>
  <si>
    <t>None/edit as appropriate</t>
  </si>
  <si>
    <t xml:space="preserve">Stakeholder consultation process </t>
  </si>
  <si>
    <t>3.8.1</t>
  </si>
  <si>
    <t>Summary of stakeholder process</t>
  </si>
  <si>
    <t>129 consultees were contacted</t>
  </si>
  <si>
    <t>0 responses were received</t>
  </si>
  <si>
    <t>Consultation was carried out in June 2024</t>
  </si>
  <si>
    <t>0 visits/interviews were held by phone/ in person during audit..</t>
  </si>
  <si>
    <t>See A2 for summary of issues raised by stakeholders and SA response</t>
  </si>
  <si>
    <t>Observations</t>
  </si>
  <si>
    <t>Each non-compliance with the forestry standard and group standard 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</si>
  <si>
    <t>ISSUES</t>
  </si>
  <si>
    <t>Where an issue was difficult to assess or contradictory evidence was identified this is discussed in the section below and the conclusions drawn given.</t>
  </si>
  <si>
    <t>Ref</t>
  </si>
  <si>
    <t>Issue</t>
  </si>
  <si>
    <t>none</t>
  </si>
  <si>
    <t>RESULTS, CONCLUSIONS AND RECOMMENDATIONS</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</si>
  <si>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</si>
  <si>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A certificate has been issued for the period given on the cover page and will be maintained  subject to successful performance at surveillance assessments.</t>
  </si>
  <si>
    <t>OR</t>
  </si>
  <si>
    <t>On the basis of the observations recorded on the attached standard and checklist annex 1 and the corrective actions in section 2 of this report, specifically the Pre-conditions, a certificate cannot be issued until these pre-conditions are closed out.
Note that this audit is based on a sampling process of the available information.</t>
  </si>
  <si>
    <t xml:space="preserve">THE FOREST - edit text in blue as appropriate and change to black text before submitting report for review </t>
  </si>
  <si>
    <t>SUMMARY OF FOREST MANAGEMENT (this is a specific requirement for Denmark for single-sites, but could be useful for all).</t>
  </si>
  <si>
    <t>5.3.1</t>
  </si>
  <si>
    <t>Description of Management System</t>
  </si>
  <si>
    <t>There is a documented system with centralised policies and procedures</t>
  </si>
  <si>
    <t>There are 25 staff members, all of whom have relevent training and experience.</t>
  </si>
  <si>
    <t>There is a specified contact person with overall responsibility for the group scheme.</t>
  </si>
  <si>
    <t>5.3.2</t>
  </si>
  <si>
    <t>Management objectives</t>
  </si>
  <si>
    <t>In the case of Multiple FMU's there is a clear system to ensure all sites meet the FSC requirements.</t>
  </si>
  <si>
    <t>SUMMARY OF ORANISATIONAL STRUCTURE AND MANAGEMENT (this is a specific requirement for Sweden for single-sites and groups of forest contractors or wood procurement organisations, but also relevant for all under ISO 17021).</t>
  </si>
  <si>
    <t>5.4.1</t>
  </si>
  <si>
    <t>Demonstration to  commitment to maintain effectiveness and improvement of the management system in order to enhance overall performance; management system still effective and relevant (accounting for changes and clients objectives)</t>
  </si>
  <si>
    <t>There is a system in place for internal auditing and for review of Policies and Procedures</t>
  </si>
  <si>
    <t>5.4.2</t>
  </si>
  <si>
    <t>Centralised policies and procedures</t>
  </si>
  <si>
    <t>5.5</t>
  </si>
  <si>
    <t>SUMMARY OF ISO 14001 BASED SYSTEM  (this is a specific requirement for Sweden for groups and for Norway for both single-sites and groups, but could be useful for all).</t>
  </si>
  <si>
    <t>5.5.1</t>
  </si>
  <si>
    <t>Description of System</t>
  </si>
  <si>
    <t>See A6 Group Checklist</t>
  </si>
  <si>
    <r>
      <t xml:space="preserve">FIRST SURVEILLANCE - </t>
    </r>
    <r>
      <rPr>
        <b/>
        <i/>
        <sz val="11"/>
        <color indexed="12"/>
        <rFont val="Cambria"/>
        <family val="1"/>
      </rPr>
      <t>edit text in blue as appropriate and change to black text before submitting report for review</t>
    </r>
  </si>
  <si>
    <t>Surveillance Assessment dates</t>
  </si>
  <si>
    <t>11-06-25  All Group scheme Opening meeting - Assessment of proposed closure of CARs; Audit logistics and planning.</t>
  </si>
  <si>
    <t>16-06-25 Field evaluation of specific locations within group members; 1. FV1-2024-GY001 (Lisheeny); 2. FV4-2025-GY001 (Derrywee East, Co Galway); 3. FV4-2024-CE003 (Cloondanagh)</t>
  </si>
  <si>
    <t>17-06-25 Field evaluation of specific locations within group members;. FV4-2024-GY002 (Hundredacres, Monivea); 5. 2019-GY001 (Cormick &amp; Drumhogan); 6. FV1-2024-OY001 (Sheskin)</t>
  </si>
  <si>
    <t>18-06-25 Office evaluation All group scheme - Office HO, Kilkenny</t>
  </si>
  <si>
    <t>24-06-25 Remote evaluation of documentation - All group Scheme - Remote</t>
  </si>
  <si>
    <t>24-06-25 All Group scheme Closing meeting</t>
  </si>
  <si>
    <t xml:space="preserve"> </t>
  </si>
  <si>
    <t>6.1a</t>
  </si>
  <si>
    <r>
      <t>Any deviation from the audit plan and their reasons? Y</t>
    </r>
    <r>
      <rPr>
        <sz val="11"/>
        <rFont val="Cambria"/>
        <family val="1"/>
      </rPr>
      <t xml:space="preserve"> If Y describe issues below):</t>
    </r>
  </si>
  <si>
    <t>Time allocated to audit was sufficient but logisitics around flights meant desk evaluation remotely after field evaluation was best use of all involved time.</t>
  </si>
  <si>
    <t xml:space="preserve">6.1b </t>
  </si>
  <si>
    <r>
      <t xml:space="preserve">Any significant issues impacting on the audit programme </t>
    </r>
    <r>
      <rPr>
        <sz val="11"/>
        <color indexed="12"/>
        <rFont val="Cambria"/>
        <family val="1"/>
      </rPr>
      <t>Y</t>
    </r>
    <r>
      <rPr>
        <sz val="11"/>
        <rFont val="Cambria"/>
        <family val="1"/>
      </rPr>
      <t xml:space="preserve"> (If Y describe issues below):</t>
    </r>
  </si>
  <si>
    <t>Two severe stomrs had hit Ireland in the months preceeding audit. This effected the availability of on site observation of operations as no harvesting available</t>
  </si>
  <si>
    <t>Estimate of person days to complete surveillance assessment</t>
  </si>
  <si>
    <t>Opening meeting - 2 hours; Day 1 field evaluation 8 hours; Day 2 field evaluation 8 hours; day 3 desk evaluation 4 hours; day 4 desk evaluation 8 hours; closing meeting 1 hour.</t>
  </si>
  <si>
    <t>Approx 3.5 man days in total</t>
  </si>
  <si>
    <t>Surveillance Assessment team</t>
  </si>
  <si>
    <t>The assessment team consisted of:</t>
  </si>
  <si>
    <r>
      <t xml:space="preserve">1) </t>
    </r>
    <r>
      <rPr>
        <sz val="11"/>
        <rFont val="Cambria"/>
        <family val="1"/>
      </rPr>
      <t xml:space="preserve">John Rogers - Team leader, BSc Hons Forest Management, </t>
    </r>
    <r>
      <rPr>
        <sz val="11"/>
        <rFont val="Cambria"/>
        <family val="1"/>
      </rPr>
      <t>20 years forestry management experience. 16 years FSC auditing experience.</t>
    </r>
  </si>
  <si>
    <r>
      <t xml:space="preserve">2) </t>
    </r>
    <r>
      <rPr>
        <sz val="11"/>
        <rFont val="Cambria"/>
        <family val="1"/>
      </rPr>
      <t>Valeria D</t>
    </r>
    <r>
      <rPr>
        <sz val="11"/>
        <rFont val="Cambria"/>
        <family val="1"/>
      </rPr>
      <t>rury - Work experience in forest inventory in Finland, Russia, Senegal and Pakistan, certification experience in the UK, Croatia, Slovenia, Frnace and Madagascar</t>
    </r>
  </si>
  <si>
    <t>Team members’ c.v.’s are held on file.</t>
  </si>
  <si>
    <t>6.3.1</t>
  </si>
  <si>
    <t>John Rogers</t>
  </si>
  <si>
    <t>Audit Objectives, Audit Criteria and Assessment process</t>
  </si>
  <si>
    <t>6.4.1</t>
  </si>
  <si>
    <t>6.4.2</t>
  </si>
  <si>
    <t>Criteria assessed at audit</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</si>
  <si>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</si>
  <si>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The following criteria were assessed: P 2, 4 and 6</t>
  </si>
  <si>
    <t>6.4.3</t>
  </si>
  <si>
    <t>Assessment Process</t>
  </si>
  <si>
    <t>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 Additionally, a "Cluster" of members and locations was chosen to minimise travel between locations; enable CH staff to focus efforts; minimse numbers of key staff to dedicate time.</t>
  </si>
  <si>
    <t>Stakeholder consultation</t>
  </si>
  <si>
    <t>See A2 for summary of issues raised by stakeholders and SA Certification response</t>
  </si>
  <si>
    <t>Review of corrective actions</t>
  </si>
  <si>
    <t xml:space="preserve">Action taken in relation to previously issued conditions is reviewed given in Section 2 of this report. </t>
  </si>
  <si>
    <t xml:space="preserve">Main sites visited in each FMU </t>
  </si>
  <si>
    <t>1. FV1-2024-GY001 (Lisheeny)
2. FV4-2025-GY001 (Derrywee East, Co Galway)
3. FV4-2024-CE003 (Cloondanagh) 
4. FV4-2024-GY002 (Hundredacres, Monivea)
5. 2019-GY001 (Cormick &amp; Drumhogan)
6. FV1-2024-OY001 (Sheskin)</t>
  </si>
  <si>
    <t>6.8.</t>
  </si>
  <si>
    <t>Confirmation of scope</t>
  </si>
  <si>
    <t>The assessment team reviewed the current scope of the certificate in terms of certified forest area and products being produced. There was no change since the previous evaluation.</t>
  </si>
  <si>
    <r>
      <t>Changes to management situation</t>
    </r>
    <r>
      <rPr>
        <b/>
        <sz val="11"/>
        <color indexed="10"/>
        <rFont val="Cambria"/>
        <family val="1"/>
      </rPr>
      <t>- results of management review/internal audit
Effectiveness of management system
Description of any continual improvement activities</t>
    </r>
  </si>
  <si>
    <t>The assessment team reviewed the management situation. No material changes to the management situation were noted.</t>
  </si>
  <si>
    <t>6.10.</t>
  </si>
  <si>
    <t>Results of surveillance assessment</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</si>
  <si>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</si>
  <si>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r>
      <rPr>
        <b/>
        <sz val="11"/>
        <color indexed="10"/>
        <rFont val="Cambria"/>
        <family val="1"/>
      </rPr>
      <t>Review of complaints or</t>
    </r>
    <r>
      <rPr>
        <b/>
        <sz val="11"/>
        <rFont val="Cambria"/>
        <family val="1"/>
      </rPr>
      <t xml:space="preserve"> Issues arising</t>
    </r>
  </si>
  <si>
    <t>Where an issue was difficult to assess or contradictory evidence was identified this is discussed in the section below as an Issue and the conclusions drawn given.</t>
  </si>
  <si>
    <t>WGCS x.x</t>
  </si>
  <si>
    <t>FSC x.x</t>
  </si>
  <si>
    <t>etc</t>
  </si>
  <si>
    <r>
      <t xml:space="preserve">SECOND SURVEILLANCE - </t>
    </r>
    <r>
      <rPr>
        <b/>
        <i/>
        <sz val="11"/>
        <color indexed="12"/>
        <rFont val="Cambria"/>
        <family val="1"/>
      </rPr>
      <t>edit text in blue as appropriate and change to black text before submitting report for review</t>
    </r>
  </si>
  <si>
    <t>(Date) Opening meeting - INCLUDE RECORD OF ATTENDANCE</t>
  </si>
  <si>
    <t>(Date) Audit: Review of documentation [&amp; Group systems], staff interviews</t>
  </si>
  <si>
    <t>(Date) Stakeholder meetings</t>
  </si>
  <si>
    <t>(Date) Site visit [Group member (Name);] FMU (Name)</t>
  </si>
  <si>
    <t>(Date) Document review</t>
  </si>
  <si>
    <t>(Date) Auditors meeting</t>
  </si>
  <si>
    <t>(Date) Closing meeting - INCLUDE RECORD OF ATTENDANCE</t>
  </si>
  <si>
    <t>7.1a</t>
  </si>
  <si>
    <r>
      <t xml:space="preserve">Any deviation from the audit plan and their reasons? </t>
    </r>
    <r>
      <rPr>
        <sz val="11"/>
        <color indexed="12"/>
        <rFont val="Cambria"/>
        <family val="1"/>
      </rPr>
      <t>Y/N</t>
    </r>
    <r>
      <rPr>
        <sz val="11"/>
        <rFont val="Cambria"/>
        <family val="1"/>
      </rPr>
      <t xml:space="preserve"> If Y describe issues below):</t>
    </r>
  </si>
  <si>
    <t>7.1b</t>
  </si>
  <si>
    <r>
      <t xml:space="preserve">Any significant issues impacting on the audit programme </t>
    </r>
    <r>
      <rPr>
        <sz val="11"/>
        <color indexed="12"/>
        <rFont val="Cambria"/>
        <family val="1"/>
      </rPr>
      <t>Y/N</t>
    </r>
    <r>
      <rPr>
        <sz val="11"/>
        <rFont val="Cambria"/>
        <family val="1"/>
      </rPr>
      <t xml:space="preserve"> (If Y describe issues below):</t>
    </r>
  </si>
  <si>
    <t>Summary of person days including time spent on preparatory work, actual audit days - state dates/times for opening and closing meetings, and dates/times for each location visited within itinerary, consultation and report writing (excluding travel)</t>
  </si>
  <si>
    <r>
      <t xml:space="preserve">1) </t>
    </r>
    <r>
      <rPr>
        <sz val="11"/>
        <color indexed="12"/>
        <rFont val="Cambria"/>
        <family val="1"/>
      </rPr>
      <t>Please include: Name and 3 line description of key qualifications and experience</t>
    </r>
  </si>
  <si>
    <r>
      <t xml:space="preserve">2) </t>
    </r>
    <r>
      <rPr>
        <sz val="11"/>
        <color indexed="12"/>
        <rFont val="Cambria"/>
        <family val="1"/>
      </rPr>
      <t>Please include: Name and 3 line description of key qualifications and experience</t>
    </r>
  </si>
  <si>
    <r>
      <t xml:space="preserve">3) </t>
    </r>
    <r>
      <rPr>
        <sz val="11"/>
        <color indexed="12"/>
        <rFont val="Cambria"/>
        <family val="1"/>
      </rPr>
      <t>Please include: Name and 3 line description of key qualifications and experience</t>
    </r>
  </si>
  <si>
    <t>7.3.1</t>
  </si>
  <si>
    <t>7.4.1</t>
  </si>
  <si>
    <t>7.4.2</t>
  </si>
  <si>
    <t>The following criteria were assessed:</t>
  </si>
  <si>
    <t>7.4.3</t>
  </si>
  <si>
    <t xml:space="preserve">E.g. 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</si>
  <si>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x consultees were contacted</t>
  </si>
  <si>
    <t>x responses were received</t>
  </si>
  <si>
    <t>Consultation was carried out on day/month/200x</t>
  </si>
  <si>
    <t>x visits/interviews were held by phone/in person during audit…</t>
  </si>
  <si>
    <t>See A2 for summary of issues raised by stakeholders and SA Cert response</t>
  </si>
  <si>
    <t>E.g. compartment 15 visited 12.5.05, harvesting in progress observed, contractors interviewed, yield control discussed with manager.</t>
  </si>
  <si>
    <t>E.g. management planning documentation and records reviewed in office with manager 13.5.06</t>
  </si>
  <si>
    <t>etc.</t>
  </si>
  <si>
    <t>7.8.</t>
  </si>
  <si>
    <t>The assessment team reviewed the current scope of the certificate in terms of PEFC certified forest area and products being produced. There was no change since the previous evaluation.</t>
  </si>
  <si>
    <t>7.10.</t>
  </si>
  <si>
    <t>x</t>
  </si>
  <si>
    <t xml:space="preserve">UKWAS x.x, </t>
  </si>
  <si>
    <r>
      <t xml:space="preserve">THIRD SURVEILLANCE - </t>
    </r>
    <r>
      <rPr>
        <b/>
        <i/>
        <sz val="11"/>
        <color indexed="12"/>
        <rFont val="Cambria"/>
        <family val="1"/>
      </rPr>
      <t>edit text in blue as appropriate and change to black text before submitting report for review</t>
    </r>
  </si>
  <si>
    <t>8.1a</t>
  </si>
  <si>
    <t>8.1b</t>
  </si>
  <si>
    <t>8.3.1</t>
  </si>
  <si>
    <t>8.4.1</t>
  </si>
  <si>
    <t>8.4.2</t>
  </si>
  <si>
    <t>8.4.3</t>
  </si>
  <si>
    <t>8.8.</t>
  </si>
  <si>
    <t>8.9.</t>
  </si>
  <si>
    <t>8.10.</t>
  </si>
  <si>
    <t>UKWAS x.x,</t>
  </si>
  <si>
    <r>
      <t xml:space="preserve">FOURTH SURVEILLANCE - </t>
    </r>
    <r>
      <rPr>
        <b/>
        <i/>
        <sz val="11"/>
        <color indexed="12"/>
        <rFont val="Cambria"/>
        <family val="1"/>
      </rPr>
      <t>edit text in blue as appropriate and change to black text before submitting report for review</t>
    </r>
  </si>
  <si>
    <t>9.1a</t>
  </si>
  <si>
    <t>9.1b</t>
  </si>
  <si>
    <t>9.3.1</t>
  </si>
  <si>
    <t>9.4.1</t>
  </si>
  <si>
    <t>9.4.2</t>
  </si>
  <si>
    <t>9.4.3</t>
  </si>
  <si>
    <t>9.8.</t>
  </si>
  <si>
    <t>9.9.</t>
  </si>
  <si>
    <t>9.10.</t>
  </si>
  <si>
    <t>ANNEX 1 PEFC Ireland 2011</t>
  </si>
  <si>
    <t>Standard version:</t>
  </si>
  <si>
    <t>PEFC IRL SCHEME Dec 2010: PEFC Irish Forest Certification Standard , endorsed with updates Dec 2011 (Second Edition: Revised January 2014)</t>
  </si>
  <si>
    <t>Region/Country:</t>
  </si>
  <si>
    <t>Republic of Ireland</t>
  </si>
  <si>
    <r>
      <t>PEFC</t>
    </r>
    <r>
      <rPr>
        <b/>
        <i/>
        <sz val="11"/>
        <color indexed="30"/>
        <rFont val="Cambria"/>
        <family val="1"/>
      </rPr>
      <t xml:space="preserve"> (delete as applicable)</t>
    </r>
  </si>
  <si>
    <t xml:space="preserve">The checklist below is created from the PEFC Ireland standard. For dual FSC / PEFC audits in Ireland, the report template will have separate checklists for the two standards.
</t>
  </si>
  <si>
    <t>Indicative Audit Programme for Certfication Cycle
NOTE - This Programme will be subject to change. Some Indicators will be audited more than once, due to CARs, presence of High Conservation Factors, etc</t>
  </si>
  <si>
    <t>A</t>
  </si>
  <si>
    <t>Column1</t>
  </si>
  <si>
    <t>SECTION A: PEFC™ TRADEMARK REQUIREMENTS 
PEFC International Standard PEFC ST 2001:2008</t>
  </si>
  <si>
    <t>no score</t>
  </si>
  <si>
    <t>Column2</t>
  </si>
  <si>
    <t>A.1.</t>
  </si>
  <si>
    <t xml:space="preserve">All on-product trademark designs seen during audit meet PEFC Trademark requirements 
</t>
  </si>
  <si>
    <t>RA</t>
  </si>
  <si>
    <t>n/a no trademark use to date.</t>
  </si>
  <si>
    <t>S1</t>
  </si>
  <si>
    <t>A.2.</t>
  </si>
  <si>
    <t xml:space="preserve">All promotional trademark designs seen during audit meet PEFC Trademark requirements.
</t>
  </si>
  <si>
    <t>A.3</t>
  </si>
  <si>
    <t>Has the FMU or the group scheme a PEFC trademark license agreement with the National PEFC body and hereinunder a written procedure for use of the PEFC logo?</t>
  </si>
  <si>
    <t>Y</t>
  </si>
  <si>
    <t>Guidance and advice</t>
  </si>
  <si>
    <t>Means of verification</t>
  </si>
  <si>
    <t>Std ref.</t>
  </si>
  <si>
    <t>Audit</t>
  </si>
  <si>
    <t>Requirement</t>
  </si>
  <si>
    <t>Compliant? (Y/N)</t>
  </si>
  <si>
    <t>CAR</t>
  </si>
  <si>
    <t>COMPLIANCE WITH THE LAW AND CONFORMANCE WITH THE REQUIREMENTS OF THE CERTIFICATION STANDARD</t>
  </si>
  <si>
    <t>Compliance and conformance</t>
  </si>
  <si>
    <t xml:space="preserve">Certification is not a legal compliance audit. Certification bodies
will be checking that there is no evidence of non-compliance with relevant legal requirements including that:
• Management and employees understand and comply with all legal requirements relevant to their responsibilities
• All documentation including procedures, work instructions, contracts and agreements meet legal requirements
• No issues of legal non-compliance are raised by regulatory authorities or other interested parties.
</t>
  </si>
  <si>
    <r>
      <rPr>
        <sz val="11"/>
        <rFont val="Cambria"/>
        <family val="1"/>
      </rPr>
      <t xml:space="preserve">• No evidence of non-compliance from audit
</t>
    </r>
    <r>
      <rPr>
        <b/>
        <sz val="11"/>
        <rFont val="Cambria"/>
        <family val="1"/>
      </rPr>
      <t/>
    </r>
  </si>
  <si>
    <t xml:space="preserve">There shall be compliance with the law. There shall be no substantiated outstanding claims of non-compliance related to woodland management. </t>
  </si>
  <si>
    <t xml:space="preserve">No legal non-compliances in the past five years.  </t>
  </si>
  <si>
    <t>Appendix A lists relevant current guidelines and codes of practice.
Certification authorities will be checking that there is no evidence of non-compliance with relevant codes of practice, guidelines or agreements and that: 
• Management and employees understand and comply with all
requirements relevant to their responsibilities
• All documentation including procedures, work instructions and
contracts are in compliance
• No issues of legal non-compliance are raised by regulatory
authorities or other interested parties.</t>
  </si>
  <si>
    <t xml:space="preserve">• No evidence of non-compliance from audit
</t>
  </si>
  <si>
    <t xml:space="preserve">There shall be compliance with any relevant codes of practice, guidelines or agreements. </t>
  </si>
  <si>
    <t>Registered foresters receive new guidance on a routien basis. FSL ecologist is ISO licensed and has responsibility of ensuring that staff are aware of new guidance, codes of practice.  New information is on DAFM website e.g updates on new forestry programme in March 2024 and guidance on eligability. Monitoring of sites ensures continued compliance. eg weekly site monitoring records seen for Knockshanbally harvesting site.</t>
  </si>
  <si>
    <t>y</t>
  </si>
  <si>
    <t>The forest owner must be able to prove legal ownership or tenure of the land for which certification is sought, if required. (See also Section 7.2)</t>
  </si>
  <si>
    <t>• Copy of folio documents or other legally accepted proof of ownership or tenure OR 
• A signed declaration from a solicitor detailing nature and status of tenure documentation.</t>
  </si>
  <si>
    <t>Property rights and land tenure arrangements shall be clearly defined, documented and established for the relevant forest area.</t>
  </si>
  <si>
    <t xml:space="preserve">Land Registry Folios seen for Knckshanbally and Knocklead (fishing rights included but mineral rights not included) </t>
  </si>
  <si>
    <t>In cases where there has been a previous substantial failure of compliance with this standard, resulting in the withdrawal of forest certification, then changes in ownership, control and management regime shall have been implemented, or a two year track record of conformance established before certification can be re-considered.</t>
  </si>
  <si>
    <t>• Signed declaration of commitment. 
• Evidence of authority to act on behalf of the owner (where the commitment is signed by the manager / agent)</t>
  </si>
  <si>
    <t>The forest owner, manager or occupier shall be committed to conformance to this certification standard and has declared an intention to protect and maintain the ecological integrity of the woodland in the long term.</t>
  </si>
  <si>
    <t>Application for membership seen during RA and owner has signed showing consent for FSL to manage and to comply with Group Rules (which mentions compliance with PEFC Standard and Requirements).</t>
  </si>
  <si>
    <t>Protection from illegal activities</t>
  </si>
  <si>
    <t>Illegal and unauthorised uses of woodland may include activities such as: 
• Dumping 
• Trespass of livestock 
• Anti-social behaviour</t>
  </si>
  <si>
    <r>
      <rPr>
        <sz val="11"/>
        <rFont val="Cambria"/>
        <family val="1"/>
      </rPr>
      <t xml:space="preserve">• The owner/manager is aware of potential and actual problems
• Evidence of pro-active response to actual current problems.
</t>
    </r>
    <r>
      <rPr>
        <b/>
        <sz val="11"/>
        <rFont val="Cambria"/>
        <family val="1"/>
      </rPr>
      <t/>
    </r>
  </si>
  <si>
    <t>The owner or manager shall take all reasonable measures to stop illegal or unauthorised uses of the woodland which could jeopardise fulfilment of the objectives of management.</t>
  </si>
  <si>
    <t xml:space="preserve">Dumping and trespass(by animal)  are main illegal issues but not encountered during audit. No timber theft encountered by forest managers or during audit.  Cowpats seen in Knockshanbally but no evidence of cows or damage by cows.  Illegal activities discouraged by a variety of methods: barriers at entrance, warning signs and cameras where neccesary, prompt clearing of fly-tipped material, use of docket system (geo-fencing is being considered).   </t>
  </si>
  <si>
    <t>MANAGEMENT PLANNING</t>
  </si>
  <si>
    <t>Documentation</t>
  </si>
  <si>
    <t>Inventory and mapping of the woodland resource shall include appropriate aspects of physical, silvicultural, ecological, archaeological, social and landscape issues and any special characteristics or designations.
The documentation and level of detail associated with the forest management planning process should be appropriate to: 
• The size of the woodland 
• Its environmental and social sensitivity 
• The intensity of management 
• The likely impact of the planned operations 
• Context in the landscape
The PractiSFM Multi-Resource Inventory Manual provides guidance on the forest resources which should be considered as well as methodologies for data collection and data collection forms.</t>
  </si>
  <si>
    <r>
      <rPr>
        <sz val="11"/>
        <rFont val="Cambria"/>
        <family val="1"/>
      </rPr>
      <t xml:space="preserve">• Management plan
• Maps and records.
</t>
    </r>
    <r>
      <rPr>
        <b/>
        <sz val="11"/>
        <rFont val="Cambria"/>
        <family val="1"/>
      </rPr>
      <t/>
    </r>
  </si>
  <si>
    <t>2.1.1</t>
  </si>
  <si>
    <t>Identification, inventory and mapping of the forest resources shall be established and maintained. These shall include: 
• An inventory of the timber and non-timber resources 
• Identification and mapping of 
    • designated areas (see also 3.1.1) 
    • special areas, features, characteristics and sensitivities of the forest 
    • management units</t>
  </si>
  <si>
    <r>
      <t xml:space="preserve"> Inventory every 5 years. Knocklead hedges and short relevent water course and sand of common spotted orchids not IDs.  Special areas, features, characterisitics and sensitivites are generally identified and mapped.  However, some hedgerows, a relevent water course and colony common spotted orchids not identified at Knocklead.  Willow scrub in Knockshabally not identified or recorded.  </t>
    </r>
    <r>
      <rPr>
        <b/>
        <sz val="11"/>
        <rFont val="Cambria"/>
        <family val="1"/>
      </rPr>
      <t>Minor CAR 2024.1</t>
    </r>
    <r>
      <rPr>
        <sz val="11"/>
        <rFont val="Cambria"/>
        <family val="1"/>
      </rPr>
      <t xml:space="preserve">: The Company shall ensure that identification, inventory and mapping of the forest resources shall be established and maintained and these shall includeall  special areas, features, characteristics and sensitivities of the forest </t>
    </r>
  </si>
  <si>
    <t>n</t>
  </si>
  <si>
    <t>Minor 2024.1</t>
  </si>
  <si>
    <t>The management objectives and priorities, in tandem with the multi-resource inventory will form the basis of decision making in the management plan.</t>
  </si>
  <si>
    <t xml:space="preserve">• Management plan
</t>
  </si>
  <si>
    <t>2.1.2</t>
  </si>
  <si>
    <t>The forest management plan shall incorporate a long term policy for the woodland in which forest management objectives are set and prioritised.
A silvicultural system(s) best suited to achieve these objectives shall be nominated and a rationale provided for this selection.</t>
  </si>
  <si>
    <t>In Management Plan as a set of objectives and that plan is for 20 years</t>
  </si>
  <si>
    <t>The documentation and level of detail associated with the management plan should be appropriate to: 
• The size of the woodland 
• The intensity of management planned 
• The ecological and social sensitivity of the woodland 
• The context of the woodland in the landscape 
• The likely impact of planned operations
The management planning documentation should cover all elements of the requirement but may also refer to other documents as appropriate, including surveys or permissions from statutory or regulatory bodies.</t>
  </si>
  <si>
    <t>• Management plan
• Field inspection</t>
  </si>
  <si>
    <t>2.1.3</t>
  </si>
  <si>
    <t>There shall be an operational plan listing all the planned forest operations for a five year period. This shall include specific measures based on the appropriate assessment for any designated areas. It shall also include specific measures relating to any special areas, features, characteristics and sensitivities of the woodland as identified in the inventory.
A rationale for prescribed management and operational techniques shall be provided.
An outline felling and regeneration plan for a 20 year period shall also be provided.
The five year operational plan shall be reviewed and updated every 5 years.</t>
  </si>
  <si>
    <r>
      <t>5 year and medium-term plans and long-term vision in management plan.  Harvesting year for Cpt 1 and Cpt 2 for</t>
    </r>
    <r>
      <rPr>
        <u/>
        <sz val="11"/>
        <rFont val="Cambria"/>
        <family val="1"/>
      </rPr>
      <t xml:space="preserve"> Knockshanbally</t>
    </r>
    <r>
      <rPr>
        <sz val="11"/>
        <rFont val="Cambria"/>
        <family val="1"/>
      </rPr>
      <t xml:space="preserve"> was planned for 2025 and 2026 but was completed for both Cpts in 2024.</t>
    </r>
  </si>
  <si>
    <t xml:space="preserve">All FMPs for members assessed at S1 contained five year plan for operations. Each plan contains site specific summary of features and factors for consideration. All plans undergoing review presently.
</t>
  </si>
  <si>
    <t>The public provision of management planning documentation is an important element in the fulfilment of sustainable forest management, particularly in relation to social responsibility.
There is no requirement to make available financial information.</t>
  </si>
  <si>
    <t>• Evidence that the forest owner / manager has recorded and responded to any reasonable requests for copies of this documentation 
• Discussion with owner / manager</t>
  </si>
  <si>
    <t>2.1.4</t>
  </si>
  <si>
    <t>While respecting the confidentiality of commercially and/or environmentally sensitive information, woodland managers, upon request, shall make publicly available management planning documentation, or a summary of its primary elements, including those listed in 2.1.1, 2.1.2 &amp; 2.1.3.</t>
  </si>
  <si>
    <t>The Summary management plan doesn't cover all elements of 2.1.1.  However, the full management plan would be made available of requested.</t>
  </si>
  <si>
    <t>Full FMPs available on request and invitations made for SH engagement with long term management planning on website.</t>
  </si>
  <si>
    <t xml:space="preserve"> Productive potential</t>
  </si>
  <si>
    <t>The productive capacity of the site refers to the ecological, social and economic functions of the woodland. This means that forest operations should adopt techniques that avoid direct or indirect damage to forest, soil or water resources.
Degraded forest ecosystems may include: 
• Overgrazed woodlands 
• Woodlands where there has been considerable soil compaction 
• Woodlands that have been over-run with invasive species such as rhododendron or laurel</t>
  </si>
  <si>
    <t>• Management plan
• Operational plans
• Field inspection.</t>
  </si>
  <si>
    <t>2.2.1</t>
  </si>
  <si>
    <t>Forest management systems and operations shall be planned and carried out in a way that maintains or enhances the health, vitality and productive capacity of the site.
Where the inventory (2.1.1) has identified degraded forest ecosystems there shall be a plan to rehabilitate these, where possible and appropriate, by silvicultural means.</t>
  </si>
  <si>
    <t>Dependence of fast growing conifers meets economic objectives while maintenance and enhancement of native broadleaves, hedgerows, water-courses and site features helps to maintian biodiversity. Periodic inventory monitors  growth increment and along with monitoring of yield validates prodcutive potnetial.  No evidence of exceeding AAC.</t>
  </si>
  <si>
    <t>Examples of growth and yield estimates include:
• Average growth rates or yield class for major species on different site types
• Forescasted harvest areas and yields (thinning and felling) for different crop types in future years.
Accuracy of growth and yield estimates should be appropriate to the scale and intensity of the operation. 
There may be some circumstances (e.g. during restructuring) the harvest level will exceed the increment. 
There may be some circumstances (e.g. replacing exotic species with native species), where management intervention may legitimately reduce the productive potential of the woodland.</t>
  </si>
  <si>
    <t>• Inventory records
• Management plan
• Growth and yield estimates
• Production records 
• Demonstrated control of thinning intensity
• Discussion with owner’s/manager’s 
• Field inspection</t>
  </si>
  <si>
    <t>2.2.2</t>
  </si>
  <si>
    <t>Harvesting and regeneration plans shall not jeopardise the long-term productive potential of the woodland and are consistent with management objectives.</t>
  </si>
  <si>
    <t>Non-timber woodland products include foliage, moss, fungi, berries, seed, venison and other game products. 
The management plan should encompass the sustainable management of the non-timber resource if a significant quantity is being harvested.</t>
  </si>
  <si>
    <t>• Discussion with forest owner / manager 
• Field inspection 
• Records of sales of non-timber woodland products
• Management plan</t>
  </si>
  <si>
    <t>2.2.3</t>
  </si>
  <si>
    <t>Authorised harvesting of non-timber woodland products shall not permanently exceed, or diminish, the long-term productive potential of the woodland.</t>
  </si>
  <si>
    <t>No NTFP harvested</t>
  </si>
  <si>
    <t>This is to ensure that timber can be traced back to the point of sale from the woodland (standing, at roadside or delivered). The forest owner / manager is responsible for ensuring that, at this point of sale, sufficient documentation is provided to prove that timber is from his / her woodland. This is then used by other entities along the supply chain (known as the chain of custody) to identify and trace timber back to the forest of origin.</t>
  </si>
  <si>
    <t>Evidence from:
• Harvesting records (contracts/ output records/ contractor invoices)
• Timber invoices
• Despatch dockets
• Hauliers’ invoices
• Chain-of-custody codes on all invoices and delivery documents.</t>
  </si>
  <si>
    <t>2.2.4</t>
  </si>
  <si>
    <t xml:space="preserve">Harvesting and timber sales documentation shall enable all timber sold to be traced back to the woodland of origin. </t>
  </si>
  <si>
    <r>
      <t>Documented Timber Procurement Procedure system in place which states.  Invoices and despatch/dockets notes seen for</t>
    </r>
    <r>
      <rPr>
        <u/>
        <sz val="11"/>
        <rFont val="Cambria"/>
        <family val="1"/>
      </rPr>
      <t xml:space="preserve"> Knocklead</t>
    </r>
  </si>
  <si>
    <t>Described in Sales Agreements and Timber Procurement Procedure of standing timber buyers and seen at S1 eg All docs associated with invoice 153175 for member Cormick and Drumhogan</t>
  </si>
  <si>
    <t>Implementation and revision of the plan</t>
  </si>
  <si>
    <t>Changes in planned timing of operations may be justified on ecological, social or economic grounds if overall management practices continue to comply with the other requirements of this standard.</t>
  </si>
  <si>
    <t>• Cross-correlation between the management planning documentation and operations on the ground
• Discussion with Forest owner/ manager
• Field inspections</t>
  </si>
  <si>
    <t>2.3.1</t>
  </si>
  <si>
    <t>The implementation of operations shall be in close agreement with the details included in the management planning documentation. In cases where there is a material deviation from the planned rate of progress or methods used, this shall: 
• be justified by the forest owner / manager 
• be consistent with the overall forest management objectives 
• not compromise the ecological integrity of the woodland.</t>
  </si>
  <si>
    <r>
      <t xml:space="preserve">In management plan.  Harvesting year for Cpt 1 and Cpt 2 for </t>
    </r>
    <r>
      <rPr>
        <u/>
        <sz val="11"/>
        <rFont val="Cambria"/>
        <family val="1"/>
      </rPr>
      <t>Knockshanbally</t>
    </r>
    <r>
      <rPr>
        <sz val="11"/>
        <rFont val="Cambria"/>
        <family val="1"/>
      </rPr>
      <t xml:space="preserve"> was planned for 2025 and 2026 but was completed for both Cpts in 2024. the result was that the whole site was clearfelled in one year. Forest Manager and ecologist produced a report which were submitted to the owner and to EuroForest justifying the early felling of certain Cpts based on onset of windthrow</t>
    </r>
  </si>
  <si>
    <t>All sites assessed (and from on site visits to selected member locations) it can be seen that actual operations are in line with those presented in the FMPs. Windthrow and new features/factors identified through manager visits are being incorporated into review of FMPs and onsite operations undertaken accordingly.</t>
  </si>
  <si>
    <t>Monitoring should consist of:
• Supervision during forest operations to ensure compliance with the management plan
• Regular management visits and systematic collection of information
• Long-term studies, where appropriate, particularly on changes to the woodland ecosystem. Information from studies (particularly research programmes) carried out at one site can be extrapolated and the results used to assist management of other similar sites. For more complex long-term studies it is often more important for the forest owner/manager to be aware of the results and conclusions of such studies than to try to replicate them in their own woodland. 
Key species are regarded as those listed in Annex 2, 4 and 5 of the EU Habitats Directive and those listed in Irish Red Data Books and Lists (Appendix D)
Detail of information collected should reflect the:
• Size of the enterprise
• Intensity of operations
• Management objectives
• Sensitivity of the site.
Monitoring should include means to identify any significant changes, i.e. those likely to have sufficient impact to alter existing ecosystems or endanger the flora and fauna present, in particular any rare species.</t>
  </si>
  <si>
    <t>All Woodlands 
• Monitoring records and / or field notes
Woodlands larger than 100 ha. 
• A documented monitoring plan 
• Baseline information from studies in similar woods 
• An analysis of data collected 
• Summary of results</t>
  </si>
  <si>
    <t>The forest owner / manager shall implement a monitoring programme designed to measure progress in the achievement of the forest management objectives (2.1.2) and compliance with this certification standard.
Monitoring procedures shall be consistent and replicable over time to allow useful comparison of results and assessment of change. To this end, the monitoring records shall be kept in a consistent format and shall be made publicly available, upon reasonable request.
The parameters monitored will at a minimum include: 
• Harvesting yield 
• Woodland composition and structure 
• Fauna and flora, in particular key species 
• Other ecological, social and economic aspects</t>
  </si>
  <si>
    <r>
      <t xml:space="preserve">Harvesting yield monitored for each harvesting opeation and summary seen for last 12 months.  Woodland composition and structure of Cpts is monitored and recorded, along with species composition following replanting. 5 year inventory monitors average and total volumes per stand. LTR planned in </t>
    </r>
    <r>
      <rPr>
        <u/>
        <sz val="11"/>
        <rFont val="Cambria"/>
        <family val="1"/>
      </rPr>
      <t>Knocklead</t>
    </r>
    <r>
      <rPr>
        <sz val="11"/>
        <rFont val="Cambria"/>
        <family val="1"/>
      </rPr>
      <t xml:space="preserve">.  Annual Monitoring reports seen for both sites in RA and includes monitoring of elements mentioned in the management plans, and is summarised in 5 Year summary Monitoring Report.  Fauna and flora not present except for old hedgerows in </t>
    </r>
    <r>
      <rPr>
        <u/>
        <sz val="11"/>
        <rFont val="Cambria"/>
        <family val="1"/>
      </rPr>
      <t>both sites</t>
    </r>
    <r>
      <rPr>
        <sz val="11"/>
        <rFont val="Cambria"/>
        <family val="1"/>
      </rPr>
      <t xml:space="preserve">.  Forest managers demonstrated awareness of importance of the hedgerows which were being protected during harvesting but no monitoring plan in place to monitor condition or extent or recovery over time. it was planned to creare or plant additional setbacks (FS guidance is 5 to 7 metres).  Some hedgerows and one relevent water-course and common spotted orchids seen at Knocklead during audit but not recorded or monitored by FSL. Willow scrub at Knockshanbally not recorded on maps nor monitored.  </t>
    </r>
    <r>
      <rPr>
        <b/>
        <sz val="11"/>
        <rFont val="Cambria"/>
        <family val="1"/>
      </rPr>
      <t xml:space="preserve">Minor CARs 2024.2  </t>
    </r>
    <r>
      <rPr>
        <sz val="11"/>
        <rFont val="Cambria"/>
        <family val="1"/>
      </rPr>
      <t>The forest owner /manager shall implement a monitoring programme designed to measure progress in the achievement of the forest management objectives (2.1.2) and compliance with this certification standard and taht the parameters monitored will at a minimum include:  fauna and flora, in particular key species and other ecological, social and economic aspects</t>
    </r>
  </si>
  <si>
    <t>Minor 2024.2</t>
  </si>
  <si>
    <t>The monitoring results, similar to the multi-resource inventory, are important in informing management decisions. The management plan will be reviewed every 5 years and at this stage monitoring results should be formally incorporated into the revised plan.</t>
  </si>
  <si>
    <t>• Monitoring records 
• Management planning documentation 
• Discussion with forest owner / manager 
• Field inspections</t>
  </si>
  <si>
    <t>2.3.3</t>
  </si>
  <si>
    <t>The implications of the results of monitoring (2.3.2) shall be taken into account by the forest owner / manager, particularly during revision of the management planning documentation.</t>
  </si>
  <si>
    <t xml:space="preserve">New (draft) plan for Knochlead with amendments for felling based on monitoroing results. </t>
  </si>
  <si>
    <t>WOODLAND DESIGN: CREATION, FELLING AND REPLANTING</t>
  </si>
  <si>
    <t>Assessment of environmental impacts</t>
  </si>
  <si>
    <t>Environmental assessments are separate to the monitoring programme (see 2.3.2 and 2.3.3) as they are carried out in advance of any operations.
These assessments include the checks listed below (as per Forest Service Requirements, Guidelines and Code of Best Practice). In many cases an initial environmental assessment by the forest owner / manager will lead to plans being referred to other expert agencies for their input. Situations where this is the case are indicated with an R. 
• In an acid sensitive area (R) 
• In an area sensitive for fisheries (R) 
• In a Local Authority designated water scheme area (R) 
• In or within 3 km of a designated area (pNHA, SAC, SPA or National Park) (R) 
• Identification of existing habitat areas or features of value Identification of an aquatic zone • Identification of fauna and flora present on or frequenting the site 
• Presence or proximity of an archaeological site or feature (R) 
• In a designated prime scenic area or outstanding landscape (R) 
• Identification of areas of potentially high erosion risk
Thresholds for requirement of a full Environmental Impact Assessment are currently:
Afforestation: &gt; 50 ha. (or &lt; 50 ha. where a proposed development is deemed by the Minister to have a significant environmental impact)
New Forest Roads: &gt; 2000 metres</t>
  </si>
  <si>
    <t>• Grant and Felling Licence applications and approval documentation provided for and by the Forest Service 
• Environmental assessment documents (where relevant) 
• Discussions with forest owner / manager</t>
  </si>
  <si>
    <t>3.1.1</t>
  </si>
  <si>
    <t xml:space="preserve">The potential environmental impacts of new planting and other woodland plans shall be assessed before operations are implemented and shall bein full compliance with current Forest Service guidelines and regulations. </t>
  </si>
  <si>
    <r>
      <t xml:space="preserve">All sites are in full compliance current Forest Service guidelines and regulations as FS will monitor, Appropriate Assessment carried out by FS is FL application process and seen for </t>
    </r>
    <r>
      <rPr>
        <u/>
        <sz val="11"/>
        <rFont val="Cambria"/>
        <family val="1"/>
      </rPr>
      <t>Knockshanbally</t>
    </r>
    <r>
      <rPr>
        <sz val="11"/>
        <rFont val="Cambria"/>
        <family val="1"/>
      </rPr>
      <t xml:space="preserve"> felling and reforestation.  Pre-commencement  checklists used to asses potnetial impacts and seen for harvesting sites in Knocvklead and Knockshanbally</t>
    </r>
  </si>
  <si>
    <t>All sites are in full compliance current Forest Service guidelines and regulations as FS will monitor. Appropriate Assessment carried out by FS is FL application process and seen for Knockshanbally felling and reforestation. Use of updated Pre-commencement checklists  confirmed as now being used by Euroforest (Seen email disemmination)</t>
  </si>
  <si>
    <t>It is essential that the results of environmental assessments are fully integrated into management planning and decisions.</t>
  </si>
  <si>
    <t>• Management planning documentation 
• Field inspections 
• Discussions with forest owner / manager 
• Review of contract documents and instructions provided to contractors</t>
  </si>
  <si>
    <t>3.1.2</t>
  </si>
  <si>
    <t>The results of the environmental assessments (as carried out in 3.1.1) shall be incorporated into planning and implementation in order to minimise adverse impacts and to secure and enhance environmental gains. This shall be done in full compliance with current Forest Service guidelines.</t>
  </si>
  <si>
    <r>
      <rPr>
        <u/>
        <sz val="11"/>
        <rFont val="Cambria"/>
        <family val="1"/>
      </rPr>
      <t xml:space="preserve">Knockshanbally </t>
    </r>
    <r>
      <rPr>
        <sz val="11"/>
        <rFont val="Cambria"/>
        <family val="1"/>
      </rPr>
      <t xml:space="preserve">Appropriate Assessment  recommendations used to minimise adverse impacts of felling.   </t>
    </r>
  </si>
  <si>
    <t>While no felling operations seen on site at S1 audit pre-harvesting checks (Lishinney) were shown to be useful in identifying and protecting features prior to operations.</t>
  </si>
  <si>
    <t xml:space="preserve">Location and design </t>
  </si>
  <si>
    <t>Full guidance is given in the Forest Service “Forestry and the Landscape Guidelines” and this includes consideration of: 
• Size 
• Arrangement 
• Location 
• Shape 
• Pattern 
• Proportion 
• Edge 
• Margin, texture &amp; colour 
• Roadsides 
• Waterbodies</t>
  </si>
  <si>
    <r>
      <rPr>
        <b/>
        <sz val="11"/>
        <rFont val="Cambria"/>
        <family val="1"/>
      </rPr>
      <t xml:space="preserve">
</t>
    </r>
    <r>
      <rPr>
        <sz val="11"/>
        <rFont val="Cambria"/>
        <family val="1"/>
      </rPr>
      <t xml:space="preserve">• Management planning documentation
• Design plan
• Maps
• Field inspections
</t>
    </r>
    <r>
      <rPr>
        <b/>
        <sz val="11"/>
        <rFont val="Cambria"/>
        <family val="1"/>
      </rPr>
      <t xml:space="preserve">
</t>
    </r>
  </si>
  <si>
    <t>New woodlands shall be located and designed in ways that will maintain or enhance the visual, cultural and ecological value and character of the wider landscape. Particular attention shall be paid to using naturally occurring and locally appropriate species to create a diverse woodland edge.</t>
  </si>
  <si>
    <t>No new woodlands seen during RA</t>
  </si>
  <si>
    <t>No new woodlands seen during S1</t>
  </si>
  <si>
    <t xml:space="preserve">A diverse woodland may be achieved through one or more of the following:
• Use of a diversity of species and provenances
• Planting mixed stands
• Variation in site types and productivity
• Phased planting
• Retention of open ground
• Design and creation of wind firm edges.
• Adoption of management systems that avoid the need for final felling over a short time period.
See also requirement 3.3.2
The Forest Service Afforestation Grant Scheme, Forestry &amp; Environment Protection Scheme (FEPS) and Native Woodland Scheme all require and provide incentives for the creation of diverse woodland through both the rules of each scheme and the requirement for compliance with the various Forest Service Guidelines and Code of Best Practice. </t>
  </si>
  <si>
    <r>
      <rPr>
        <sz val="11"/>
        <rFont val="Cambria"/>
        <family val="1"/>
      </rPr>
      <t xml:space="preserve">• Management planning documentation
• Discussions with the forest owner/manager
• Maps
• Field inspections
</t>
    </r>
    <r>
      <rPr>
        <b/>
        <sz val="11"/>
        <rFont val="Cambria"/>
        <family val="1"/>
      </rPr>
      <t xml:space="preserve">
</t>
    </r>
    <r>
      <rPr>
        <sz val="11"/>
        <rFont val="Cambria"/>
        <family val="1"/>
      </rPr>
      <t xml:space="preserve">
</t>
    </r>
  </si>
  <si>
    <t>3.2.2</t>
  </si>
  <si>
    <t>New planting shall be designed in such a way as to ensure the creation over time of a diverse woodland.</t>
  </si>
  <si>
    <t>Restructuring should be planned and implemented following current best practice in forest design. Guidance on forest design and the landscape is provided in the Forest Service “Forestry and the Landscape Guidelines”. For detailed guidance on undertaking forest design planning the Forestry Commission Great Britain Forestry Practice Guide, “Forest Design Planning – A Guide to Good Practice” should be used.
The diversification of even aged woodland of all sizes is also influenced by the requirements set out in 3.2.4, 3.3.2, 6.1.2 &amp; 6.2.1.</t>
  </si>
  <si>
    <r>
      <rPr>
        <b/>
        <sz val="11"/>
        <rFont val="Cambria"/>
        <family val="1"/>
      </rPr>
      <t xml:space="preserve">• Design plan.
</t>
    </r>
    <r>
      <rPr>
        <sz val="11"/>
        <rFont val="Cambria"/>
        <family val="1"/>
      </rPr>
      <t xml:space="preserve">• Management planning documentation
• Maps
• Discussions with the owner/manager
• Field inspections
</t>
    </r>
    <r>
      <rPr>
        <b/>
        <sz val="11"/>
        <rFont val="Cambria"/>
        <family val="1"/>
      </rPr>
      <t xml:space="preserve">
</t>
    </r>
  </si>
  <si>
    <t>3.2.3</t>
  </si>
  <si>
    <t>Even aged woodlands shall be gradually restructured to diversify ages and habitats using a design plan (See Requirement 3.2.4) which is reflected in the management plan.
This requirement does not apply to woodlands of &lt; 5 hectares.</t>
  </si>
  <si>
    <r>
      <t xml:space="preserve">100% of Knockshanbally was clearfelled in 2024 and it is proposed that Knocklead is progresively clearfelled between 2024 and 2037 (the final clearfell of 3.5 Ha is also assigned as an LTR on maps).  The manager stated that the site had suffered windthrow and was subject to windthrow risk.   Also justified on basis of accessing the new FS scheme which would encourage diverse species and othe management methods  such as CCF and enhance environmental values. However, this new FS grant scheme is a competitive scheme with no current guarentee of acceptance into the scheme.  There isnt Design Plan in place. </t>
    </r>
    <r>
      <rPr>
        <b/>
        <sz val="11"/>
        <rFont val="Cambria"/>
        <family val="1"/>
      </rPr>
      <t>Minor Car 2024.3:</t>
    </r>
    <r>
      <rPr>
        <sz val="11"/>
        <rFont val="Cambria"/>
        <family val="1"/>
      </rPr>
      <t xml:space="preserve"> The Company shall ensure taht even aged woodlands shall be gradually restructured to diversify ages and habitats using a design plan.  </t>
    </r>
  </si>
  <si>
    <t>Minor 2024.3</t>
  </si>
  <si>
    <t xml:space="preserve">Recent storms have proven that felling the 100% of Knockshanbally was the appropriate 
thing to do given the windblow risk of this site, which had been identified in the 
management plan. (If these areas had not been felled at the time, the owner would have probably lost the entire property during storm Eowyn. )The Knocklead plantation also suffered significant windblow as a result of storm Eowyn. Following the recent Storms the replanting design was looked at and discussed with the new owner of the properties. The Knocklead Management Plan was updated to reflect the LTR designation. France Valley Revenue EuropeVII (FV 4) FMP checked. Clear felling in larger areas is not stated. In smaller areas it is prescribed as alternative within coupes rather than entire site.In light of the recent storms, replanting options, including recommendations by the 
inhouse ecologist, will be discussed with the owners of those sites identified as clear fell at RA when probate is finalised. The 65% Primary species was removed from the new PEFC IFCS 3.0 version and no longer applies. France Valley Revenue EuropeVII (FV 4) - of the 6 sites only 2 are over 10ha. Hundre acres and Derrywee East. Each of these are planned to increase biodiversity due to reforestation according to TF12 where 20% of BL increasing to 27.9 % at Derrywee and 62% at Hundred acres. </t>
  </si>
  <si>
    <t>Guidance on forest design and the landscape is also provided in the Forest Service “Forestry and the Landscape Guidelines”.
The Forest Service allow a maximum coupe size of 25 hectares. Felling is regulated by the Forest Service under the Felling Licence system in which statutory bodies and Local Authorities are consulted before the issuing of a licence.
Where a woodland area is made up of contiguous stands under different ownerships, this requirement should be applied to the total woodland area.</t>
  </si>
  <si>
    <t>• Management plan 
• Design plan 
• Discussions with the forest owner / manager 
• Field inspection</t>
  </si>
  <si>
    <t>3.2.4</t>
  </si>
  <si>
    <t>Clearfelling and regeneration shall be in accordance with the principles and guidelines set out in the Forestry Commission GB Forestry Practice Guide, “Forest Design Planning – A Guide to Good Practice” and in Forest Service guidelines and policy documents.
All felling and replanting shall be in accordance with a design plan appropriate to the scale of the proposed felling and the sensitivity of the landscape.
The rate of felling shall be in accordance with the design plan and shall not exceed 25% of the woodland area in any five year period except in one of the following circumstances:
a) The wind hazard classification is ≥ 4
b) There is a strong landscape reason for felling &gt; 25% in a 5 year period
c) Where felling is being undertaken to enhance environmental values and satisfies Requirement 3.5.1
d) Where the owner / manager can demonstrate that there is a substantial financial penalty in premature or delayed felling to achieve re-structuring.</t>
  </si>
  <si>
    <r>
      <t xml:space="preserve">100% of Knockshanbally was clearfelled in 2024 and it is proposed that Knocklead is progresively clearfelled between 2024 and 2037 (the final clearfell of 3.5 Ha is also assigned as an LTR on maps).  The manager stated that the site had suffered windthrow and was subject to windthrow risk. Also justified on basis of accessing the new FS scheme which would encourage diverse species and othe management methods  such as CCF and enhance environmental values.  However, this new FS grant scheme is a competitive scheme with no current guarentee of acceptance into the scheme. Currently the felling isn't in accordance with guidelines. </t>
    </r>
    <r>
      <rPr>
        <b/>
        <sz val="11"/>
        <rFont val="Cambria"/>
        <family val="1"/>
      </rPr>
      <t xml:space="preserve"> Minor Car 2024.4:</t>
    </r>
    <r>
      <rPr>
        <sz val="11"/>
        <rFont val="Cambria"/>
        <family val="1"/>
      </rPr>
      <t xml:space="preserve"> The Company shall ensure that all felling and replanting shall be in accordance with a design plan appropriate to the scale of the proposed felling and the sensitivity of the landscape. and the rate of felling shall be in accordance with the design plan and shall not exceed 25% of the woodland area in any five year period</t>
    </r>
  </si>
  <si>
    <t>Minor 2024.4</t>
  </si>
  <si>
    <t>Species selection</t>
  </si>
  <si>
    <t>Results of research into site suitability of different species shall be used to assist in species selection. Because of the uncertain effects of climate change, selecting a range of reproductive material may be prudent.
Where appropriate and possible use natural regeneration or planting stock from parental material growing in the local native seed zone (native species) or region of provenance (non-native species).
A list of naturalised species in Ireland is provided in Appendix F.</t>
  </si>
  <si>
    <t>• Discussions with the owner/manager demonstrate that consideration has been given to a range of species, including native species, in meeting management objectives.
• Provenance certificates 
• Field inspection</t>
  </si>
  <si>
    <t>3.3.1</t>
  </si>
  <si>
    <t>a) Species selected for new woodlands, natural regeneration and restocking shall be suited to the site and matched to the objectives. 
b) Where broadleaves are being planted, native and naturalised species shall be preferred to non-native. If non-native species are used it shall be shown that they will clearly outperform native or naturalised species in meeting the objectives.</t>
  </si>
  <si>
    <r>
      <t xml:space="preserve">The silvicultural system in </t>
    </r>
    <r>
      <rPr>
        <u/>
        <sz val="10"/>
        <rFont val="Cambria"/>
        <family val="1"/>
      </rPr>
      <t>all sites</t>
    </r>
    <r>
      <rPr>
        <sz val="10"/>
        <rFont val="Cambria"/>
        <family val="1"/>
      </rPr>
      <t xml:space="preserve"> which are conifer plantations is planting, tending, thinning and clearfell on most sites, followed by replanting. </t>
    </r>
  </si>
  <si>
    <t xml:space="preserve">Refer to section 6.2.1 which gives the requirements relating to areas managed with biodiversity as a major objective.
Additional open space and/or native shrubs can be provided instead of native broadleaved trees if they are not suited to the site.
Open space with wildlife value contiguous to the woodland can be counted towards the requirement if it is managed as part of the woodland. 
Where appropriate and possible, use natural regeneration or planting stock of native provenance for native species. </t>
  </si>
  <si>
    <t>• Management planning documentation
• Field inspections</t>
  </si>
  <si>
    <t>3.3.2</t>
  </si>
  <si>
    <t xml:space="preserve">The proportions of different  species in new planting, or planned for the next rotation of an existing woodland, shall be as follows:
&lt;65% primary species
&gt;20% secondary species
&gt;10% open space
&gt;5% native broadleaf.
The requirement in relation to open space does not apply to woodlands less than 10 hectares in size. </t>
  </si>
  <si>
    <r>
      <t xml:space="preserve">55% primary species is basis of proposed new FS forestry scheme that FSL want to apply for.  It's a competitive scheme based on meeting certain criteria but with no gaurentee of acceptance at this stage. Restocking plan to achieve compliance with maximum 65% primary species not in place for Knocklead and Knockshanbally. </t>
    </r>
    <r>
      <rPr>
        <b/>
        <sz val="11"/>
        <rFont val="Cambria"/>
        <family val="1"/>
      </rPr>
      <t xml:space="preserve"> Minor CAR 2024 5:</t>
    </r>
    <r>
      <rPr>
        <sz val="11"/>
        <rFont val="Cambria"/>
        <family val="1"/>
      </rPr>
      <t xml:space="preserve"> The Company shall ensure that proportions of different  species  planned for the next rotation of an existing woodland, shall be as follows: &lt;65% primary species,  &gt;20% secondary species, &gt;10% open space and &gt;5% native broadleaf.</t>
    </r>
  </si>
  <si>
    <t>Minor 2024.5</t>
  </si>
  <si>
    <t xml:space="preserve"> Restocking is generally on foot of legally binding replanting obligation specified in felling licences. In the case of Knocklead the TFL00911823 determined restocking of all compartments with 80% SS and 20% additional broadleaves. These broadleaves are generally planted along boundaries and along roads or water ways. The precise species of this 20% broadleaf component generally depends on what is available in the forest nurseries at the time of planting. FSL has a preference for Irish grown plants, so where a particular species is not available in an Irish nursery at the time, the preference is for substituting with another species rather than importing the particular plants. Where native species are available, these would be preferred over non-native species.
In light of the recent storms, replanting options, including recommendations by the 
inhouse ecologist, will be discussed with the owner when probate is finalised. 
The 65% Primary species was removed from the new PEFC IFCS 3.0 version and no 
longer applies. France Valley Revenue EuropeVII (FV 4) - of the 6 sites only 2 are over 10ha. Hundre acres and Derrywee East. Each of these are planned to increase biodiversity due to reforestation according to TF12 where 20% of BL increasing to 27.9 % at Derrywee and 62% at Hundred acres. </t>
  </si>
  <si>
    <t>The requirement includes the re-introduction of once native animals not currently present in Ireland.
Forest owners are not held responsible for introductions prior to entering into the certification process.
Appendix G provides a list of banned invasive species in Ireland.</t>
  </si>
  <si>
    <t xml:space="preserve">• Documented impact assessment of any introductions made after the first certification
• Discussions with the forest owner/manager
• Field inspections
</t>
  </si>
  <si>
    <t>3.3.3</t>
  </si>
  <si>
    <t>a) Non-native plant (non-tree) and animal species shall only be introduced if they are non-invasive and bring environmental benefits. 
b) All introductions shall be carefully monitored by owner/ manager</t>
  </si>
  <si>
    <t>No evidence of use of new exotic species. No intrductions seen in RA.</t>
  </si>
  <si>
    <t>The restriction on the usage of genetically modified trees has been adopted based on the Precautionary Principle. Until enough scientific data on genetically modified trees indicates that impacts on human and animal health and the environment are equivalent to, or more positive than, those presented by trees improved by traditional methods, no genetically modified trees will be used.</t>
  </si>
  <si>
    <t>. Plant documentation / certificates of provenance
. Discussions with the forest owner / manager</t>
  </si>
  <si>
    <t>3.3.4</t>
  </si>
  <si>
    <t>Genetically modified trees shall not be used</t>
  </si>
  <si>
    <t>Not used</t>
  </si>
  <si>
    <t xml:space="preserve"> Silvicultural systems</t>
  </si>
  <si>
    <t>Low impact silvicultural systems are ones other than clearfelling which use natural structures and processes to maintain and enhance the health and vitality of forests and in so doing the multiple products and services they provide. The choice of silvicultural system should take into account: 
• Silvicultural characteristics of the species 
• Site limitations including potential growth rates and wind firmness 
• Intended stem size and quality 
• Current and future markets for timber products 
• Impacts on the landscape and wildlife 
• Age structure and felling plan of nearby woodlands 
• Ecological processes and natural disturbance regime for that woodland type 
• Historical management practices 
• Views of local people
The 10% of area in WMUs greater than 100 ha. where low impact silvicultural systems are required can be inclusive of: 
• areas satisfying requirement 6.2.1 
• areas retained as part of the restructuring requirements outlined in 3.2.3 and 3.4.2 
• areas being restored to semi-natural woodland or non-woodland habitats as outlined in requirements 3.5.1, 6.3.1, and 6.3.2.</t>
  </si>
  <si>
    <t xml:space="preserve">• Management plan
• Rationale for selected silvicultural system(s)
• Discussions with the forest owner/manager
</t>
  </si>
  <si>
    <t>3.4.1</t>
  </si>
  <si>
    <t>1) A silvicultural system(s) best suited to achieve the forest management policy and objectives as set out in 2.1.2 shall be selected and a rationale provided for this.
2) For WMUs greater than 100 hectares in size, 10% of this area will be identified and plans made for the phased implementation of low impact silvicultural systems with a preference for use of natural regeneration where parent seed is suitable.
3) Where there are a range of silvicultural options on wind-firm sites, lower impact silvicultural systems shall be increasingly favoured where they are suited to the soil conditions and species.</t>
  </si>
  <si>
    <t>Clearfelling and replanting used at present.  LISS not practised but forest managers appeared to be aware of options</t>
  </si>
  <si>
    <t>Traditional management systems may, in addition to being associated with valuable ecosystems, be play an important social or cultural function worthy of being supported and maintained.</t>
  </si>
  <si>
    <t>• Management Plan 
• Map showing any areas of traditional systems
• Discussions with the forest owner / manager 
• Field inspection</t>
  </si>
  <si>
    <t>3.4.2</t>
  </si>
  <si>
    <t>Traditional management systems that have created valuable ecosystems, such as coppice, shall be maintained and where appropriate, developed.</t>
  </si>
  <si>
    <t>Conversion to non-forested land</t>
  </si>
  <si>
    <t>Tree felling in Ireland is regulated by the Forest Service under the terms of the 1946 Forestry Act. While it is normal for the Minister to attach a replanting obligation as a condition of felling permission, it can be waived at the Minister’s discretion.
In many cases, particularly on sensitive sites or for larger areas, felling licence applications are referred by the Forest Service to other expert agencies for their input.
This requirement does not apply in cases where the state has compulsorily purchased the area in question.
See Section 3.1.1 for guidance on threshold requirements of an EIA.</t>
  </si>
  <si>
    <t>• Management Plan 
• Records of consultations, felling licence and associated conditions 
• Consultation with interested parties 
• Ecological assessments 
• Field inspection</t>
  </si>
  <si>
    <t>3.5.1</t>
  </si>
  <si>
    <t>Felling of part of a woodland and restoration and/or transformation of that part to non forested land shall only be carried out:
a) Where planning permission has been obtained for the change
Or
b) Where all of the following conditions are met:
. there is approval from relevant authorities
. conversion entails a small proportion of forest type
. conversion does not have negative impacts on threatened (including vulnerable, rare or endangered) forest ecosystems, culturally and socially significant areas, important habitats of threatened species or other protected areas
 . conversion makes a contribution to long term conservation, economic and social benefits</t>
  </si>
  <si>
    <t>No transformation to non-forest use seen in RA</t>
  </si>
  <si>
    <t>OPERATIONS</t>
  </si>
  <si>
    <t xml:space="preserve"> General</t>
  </si>
  <si>
    <t>Good forest management operations take into account all of the functions of the forest (social, ecological and economic) and ensure that these functions are positively served. For example, this means that forest operations should have low or positive impacts on: 
• Soil structure 
• Water quality 
• Biodiversity 
• Recreational values 
• Timber quality 
• Internal views 
• Landscape 
• Rate of water run-off 
• Growth rates 
• People</t>
  </si>
  <si>
    <t>• Management Plan 
• Operational Plan 
• Documented permissions 
• Consultation records 
• Discussions with forest owner / manager 
• Documented environmental appraisal</t>
  </si>
  <si>
    <t>4.1.1</t>
  </si>
  <si>
    <r>
      <t xml:space="preserve">Owners objective includes the above in </t>
    </r>
    <r>
      <rPr>
        <u/>
        <sz val="10"/>
        <rFont val="Cambria"/>
        <family val="1"/>
      </rPr>
      <t>all sites</t>
    </r>
    <r>
      <rPr>
        <sz val="10"/>
        <rFont val="Cambria"/>
        <family val="1"/>
      </rPr>
      <t xml:space="preserve"> audited.  The management plan for</t>
    </r>
    <r>
      <rPr>
        <u/>
        <sz val="10"/>
        <rFont val="Cambria"/>
        <family val="1"/>
      </rPr>
      <t xml:space="preserve"> all sites</t>
    </r>
    <r>
      <rPr>
        <sz val="10"/>
        <rFont val="Cambria"/>
        <family val="1"/>
      </rPr>
      <t xml:space="preserve"> mentions the water catchments, ground-water quality and water quality, and includes water quality as a monitoring target. Water courses are marked on maps  and that operations will be supervised and water quality monitored.  Compliance with FS Forest &amp; Water Guidelines is stated as an objective of management.    Mitigation measures stated in forest plans, contract conditions and monitoring checklists are to adhere to Forest Service guidelines. </t>
    </r>
    <r>
      <rPr>
        <u/>
        <sz val="10"/>
        <rFont val="Cambria"/>
        <family val="1"/>
      </rPr>
      <t xml:space="preserve"> </t>
    </r>
  </si>
  <si>
    <t>FMPs France Valley Revenue Europe VII (FV4) Period 2024-43 and 2025-44; Investissement Forets Europe IR I (FV1) Period 2024-43; Cormick and Drumhogan (2019-GY001) Period 2024-43 detail considerations required and state, for example, pre-harvest walk-through.</t>
  </si>
  <si>
    <t>Appropriate monitoring may range from regular supervision of active operations to internal audits of active and completed sites. The scale and intensity of monitoring operations will be determined by the scale of the forestry enterprise and the intensity of the operations being carried out.</t>
  </si>
  <si>
    <r>
      <rPr>
        <sz val="11"/>
        <rFont val="Cambria"/>
        <family val="1"/>
      </rPr>
      <t xml:space="preserve">• Discussions with forest owner/manager
</t>
    </r>
    <r>
      <rPr>
        <sz val="11"/>
        <rFont val="Cambria"/>
        <family val="1"/>
      </rPr>
      <t xml:space="preserve">• Monitoring records
</t>
    </r>
  </si>
  <si>
    <t>4.1.2</t>
  </si>
  <si>
    <t>Implementation of operational plans shall be monitored by the forest owner/ manager.</t>
  </si>
  <si>
    <r>
      <rPr>
        <u/>
        <sz val="10"/>
        <rFont val="Cambria"/>
        <family val="1"/>
      </rPr>
      <t xml:space="preserve">All Sites: </t>
    </r>
    <r>
      <rPr>
        <sz val="10"/>
        <rFont val="Cambria"/>
        <family val="1"/>
      </rPr>
      <t>management plans states that monitoring will be carried out periodically and throughout the year. Annual Monitoring Reports and Iauditor reports seen during RA</t>
    </r>
  </si>
  <si>
    <t xml:space="preserve">All members at S1: France Valley Revenue Europe VII (FV4) Period 2024-43 and 2025-44; Investissement Forets Europe IR I (FV1) Period 2024-43; Cormick and Drumhogan (2019-GY001) Period 2024-43 management plans states that monitoring will be carried out periodically and throughout the year. Annual Monitoring Reports and Iauditor reports seen during S1 </t>
  </si>
  <si>
    <t>Harvesting Operations</t>
  </si>
  <si>
    <t>The relevant part of the Forest Service “Forest Harvesting and the Environment Guidelines” is in the section titled Harvesting Operation Guidelines.
The relevant part of the Forest Service “Forestry and Water Quality Guidelines” is in the section titled Harvesting.</t>
  </si>
  <si>
    <t>• Field Inspections 
• Discussions with forest owner / manager / employees / contractors 
• Completed harvesting site monitoring forms 
• Contract documents and instructions provided to contractors</t>
  </si>
  <si>
    <t>4.2.1</t>
  </si>
  <si>
    <t>Harvesting operations shall conform to best practice as detailed in the relevant sections of the Forest Service “Forest Harvesting and the Environment Guidelines” and “Forestry and Water Quality Guidelines”.</t>
  </si>
  <si>
    <r>
      <t>Harvesting sites in</t>
    </r>
    <r>
      <rPr>
        <u/>
        <sz val="10"/>
        <rFont val="Cambria"/>
        <family val="1"/>
      </rPr>
      <t xml:space="preserve"> Knocklead</t>
    </r>
    <r>
      <rPr>
        <sz val="10"/>
        <rFont val="Cambria"/>
        <family val="1"/>
      </rPr>
      <t xml:space="preserve"> seen and </t>
    </r>
    <r>
      <rPr>
        <u/>
        <sz val="10"/>
        <rFont val="Cambria"/>
        <family val="1"/>
      </rPr>
      <t>Knockshanbally</t>
    </r>
    <r>
      <rPr>
        <sz val="10"/>
        <rFont val="Cambria"/>
        <family val="1"/>
      </rPr>
      <t xml:space="preserve"> to be compliant with Forest Harvesting Guidelines and Forestry and Water Guidelines and COFORD Forest Roads Manual.  Harvesting pack documentation seen for </t>
    </r>
    <r>
      <rPr>
        <u/>
        <sz val="10"/>
        <rFont val="Cambria"/>
        <family val="1"/>
      </rPr>
      <t>both sites</t>
    </r>
    <r>
      <rPr>
        <sz val="10"/>
        <rFont val="Cambria"/>
        <family val="1"/>
      </rPr>
      <t>. Harvesting contract conditions covers all of above.   No evidence of tree damage on</t>
    </r>
    <r>
      <rPr>
        <u/>
        <sz val="10"/>
        <rFont val="Cambria"/>
        <family val="1"/>
      </rPr>
      <t xml:space="preserve"> all sites</t>
    </r>
    <r>
      <rPr>
        <sz val="10"/>
        <rFont val="Cambria"/>
        <family val="1"/>
      </rPr>
      <t xml:space="preserve"> audited in RA. Adequate brash seen in felled racks on </t>
    </r>
    <r>
      <rPr>
        <u/>
        <sz val="10"/>
        <rFont val="Cambria"/>
        <family val="1"/>
      </rPr>
      <t>all sites</t>
    </r>
    <r>
      <rPr>
        <sz val="10"/>
        <rFont val="Cambria"/>
        <family val="1"/>
      </rPr>
      <t xml:space="preserve">.  </t>
    </r>
  </si>
  <si>
    <t xml:space="preserve">No active harvesting sites at S1 but managers stated Forest Harvesting Guidelines and Forestry and Water Guidelines and COFORD Forest Roads Manual are adhered to to ensure minimum  loss or damage. </t>
  </si>
  <si>
    <t>This requirement refers to whole tree harvesting, residue bundling and any other form of harvesting involving more than just the timber stem.
Potential significant negative effects include: 
• Leaching 
• Soil compaction 
• Nutrient loss 
• Loss of soil carbon 
• Run-off</t>
  </si>
  <si>
    <t>• Field Inspection
• Management plan
• Documented environamental appraisal</t>
  </si>
  <si>
    <t>4.2.2</t>
  </si>
  <si>
    <t>Where harvesting operations which involve the removal of more than just the timber stem are planned and where there is a risk of significant negative effects on soil structure or productivity, an environmental appraisal shall be undertaken.</t>
  </si>
  <si>
    <t>No WTH seen in RA</t>
  </si>
  <si>
    <t>No WTH seen at S1 and managers confirmed this is not practised.</t>
  </si>
  <si>
    <t xml:space="preserve">• Field Inspections
</t>
  </si>
  <si>
    <t>4.2.3</t>
  </si>
  <si>
    <t>There shall be no burning of lop and top.</t>
  </si>
  <si>
    <t>No burning seen in RA</t>
  </si>
  <si>
    <t>Managers confirmed this is not practised. No evidence seen in field observations</t>
  </si>
  <si>
    <t>Harvesting should particularly seek to avoid: 
• Damage to soil and water courses during felling and extraction 
• Damage to standing trees during felling and extraction 
• Timber degrade 
• The breakage or loss of merchantable timber 
• Damage to habitats / features identified in the inventory of resources (See 2.1.1)</t>
  </si>
  <si>
    <t>• Field Inspections</t>
  </si>
  <si>
    <t>4.2.4</t>
  </si>
  <si>
    <t>Timber shall be harvested efficiently and with minimum loss or damage.</t>
  </si>
  <si>
    <r>
      <t>Harvesting sites in</t>
    </r>
    <r>
      <rPr>
        <u/>
        <sz val="10"/>
        <rFont val="Cambria"/>
        <family val="1"/>
      </rPr>
      <t xml:space="preserve"> Knocklead</t>
    </r>
    <r>
      <rPr>
        <sz val="10"/>
        <rFont val="Cambria"/>
        <family val="1"/>
      </rPr>
      <t xml:space="preserve"> seen and </t>
    </r>
    <r>
      <rPr>
        <u/>
        <sz val="10"/>
        <rFont val="Cambria"/>
        <family val="1"/>
      </rPr>
      <t>Knockshanbally</t>
    </r>
    <r>
      <rPr>
        <sz val="10"/>
        <rFont val="Cambria"/>
        <family val="1"/>
      </rPr>
      <t xml:space="preserve"> to be compliant with Forest Harvesting Guidelines and Forestry and Water Guidelines and COFORD Forest Roads Manual with minimum loss loss or damage  and no evidence of tree damage on</t>
    </r>
    <r>
      <rPr>
        <u/>
        <sz val="10"/>
        <rFont val="Cambria"/>
        <family val="1"/>
      </rPr>
      <t xml:space="preserve"> all sites</t>
    </r>
    <r>
      <rPr>
        <sz val="10"/>
        <rFont val="Cambria"/>
        <family val="1"/>
      </rPr>
      <t xml:space="preserve"> audited in RA. Adequate brash seen in felled racks on </t>
    </r>
    <r>
      <rPr>
        <u/>
        <sz val="10"/>
        <rFont val="Cambria"/>
        <family val="1"/>
      </rPr>
      <t>all sites</t>
    </r>
    <r>
      <rPr>
        <sz val="10"/>
        <rFont val="Cambria"/>
        <family val="1"/>
      </rPr>
      <t xml:space="preserve">.  </t>
    </r>
  </si>
  <si>
    <t>Forest roads</t>
  </si>
  <si>
    <t>New roads that are greater than 2 km in length require the completion of an Environmental Impact Assessment.
Where new entrances are being made onto public roads planning permission from the local authority may be required.</t>
  </si>
  <si>
    <t>• Records of consents
• Field inspection</t>
  </si>
  <si>
    <t>4.3.1</t>
  </si>
  <si>
    <t>For new roads, all legal consents shall be obtained.</t>
  </si>
  <si>
    <t>No new roads seen in RA</t>
  </si>
  <si>
    <t>No new roads seen at S1</t>
  </si>
  <si>
    <t>The relevant section of the Forest Service “Forest Harvesting and the Environment Guidelines” is the section titled Roading.
The relevant section of the Forest Service “Forestry and Water Quality Guidelines” is the section titled Roads.
The Key Construction and Operational Issues identified in the COFORD Forest Road Manual are: 
• Tree clearance 
• Road drainage 
• Formation methods 
• Construction guidelines (reversal roads) 
• Completion 
• Construction problems 
• Construction materials 
• Quarries, pits and spoil disposal areas 
• Embankments 
• Access to the road from the forest 
• Streams and water crossings 
• Road curves, junctions, passing and turning places 
• Interaction with public roads 
• Loading bays along public roads</t>
  </si>
  <si>
    <t>• Field Inspections 
• Discussions with the forest owner / manager 
• Completed forest road monitoring forms</t>
  </si>
  <si>
    <t>4.3.2</t>
  </si>
  <si>
    <t>Roading operations shall conform to best practice as detailed in the COFORD Forest Road Manual and the relevant sections of the Forest Service “Forest Harvesting and the Environment Guidelines” and the “Forestry and Water Quality Guidelines”.</t>
  </si>
  <si>
    <t>PROTECTION AND MAINTENANCE</t>
  </si>
  <si>
    <t xml:space="preserve">Planning </t>
  </si>
  <si>
    <t>Examples of risks and appropriate mitigation measures are provided in the Forest Service “Forest Protection Guidelines”. These risks include: 
• Competing vegetation 
• Livestock, including trespassing livestock 
• Deer 
• Rabbit 
• Hare 
• Grey squirrel 
• Bank vole 
• Large pine weevil 
• “Fomes” butt rot 
• Fire 
• Wind 
• Spring frost</t>
  </si>
  <si>
    <r>
      <rPr>
        <sz val="11"/>
        <rFont val="Cambria"/>
        <family val="1"/>
      </rPr>
      <t>• Management planning documents
• Discussions with the forest owner/manager.</t>
    </r>
    <r>
      <rPr>
        <b/>
        <sz val="11"/>
        <rFont val="Cambria"/>
        <family val="1"/>
      </rPr>
      <t xml:space="preserve">
</t>
    </r>
    <r>
      <rPr>
        <sz val="11"/>
        <rFont val="Cambria"/>
        <family val="1"/>
      </rPr>
      <t xml:space="preserve">• Field Inspection
</t>
    </r>
  </si>
  <si>
    <t>5.1.1</t>
  </si>
  <si>
    <t>Risks to the forest from wind, fire, pests and diseases shall be assessed and measures to minimize these risks shall be incorporated in planting, design and management plans.</t>
  </si>
  <si>
    <r>
      <t>Tree health, pest control, invasive species and introduced plant &amp; animal species are monitoring targets in management plans fo</t>
    </r>
    <r>
      <rPr>
        <u/>
        <sz val="10"/>
        <rFont val="Cambria"/>
        <family val="1"/>
      </rPr>
      <t>r all sites</t>
    </r>
    <r>
      <rPr>
        <sz val="10"/>
        <rFont val="Cambria"/>
        <family val="1"/>
      </rPr>
      <t xml:space="preserve">.   Forest Service (FS) require reporting of diseases - e.g </t>
    </r>
    <r>
      <rPr>
        <i/>
        <sz val="10"/>
        <rFont val="Cambria"/>
        <family val="1"/>
      </rPr>
      <t xml:space="preserve">Chalara fraxinea </t>
    </r>
  </si>
  <si>
    <t>The Forest Service, through their Forest Protection Division, oversee a national tree / forest health monitoring programme.</t>
  </si>
  <si>
    <r>
      <t xml:space="preserve">• Discussions with forest owner / manager shows awareness of potential risks 
• Evidence of unhealthy trees is noted and appropriate action taken
</t>
    </r>
    <r>
      <rPr>
        <b/>
        <sz val="11"/>
        <rFont val="Cambria"/>
        <family val="1"/>
      </rPr>
      <t xml:space="preserve">Woodlands over 100 ha. in size </t>
    </r>
    <r>
      <rPr>
        <sz val="11"/>
        <rFont val="Cambria"/>
        <family val="1"/>
      </rPr>
      <t xml:space="preserve">
• Documented systems for assessing tree health 
• Notes or records of monitoring and responses to problems</t>
    </r>
  </si>
  <si>
    <t>5.1.2</t>
  </si>
  <si>
    <t>Tree health and grazing impacts shall be monitored and results shall be incorporated into management planning together with guidance arising from national monitoring on plant health.</t>
  </si>
  <si>
    <t>The Hunter Competency Assessment Programme (HCAP) is an agreed deer hunting standard drawn up by a joint forum including Coillte, the Deer Alliance, the National Parks and Wildlife Service, The Forest Service, An Garda Siochana, the Irish Farmers Association and the Irish Timber Growers Association. Deer hunters can be trained, assessed and certified against this standard.
See also Section 6.4.1.
A template Deer Management Plan and guidance for drawing up a Deer Management Plan are available from the English Deer Initiative website (www.thedeerinitiative.co.uk)</t>
  </si>
  <si>
    <t>• Written deer management plan 
• Awareness of potential problems and description of appropriate action 
• Evidence of liaison with adjoining landowners 
• Evidence of cull targets and achievements 
• Written agreement with deer hunter 
• Evidence of HCAP training and certification</t>
  </si>
  <si>
    <t>5.1.3</t>
  </si>
  <si>
    <t>Management of wild deer shall be based on a written Deer Management Plan which includes the management objectives.
Deer population control shall be carried out by competent deer hunters who have completed the HCAP and shall where possible be in co-operation with adjoining landowners.
Where there is evidence of significant damage to trees or ground flora, action to control the population shall be taken to protect the forest.</t>
  </si>
  <si>
    <r>
      <t xml:space="preserve">No fishing or hunting in 2 sites audited in RA.  Section 42 envoked in </t>
    </r>
    <r>
      <rPr>
        <u/>
        <sz val="11"/>
        <rFont val="Cambria"/>
        <family val="1"/>
      </rPr>
      <t>Balinascorney</t>
    </r>
    <r>
      <rPr>
        <sz val="11"/>
        <rFont val="Cambria"/>
        <family val="1"/>
      </rPr>
      <t xml:space="preserve"> (not audited in RA) and limit is 25 deer per annum.  Shooting returns indicate 16 deer culled in 2023.  Permission to Control Protected Wild Animals Causing serious damage. Owners Permission, Firearms certificate and qualification, Hunting Licence, Hunting Permit and Section 42 in place. FSL Policy on Wild deer and Goats seen. </t>
    </r>
  </si>
  <si>
    <t>Damaging wild animals are described in the Forest Service “Forest Protection Guidelines” and include: 
• Rabbit 
• Hare 
• Grey squirrel 
• Bank vole</t>
  </si>
  <si>
    <t>• Awareness of potential problems and description of appropriate action taken 
• Records of liaison with adjoining landowners Records of liaison with local NPWS Conservation Ranger</t>
  </si>
  <si>
    <t>5.1.4</t>
  </si>
  <si>
    <t>Management of damaging wild mammals (other than deer) shall where possible be in co-operation with adjoining landowners.</t>
  </si>
  <si>
    <r>
      <t xml:space="preserve">Feral goats have been culled in </t>
    </r>
    <r>
      <rPr>
        <u/>
        <sz val="11"/>
        <rFont val="Cambria"/>
        <family val="1"/>
      </rPr>
      <t>Knocklead</t>
    </r>
    <r>
      <rPr>
        <sz val="11"/>
        <rFont val="Cambria"/>
        <family val="1"/>
      </rPr>
      <t xml:space="preserve"> in the past. </t>
    </r>
  </si>
  <si>
    <t>The owner / manager should also consider reporting such incidences to the Forest Service and other authorities as appropriate.</t>
  </si>
  <si>
    <t>• Records of liaison with NPWS</t>
  </si>
  <si>
    <t>5.1.5</t>
  </si>
  <si>
    <t>On becoming aware of the presence or new arrival of invasive mammals in the WMU, the owner / manager shall report this to the National Parks and Wildlife Service.</t>
  </si>
  <si>
    <t>Bank voles, white tooted shrew and muntjac present on some sites but not on the 2 sites audited in RA.</t>
  </si>
  <si>
    <t>A fire plan should include: 
• A fire plan map – 6” scale or metric equivalent showing features such as
   o Firebreaks
   o Access routes (vehicular and pedestrian)
   o Water sources
   o Hazards A location map – Ordnance Survey Discovery Series 
• A document showing the location of necessary equipment, site features and contact details of the fire brigade and people who can be called upon to help if a fire occurs</t>
  </si>
  <si>
    <t>• Fire plan
• Discussions with the forest owner/manager</t>
  </si>
  <si>
    <t>5.1.6</t>
  </si>
  <si>
    <t>When, following an assessment (see 5.1.1), a significant risk of fire is identified, a fire plan shall be prepared.</t>
  </si>
  <si>
    <r>
      <t xml:space="preserve">Fire Plan seen for </t>
    </r>
    <r>
      <rPr>
        <u/>
        <sz val="10"/>
        <rFont val="Cambria"/>
        <family val="1"/>
      </rPr>
      <t>both sites</t>
    </r>
    <r>
      <rPr>
        <sz val="10"/>
        <rFont val="Cambria"/>
        <family val="1"/>
      </rPr>
      <t xml:space="preserve">. </t>
    </r>
  </si>
  <si>
    <t>Such areas may include: 
• Riparian and buffer areas 
• Sensitive catchments 
• Steep forested slopes above roads, houses or built up areas 
• Areas vulnerable to soil erosion 
• Other designated areas
Guidance on the management of riparian areas and sensitive catchments is given in the Forest Service “Forestry and Water Quality Guidelines”, “Forestry and Otter Guidelines” .
Guidance is also provided in the programme of supplementary measures for forestry in the River Basin Management Plans under the EU Water Framework Directive.
Guidance on the identification, design, establishment and management of native riparian woodland is provided in the Woodlands of Ireland Publication “Native Riparian Woodlands – A Guide to Identification, Design, Establishment and Management”.</t>
  </si>
  <si>
    <t>• Maps 
• Management plan 
• Field inspection</t>
  </si>
  <si>
    <t>5.1.7</t>
  </si>
  <si>
    <r>
      <t xml:space="preserve">Habitat maps have been seen for </t>
    </r>
    <r>
      <rPr>
        <u/>
        <sz val="10"/>
        <rFont val="Cambria"/>
        <family val="1"/>
      </rPr>
      <t>all audited sites</t>
    </r>
    <r>
      <rPr>
        <sz val="10"/>
        <rFont val="Cambria"/>
        <family val="1"/>
      </rPr>
      <t xml:space="preserve"> in RA. Biodiversity maps to level 3 of Fossit Guide  - conifer plantation WD4, riparian zones WN5, hedgerows WL1, open areas WS4 and scrub WS1. There are water catchment maps for all sites which shows the location in relation to the catchment, status of water quality.</t>
    </r>
  </si>
  <si>
    <t xml:space="preserve">Pesticides, biological control agents &amp; fertilisers: </t>
  </si>
  <si>
    <t>An integrated pest management strategy seeks to address the problem using a strategic approach based on the site conditions, the ecology of the pest and the status of the outbreak. It will use an appropriate combination of statutory, chemical, physical and biological measures.</t>
  </si>
  <si>
    <t>• Integrated pest management strategy 
• Discussion with forest owner / manager 
• Management plan 
• Field inspection</t>
  </si>
  <si>
    <t>5.2.1</t>
  </si>
  <si>
    <t>Where an assessment (see 5.1.1) identifies a significant risk from pests or diseases, an integrated pest management strategy shall be prepared and implemented.</t>
  </si>
  <si>
    <t>IPS in place and seen in RA</t>
  </si>
  <si>
    <t>This requirement is associated with requirement 5.2.1 whereby pesticide use, where necessary, is only used as part of an integrated pest management plan and not as the only solution to a pest problem.</t>
  </si>
  <si>
    <t>• Written forest management objective in management plan 
• Discussion with forest owner / manager 
• Field inspections</t>
  </si>
  <si>
    <t>5.2.2</t>
  </si>
  <si>
    <t>It shall be a forest management objective to minimise the use of chemical pesticides in the forest.</t>
  </si>
  <si>
    <t>Included in IPS. No sythetic chemicals used in last 12 months.</t>
  </si>
  <si>
    <t>Guidelines for the use of pesticides in Irish forests are clearly laid out in the Forest Service “Forest Protection Guidelines” and the Guidelines for the Use of Herbicides in Forestry (Ward, 1998).
Usage of pesticides should be recorded in a clear and consistent manner that facilitates year on year comparison. The record should include details of: 
• The pesticide used 
• The amount used 
• The reasons for use 
• The date of use 
• The site and area it was used on 
• The soil type 
• The prevailing weather conditions
• This will enable the recognition of any trends which will inform future planning and operations.</t>
  </si>
  <si>
    <t>• Pesticide use records 
• Evidence that personal protective equipment is used 
• Discussion with forest owner / manager 
Field inspections</t>
  </si>
  <si>
    <t>5.2.3</t>
  </si>
  <si>
    <t>Where pesticides and/or biological control agents are to be used:
a) The forest owner / manager shall justify the reasons for selecting the chosen method
b) The forest owner / manager, staff and contractors shall be aware of and implement legal requirements and non-legislative guidance for use of pesticides in forestry.
c) The forest owner / manager shall keep records of pesticide usage and biological control agents as required by current legislation.</t>
  </si>
  <si>
    <t>Guidelines for the use of pesticides in Irish forests are clearly laid out in the Forest Service “Forest Protection Guidelines” and the Guidelines for the Use of Herbicides in Forestry (Ward, 1998).
Disposal of empty containers to be in accordance with procedures as set out in 5.4.1.</t>
  </si>
  <si>
    <t>• Visit to chemical store 
• Discussion with forest owner / manager 
• Disposal records 
• Field inspections</t>
  </si>
  <si>
    <t>5.2.4</t>
  </si>
  <si>
    <t>Storage, handling, use and disposal of chemicals shall be in compliance with the Forest Service “Forest Protection Guidelines” and any other up to date published advice.</t>
  </si>
  <si>
    <t>Included in IPS. No synthetic chemicals used in last 12 months.</t>
  </si>
  <si>
    <t>Unnecessary use of fertiliser may be avoided through the use of appropriate species.
Appropriate fertiliser use is described in the Forest Service “Code of Best Forest Practice – Ireland” and in the Forest Service “Forestry and Water Quality Guidelines”.</t>
  </si>
  <si>
    <t>• Discussion with forest owner / manager 
• Records of fertiliser use 
• Field inspections 
• Documented environmental appraisal</t>
  </si>
  <si>
    <t>5.2.5</t>
  </si>
  <si>
    <t>Fertilisers (inorganic and organic):
a) Fertilisers shall only be used where they are necessary to secure establishment or to correct subsequent nutrient deficiencies based on foliar analysis
b) Where fertilisers are to be used the forest owner / manager, staff and contractors shall be aware of and shall be implementing legal requirements and best practice guidelines for their use in forestry.
c) As detailed in Section 3.1, the potential environmental impact of fertiliser use shall be assessed prior to use. This assessment shall determine whether or not the use is appropriate and if it is appropriate, how it should be carried out in order to minimise adverse impacts and to secure or enhance environmental gains.</t>
  </si>
  <si>
    <t>No fertilisers used in last 12 months</t>
  </si>
  <si>
    <t>Fencing</t>
  </si>
  <si>
    <t>Decisions to erect fences, their alignment and specification should take account of: 
• Landscape 
• Public rights of way 
• Existing users of the woodland 
• Wildlife 
• Archaeology</t>
  </si>
  <si>
    <t>• Discussion with forest owner / manager demonstrates and awareness of impacts of fence alignments and the alternatives 
• Field inspections</t>
  </si>
  <si>
    <t>Where appropriate, wildlife management and control shall be used in preference to fencing. Where fences are used, opportunities shall be taken to minimise negative impacts on access, landscape, wildlife and sites of public interest.</t>
  </si>
  <si>
    <r>
      <t xml:space="preserve">No deer fences used or required at present.  Stock are excluded with stock fences, singele wire fence or pre-existing hedge or wall boundaries on </t>
    </r>
    <r>
      <rPr>
        <u/>
        <sz val="11"/>
        <rFont val="Cambria"/>
        <family val="1"/>
      </rPr>
      <t>all sites</t>
    </r>
    <r>
      <rPr>
        <sz val="11"/>
        <rFont val="Cambria"/>
        <family val="1"/>
      </rPr>
      <t>.</t>
    </r>
  </si>
  <si>
    <t>Waste Management</t>
  </si>
  <si>
    <t>Waste includes:
• Surplus or out of date chemicals
• Chemical containers
• Plastic waste
• Fuels and lubricants.
• Planting bags
Plastic tree shelters should not be allowed to create a litter problem at the end of their effective life.
The relevant waste management legislation is the Waste Management Act (1996), The Litter Pollution Act (1997) and the Waste Management (Amendment) Act (2001).</t>
  </si>
  <si>
    <r>
      <rPr>
        <sz val="11"/>
        <rFont val="Cambria"/>
        <family val="1"/>
      </rPr>
      <t xml:space="preserve">• No evidence of significant impacts from waste disposal.
</t>
    </r>
    <r>
      <rPr>
        <b/>
        <sz val="11"/>
        <rFont val="Cambria"/>
        <family val="1"/>
      </rPr>
      <t xml:space="preserve">
</t>
    </r>
    <r>
      <rPr>
        <sz val="11"/>
        <rFont val="Cambria"/>
        <family val="1"/>
      </rPr>
      <t>• Documented policy on waste disposal including segregation, storage, recycling, return to manufacturer.</t>
    </r>
  </si>
  <si>
    <t>Waste disposal shall be in accordance with current waste management legislation and regulations.</t>
  </si>
  <si>
    <t xml:space="preserve">Operators are required to remove waste and deal with it in an appropriate manner. Fly-tipping waste is recorded and removed. </t>
  </si>
  <si>
    <t>Detailed guidance on this requirement is provided in the Forest Service: 
• “Forest Harvesting and the Environment Guidelines” 
• “Forests and Water Quality Guidelines” 
• “Code of Best Forest Practice – Ireland”</t>
  </si>
  <si>
    <t>• Discussions with forest owner / manager, staff and contractors 
• Appropriate equipment available in the field Reports of any accidental spillage to relevant authority 
• Contract documents and instructions provided to contractors 
• Any post spillage event monitoring records</t>
  </si>
  <si>
    <t>Plans and equipment shall be in place to deal with accidental spillages.</t>
  </si>
  <si>
    <r>
      <t xml:space="preserve">No spillage kit on harvester in Knocklead. </t>
    </r>
    <r>
      <rPr>
        <b/>
        <sz val="11"/>
        <rFont val="Cambria"/>
        <family val="1"/>
      </rPr>
      <t>Minor Car 2024.6</t>
    </r>
    <r>
      <rPr>
        <sz val="11"/>
        <rFont val="Cambria"/>
        <family val="1"/>
      </rPr>
      <t xml:space="preserve">  : The Company shall ensure plans and equipment shall be in place to deal with accidental spillages.</t>
    </r>
  </si>
  <si>
    <t>Minor CAR 2024.6</t>
  </si>
  <si>
    <t>CONSERVATION AND ENHANCEMENT OF BIODIVERSITY</t>
  </si>
  <si>
    <t>Protection of rare species and habitats</t>
  </si>
  <si>
    <t>Statutorily designated areas include established and proposed 
• Special Areas of Conservation (SACs) 
• Special Protection Areas (SPAs) 
• Natural Heritage Areas (NHAs) 
• Nature Reserves
Notifiable Actions are certain activities or operations In Designated Areas that might be damaging. Notifiable Actions can only be carried out with the permission of the Minister for the Environment, Heritage and Local Government. These vary depending on the type of habitat that is present on the site. Such activities or operations are not prohibited but require the landowner/occupier to consult (in practice with the local Conservation Ranger) in advance. Notifiable Actions do not apply where a licence or permission is needed from a planning authority (e.g. planning permission) or another Minister (e.g. a felling licence or afforestation approval)</t>
  </si>
  <si>
    <t>• Maps showing designated areas 
• Management Plans 
• Field Inspection 
• Documented evidence of consultation with statutory agencies</t>
  </si>
  <si>
    <t>6.1.1</t>
  </si>
  <si>
    <t>National Parks and statutorily designated areas shall be identified and mapped. Management in the form of notifiable actions shall be agreed in consultation with the relevant statutory agency.</t>
  </si>
  <si>
    <t>Consultation with NPWS, Inland Fisheries FS, Birdwatch Ireland, and National Biodiversity Data Centre website provides lists of species.  Monitoring and survey by forest managers provides information on additional species found on site through surveys.  The I-auditor Application is used by forest managers to upload and is recorded in Harvest Manager. No statutory designated sites in the two sites audited in RA, although Knocklead identified as within the 6Km referral zone and catchment of the Nore and Barrow  Special Area of Conservation (SAC) selected for a number of priority habitats and species and off importance in relation to forest management is the population of freshwater pearl mussels  (Margaritifera margaritifera).</t>
  </si>
  <si>
    <t>Consultation with NPWS, Inland Fisheries FS, Birdwatch Ireland, and National Biodiversity Data Centre website provides lists of species.  Monitoring and survey by forest managers provides information on additional species found on site through surveys.  The I-auditor Application is used by forest managers to upload and is recorded in Harvest Manager. Managers demonstrated live update through I-auditor (to report dwelling of potential archeological interest but process for biodiversity is the same) seen during S1 audit.</t>
  </si>
  <si>
    <t>Examples of such features and areas include veteran trees, hollow trees, ponds, old hedgerows, rocky outcrops etc. More comprehensive lists are provided in the Forest Service “Forest Biodiversity Guidelines” and in the Forest Service “Forestry Schemes Manual”.
These features and areas may include other non woodland semi-natural habitats e.g. moorland, heathland, wood pasture or grassland that is adjacent to or influenced by the woodland.
Management of these features and areas should be in accordance with the Forest Service “Forest Biodiversity Guidelines”, and with Local Biodiversity Plans prepared by the Local Authority.
Identification and mapping of these features may be carried out on an ongoing basis, provided that it has been completed prior to significant woodland.
Management of these features and areas should be in accordance with the Forest Service “Forest Biodiversity Guidelines”, and with Local Biodiversity Plans prepared by the Local Authority.
Identification and mapping of these features may be carried out on an ongoing basis, provided that it has been completed prior to significant woodland management operations taking place.</t>
  </si>
  <si>
    <t>• Maps indicating presence of features / areas of high biodiversity value 
• Evidence of a pro active approach to the identification of these features and areas 
• Field Inspection 
• Management Plans</t>
  </si>
  <si>
    <t>6.1.2</t>
  </si>
  <si>
    <t>Features and small areas of high biodiversity value shall be identified, mapped and managed to maintain or enhance biodiversity as the primary management objective.</t>
  </si>
  <si>
    <r>
      <t xml:space="preserve">Hedgerows, a relevent water course and colony common spotted orchids not identified at Knocklead.  Willow scrub in Knockshabally not identified or recorded.  </t>
    </r>
    <r>
      <rPr>
        <b/>
        <sz val="11"/>
        <rFont val="Cambria"/>
        <family val="1"/>
      </rPr>
      <t>Minor CAR 2024.7</t>
    </r>
    <r>
      <rPr>
        <sz val="11"/>
        <rFont val="Cambria"/>
        <family val="1"/>
      </rPr>
      <t xml:space="preserve">  : The Company shall ensure that features and small areas of high biodiversity value shall be identified, mapped and managed to maintain or enhance biodiversity as the primary management objective.</t>
    </r>
  </si>
  <si>
    <t>Minor CAR 2024.7</t>
  </si>
  <si>
    <t>Rare and endangered species in Ireland are listed in Irish Red Data Books and Lists which are fully referenced in Appendix D.
For some rare and endangered species, the National Parks and Wildlife Service has prepared Species Action Plans (SAPs) and Threat Response Plans (TRPs). For these species, the SAP and TRP should be consulted and conformed with.</t>
  </si>
  <si>
    <t>Evidence of consultation and agreement with statutory authority.</t>
  </si>
  <si>
    <t>6.1.3</t>
  </si>
  <si>
    <t>Where a rare or endangered species is known to be present in the woodland, the relevant statutory authority shall be notified and appropriate management shall be agreed with them.</t>
  </si>
  <si>
    <r>
      <t xml:space="preserve">Evidence of squirrel (species unknown so no confirmation of red squirrel) seen in </t>
    </r>
    <r>
      <rPr>
        <u/>
        <sz val="11"/>
        <rFont val="Cambria"/>
        <family val="1"/>
      </rPr>
      <t>Knocklead</t>
    </r>
    <r>
      <rPr>
        <sz val="11"/>
        <rFont val="Cambria"/>
        <family val="1"/>
      </rPr>
      <t xml:space="preserve"> . It isn't known whether there are RTE species present at this stage, so no need to notify NPWS</t>
    </r>
  </si>
  <si>
    <t>Stated in FMPs that adherence to DAFM guidelines on biodiversity and forest protection and any NWPS conditions attached ot licenses</t>
  </si>
  <si>
    <t xml:space="preserve">Maintenance of biodiversity and ecological functions </t>
  </si>
  <si>
    <t>Management in these areas should be in accordance with the Forest Service “Forest Biodiversity Guidelines”.
This area can be inclusive of: 
• areas and features identified in 6.1.1 and 6.1.2 
• areas retained as part of the restructuring requirements outlined in 3.2.3 and 3.4.2 
• areas being restored to semi-natural woodland or non-woodland habitats as outlined in requirements 3.5.1, 6.3.1, and 6.3.2.</t>
  </si>
  <si>
    <t>• Maps showing areas where biodiversity is a primary objective 
• Field inspections 
• Management plan</t>
  </si>
  <si>
    <t>6.2.1</t>
  </si>
  <si>
    <t>A minimum of 15% of the WMU area shall be managed with conservation and biodiversity as the primary objective. This shall include a minimum of 10% retained woodland and/or scrub habitat.</t>
  </si>
  <si>
    <t xml:space="preserve">Knocklead is currently 13% and will b 20% by 2039 in Table 5. </t>
  </si>
  <si>
    <t>Appendix 4 of FMP gives Biodiversity % for each site within Group member. Range is between 10% to 20%</t>
  </si>
  <si>
    <t>Guidance on the retention of standing and fallen deadwood and over-mature trees is provided in the Forest Service “Forest Biodiversity Guidelines”.</t>
  </si>
  <si>
    <t xml:space="preserve">• Harvesting contracts
• Field inspections
• Management plan.
• Discussions with forest owner/manager, staff and contractors
</t>
  </si>
  <si>
    <t>6.2.2</t>
  </si>
  <si>
    <t>Standing and fallen deadwood habitats and some over-mature trees shall be retained throughout the woodland where this does not compromise the safety of the public or forestry workers or the health of the woodland.</t>
  </si>
  <si>
    <r>
      <t xml:space="preserve">Management plan features include deadwood retention and mitigation measures to inform harvesting contractors of requirement to maintain deadwood. </t>
    </r>
    <r>
      <rPr>
        <u/>
        <sz val="11"/>
        <rFont val="Cambria"/>
        <family val="1"/>
      </rPr>
      <t xml:space="preserve">Knocklead </t>
    </r>
    <r>
      <rPr>
        <sz val="11"/>
        <rFont val="Cambria"/>
        <family val="1"/>
      </rPr>
      <t>LTR will provide some older trees and deadwood habitat and deadwood seen in hedgerows.</t>
    </r>
  </si>
  <si>
    <t>Management plan features include deadwood retention and mitigation measures to inform harvesting contractors of requirement to maintain deadwood. No harvesting sites seen at S1</t>
  </si>
  <si>
    <t xml:space="preserve">Conservation of semi-natural woodlands and plantations on old woodland sites </t>
  </si>
  <si>
    <t>A National Survey of Native Woodlands was completed in 2009 on behalf of the National Parks and Wildlife Service.
Areas of semi-natural woodland not identified in the above survey will also exist and this survey should not be regarded as an exhaustive record.</t>
  </si>
  <si>
    <t>• Maps showing any semi-natural woodlands 
• Field inspections 
• Management planning documentation agreed with the National parks and Wildlife Service 
• Monitoring records</t>
  </si>
  <si>
    <t>Woodland areas identified as semi-natural woodland shall:
a) not be converted to plantations or non-forest land.
b) be managed using a low impact silvicultural system
c) follow the prescriptions of any plan agreed in consultation with the National Parks and Wildlife Service
Adverse ecological impacts of non-native species shall be monitored in semi-natural woodlands.</t>
  </si>
  <si>
    <t>No Semi Natural Woodlands seen in RA</t>
  </si>
  <si>
    <t>No Semi Natural Woodlands seen at S1</t>
  </si>
  <si>
    <t>For the purpose of this standard, plantations on old woodland sites (POWS) are considered to be plantations on sites that were recorded as woodland on the 1830’s Ordnance Survey Map Series.
A more detailed definition of POWS in Ireland may be agreed at a future date but in the meantime the above definition is agreed.
The overriding principle for POWS is that their current biodiversity and heritage values should be enhanced. This will probably be best achieved over a long period with a gradual process of change favoured over sudden changes.
It is essential that the forest owner / manager has a strategy to achieve this based on a good knowledge of the current state of the site and a precautionary approach to operations. The effect of all operations on the biodiversity and heritage values of the site are to be monitored. If, despite careful planning, the operations are adversely affecting these values then they should be halted and a new strategy adopted.
Remnant features of old woodland may include for example: Flora (including fungi and microbial flora) and/or fauna associated with a particular type of woodland Old coppice or other stumps Veteran trees retained in hedgerows, copses or inaccessible areas such as gullys, ravines and crags.</t>
  </si>
  <si>
    <t>• Maps showing any POWS and highlighting remnant features 
• Assessment of current state of biodiversity and heritage value of POWS and associated features 
• Written management strategy for any POWS 
• Field inspections 
• Monitoring plan and completed records</t>
  </si>
  <si>
    <t>6.3.2</t>
  </si>
  <si>
    <t>Forest owners and managers shall: 
• identify action which will progressively improve the biodiversity, environmental and cultural values of plantations on old woodland sites (POWS), considering the site, landscape context and management objectives. 
• maintain and enhance remnant features of old woodlands on all POWS. This process shall be achieved by:
   o Undertaking field assessment and evaluation of the biodiversity, environmental and cultural value of POWS to identify threats, ongoing declines and potential gains
   o Prioritising action taking account of the degree and immediacy of threats to remnant features and potential biodiversity gains at a site and landscape level 
• identify management prescriptions that
   o maintain old woodland features by addressing threats and ongoing decline on all POWS
   o secure potential gains identified as a priority
   o adopt appropriate silvicultural systems that minimise negative impacts and have an emphasis on gradual change 
• implement management prescriptions that ensure that:
   o field assessments are carried out prior to planned operations to ensure remnant features are safeguarded
   o operations are implemented in a manner that does not adversely impact the sites’ values implement a monitoring plan that includes:
   o monitoring and reviewing the condition of old woodland features and the effect of forest management actions on them
   o monitoring the status of threats
   o monitoring the condition of cultural heritage features</t>
  </si>
  <si>
    <t>No POWS or SNW in RA</t>
  </si>
  <si>
    <t>No POWS or SNW observed at S1</t>
  </si>
  <si>
    <t>Forest nurseries trace the source of all seed used in their production of transplants and provide provenance certificates for all transplants sold.
The island of Ireland is considered a single provenance for all native species.
In the case of use of non-native species and provenances there should be clear justification on grounds such as tree vigour or timber quality.
A list of tree species native to Ireland is provided in Appendix F.</t>
  </si>
  <si>
    <t>• Provenance certificates 
• Field inspections</t>
  </si>
  <si>
    <t>6.3.3</t>
  </si>
  <si>
    <t>Where appropriate and possible, forest owners / managers shall use natural regeneration or, in the case of native species, planting stock of native provenance.
In the case of semi-natural woodlands, natural regeneration and seed / planting stock of native provenance shall be the only means of regeneration used.
In the case of POWS, where native species are being sown or planted, only seed and planting stock of native provenance shall be used.</t>
  </si>
  <si>
    <t>Broadleaves are from local nurseries and locally native trees are requested but not always available. Not much natural regeneration used - mainly replanting</t>
  </si>
  <si>
    <t>Broadleaves are from local nurseries and locally native trees are requested but not always available. Not much natural regeneration used - mainly replanting as stipulated on most licenses.</t>
  </si>
  <si>
    <t xml:space="preserve">Game management </t>
  </si>
  <si>
    <t>Wildlife management is legislated for in the Wildlife Act (1976) and the Wildlife Amendment Act (2000).
Deer hunting licences are issued by the National Parks and Wildlife Service and require written permission from the landowner in question.</t>
  </si>
  <si>
    <t>• Licences from National Parks &amp; Wildlife Service and Gardaí 
• Letting agreements 
• Records of hunters qualifications 
• Field inspections 
• Hunting records (including dates, numbers, species, ages, sex and location) 
• Insurance records 
• Discussions with forest owner / manager</t>
  </si>
  <si>
    <t>Hunting, game rearing and shooting and fishing shall be carried out in accordance with licence conditions and in a sustainable manner that does not threaten the viability of the local population of any particular species.
In the case of deer hunting, all hunters shall have successfully completed a Hunter Competency Assessment Programme (HCAP) (see 5.1.3).</t>
  </si>
  <si>
    <r>
      <t xml:space="preserve">No fishing or hunting in 2 sites audited in RA.  Section 42 envoked in </t>
    </r>
    <r>
      <rPr>
        <u/>
        <sz val="11"/>
        <rFont val="Cambria"/>
        <family val="1"/>
      </rPr>
      <t xml:space="preserve">Balinascorney </t>
    </r>
    <r>
      <rPr>
        <sz val="11"/>
        <rFont val="Cambria"/>
        <family val="1"/>
      </rPr>
      <t xml:space="preserve">(not audited in RA) and limit is 25 deer per annum.  Shooting returns indicate 16 deer culled in 2023.  Permission to Control Protected Wild Animals Causing serious damage. Owners Permission, Firearms certificate and qualification, Hunting Licence, Hunting Permit and Section 42 in place. FSL Policy on Wild deer and Goats seen. </t>
    </r>
  </si>
  <si>
    <t>All FMPs state retention of hunting, fishing and collection rights while also stating monitoring of mammalian browsing as part of IPMS. Managers and staff demonstrated at Lisheeny best practise to alert Coiltte as a herd of wild goats were spotted upon audit site inspection. (Coillte site adjacent had been felled- CH site had not) Manager contacted Coillte immediately to notify of potential problem. No issues around deer grazing or livestock management reported anywhere at present.</t>
  </si>
  <si>
    <t>Feeding and rearing areas should be located in areas where there will be low impact on ground flora.
Some predator species are legally protected and predator control should only be carried out if: 
• In compliance with the law 
• Carefully planned 
• Species specific 
• Only carried out when essential 
• Aimed at reducing rather than eradicating predator populations</t>
  </si>
  <si>
    <t>• Management planning documentation and specific game management plans 
• Field inspections</t>
  </si>
  <si>
    <t>Game management shall not be so intense as to cause long-term or widespread negative impacts on the woodland ecosystem.</t>
  </si>
  <si>
    <t>No evidence of intense or high-impact game management.  No pheasant rearing on any sites.</t>
  </si>
  <si>
    <t>All FMPs state retention of hunting, fishing and collection rights while also stating monitoring of mammalian browsing as part of IPMS. Managers and staff demonstrated at Lisheeny best practise to alert Coiltte as a herd of wild goats were spotted upon audit site inspection. (Coillte site adjacent had been felled- CH site had not) Manager contacted Coillte immediately to notify of potential problem. No issues around deer grazing or livestock management reported anywhere at present nor observed during S1 audit.</t>
  </si>
  <si>
    <t>THE COMMUNITY</t>
  </si>
  <si>
    <t>Consultation</t>
  </si>
  <si>
    <t>For all grant and felling licence applications, the Forest Service operate a referral and notification system the details of which are presented in Appendix E.
The forest owner / manager should be able to justify the level of consultation undertaken and the certification body will look for corroborating evidence.
Examples of methods for making people and relevant organisations aware include: 
• Statutory consultations by the Forest Service on the forest owner’s behalf 
• Voluntary consultation with relevant bodies 
• Letters to individuals or groups 
• Temporary or permanent signs in or near the affected woodland 
• Information in local press / media (including internet) 
• Meetings
The certification body is also required to consult with relevant stakeholders as part of the certification audit.</t>
  </si>
  <si>
    <t>• Consultation with the Forest Service and other statutory agencies 
• Evidence of communication with stakeholders</t>
  </si>
  <si>
    <t>7.1.1</t>
  </si>
  <si>
    <t>Local people and relevant organisations and interest groups shall be made aware that: 
• New or revised management planning documentation, as specified in Section 2.1, is being produced 
• A new or revised Forest Service scheme application and associated documents are available for inspection 
• High impact operations i.e. clearfelling and road construction, are planned 
• New or revised design plans are being produced 
• The woodland is being evaluated for certification
The forest owner / manager shall ensure there is full co-operation with the Forest Service and other statutory consultation processes. The owner / manager shall consult adequately with local people and relevant organisations and make a reasonable response to issues raised or requests for ongoing dialogue and engagement.
At least 30 days shall be allowed for people to respond to notices, letters or meetings before certification.</t>
  </si>
  <si>
    <r>
      <t xml:space="preserve">High impact operations consultated by FS using site notices.  FSL site notices seen for </t>
    </r>
    <r>
      <rPr>
        <u/>
        <sz val="11"/>
        <rFont val="Cambria"/>
        <family val="1"/>
      </rPr>
      <t>Knocklead</t>
    </r>
    <r>
      <rPr>
        <sz val="11"/>
        <rFont val="Cambria"/>
        <family val="1"/>
      </rPr>
      <t xml:space="preserve"> inviting consultees to get in touch if they wished to</t>
    </r>
  </si>
  <si>
    <t>Records can be in the form of a log or diary but should clearly record the identity of the consultee, the matter discussed, the views of the consultee and any resulting actions from the meeting or reasons for non-acceptance of the consultees suggestions.</t>
  </si>
  <si>
    <t>• Consultation records 
• Discussions with stakeholders</t>
  </si>
  <si>
    <t>7.1.2</t>
  </si>
  <si>
    <t>Records shall be kept of consultation undertaken, resulting actions and responses.</t>
  </si>
  <si>
    <t>There were no responses from consultation</t>
  </si>
  <si>
    <t>Woodland access and recreation including traditional and permissive use rights</t>
  </si>
  <si>
    <t>See also Section 1.1.3.</t>
  </si>
  <si>
    <t>• Documentation or maps of all existing permissive and traditional uses of the woodland 
• Evidence of discussions with interested parties 
• Field observations of public rights of way 
• Evidence presented to justify any restriction to permissive or traditional uses.</t>
  </si>
  <si>
    <t>7.2.1</t>
  </si>
  <si>
    <t>Legal, customary and traditional use rights relating to forest access shall be clarified, recognized and respected.</t>
  </si>
  <si>
    <t xml:space="preserve">None known for 2 sites seen.  </t>
  </si>
  <si>
    <t>Examples of circumstances where access may be denied are: 
• Small woodlands that are a private amenity 
• Areas adjoining dwellings or private gardens 
• Woodlands where there is evidence of serious and sustained abuse or damage 
• Woodlands with features or areas that may be particularly vulnerable to disturbance • Where there may be public safety concerns 
• When access will jeopardise other enterprises or recreational activities on the land 
• Where there is a cost to the forest owner</t>
  </si>
  <si>
    <t>• Evidence of discussions with interested parties 
• Field observations 
• Evidence presented to justify any refusal of access following a formal request 
• Discussions with the forest owner / manager</t>
  </si>
  <si>
    <t>7.2.2</t>
  </si>
  <si>
    <t>The forest owner / manager will positively consider any reasonable and formal request for access to the forest for recreational or educational purposes. The forest owner / manager may refuse such a request in certain circumstances.</t>
  </si>
  <si>
    <t xml:space="preserve">No access requests fro ducational or recreational purposes received by FSL </t>
  </si>
  <si>
    <t>Sites with recognised specific historical, cultural or spiritual significance</t>
  </si>
  <si>
    <t>Such sites may include archaeological sites, historic monuments, holy wells, mass paths etc.</t>
  </si>
  <si>
    <t>• Maps 
• Field inspections 
• Management Plans</t>
  </si>
  <si>
    <t>Sites with recognised specific historical, cultural or spiritual significance shall be mapped and protected or managed in a way that takes due regard of the significance of the site.</t>
  </si>
  <si>
    <r>
      <t>None known.  Monuments are recorded in IFORIS system.  Old house and pump-house in K</t>
    </r>
    <r>
      <rPr>
        <u/>
        <sz val="11"/>
        <rFont val="Cambria"/>
        <family val="1"/>
      </rPr>
      <t>nockshanbally</t>
    </r>
    <r>
      <rPr>
        <sz val="11"/>
        <rFont val="Cambria"/>
        <family val="1"/>
      </rPr>
      <t xml:space="preserve"> had been protected during operations.</t>
    </r>
  </si>
  <si>
    <t xml:space="preserve"> Rural economy</t>
  </si>
  <si>
    <t>Promotion of integration into the local economy may be achieved by: 
• Making reasonable provision for local employment for contractors and suppliers to provide services and supplies. 
• Allowing local or specialist markets opportunities to purchase small scale or specialist products 
• Promoting and encouraging enterprises which will strengthen and diversify the woodland or local economy
An example of how the forest owner / manager might help to diversify the processing industry is that a proportion of timber parcels are advertised and sold by open tender or auction.</t>
  </si>
  <si>
    <t>• Evidence of reasonable provision for local employment and suppliers 
• Evidence of action taken on local or specialist market opportunities 
• Evidence of promoting or encouraging enterprises to strengthen and diversify the local economy</t>
  </si>
  <si>
    <t>The forest owner / manager shall promote the integration of woodlands into the local economy and respond positively to local requests for forest products and services subject to compliance with the management plan, the principle of sustained yield and an economic return for these products and services.</t>
  </si>
  <si>
    <t>Timber sold to closest markets which tend to be more competitive due to proximity.  Local contractors are used</t>
  </si>
  <si>
    <t>Minimising adverse impacts</t>
  </si>
  <si>
    <t>Examples of impacts include: 
• Smoke 
• Timber haulage on minor roads close to the woodland 
• Natural hazards to operators and public e.g. unsafe trees</t>
  </si>
  <si>
    <t>• Evidence that complaints have been recorded and dealt with constructively 
• Discussions with interested parties 
• Risk assessment records 
• Tree safety inspection records 
• Evidence of actions taken in response to identified risks</t>
  </si>
  <si>
    <t>7.5.1</t>
  </si>
  <si>
    <t>The forest owner / manager shall mitigate the risks to public health and safety and the wider impacts of woodland operations on local people.</t>
  </si>
  <si>
    <r>
      <t xml:space="preserve">Safety suignage seen on site for </t>
    </r>
    <r>
      <rPr>
        <u/>
        <sz val="11"/>
        <rFont val="Cambria"/>
        <family val="1"/>
      </rPr>
      <t xml:space="preserve">both sites </t>
    </r>
    <r>
      <rPr>
        <sz val="11"/>
        <rFont val="Cambria"/>
        <family val="1"/>
      </rPr>
      <t xml:space="preserve">in RA. Consultation notices used for hiigh impact operations and seen for </t>
    </r>
    <r>
      <rPr>
        <u/>
        <sz val="11"/>
        <rFont val="Cambria"/>
        <family val="1"/>
      </rPr>
      <t>Knocklead</t>
    </r>
    <r>
      <rPr>
        <sz val="11"/>
        <rFont val="Cambria"/>
        <family val="1"/>
      </rPr>
      <t xml:space="preserve">, </t>
    </r>
  </si>
  <si>
    <t xml:space="preserve"> FORESTRY WORKFORCE</t>
  </si>
  <si>
    <t>Health and safety</t>
  </si>
  <si>
    <t>Guidance on the legal requirements relating to health and safety is provided in the Health and Safety Authority (HSA) Code of Practice for Managing Safety and Heath in Forestry Operations.
The Safety Health and Welfare at Work Act, 2005, Part 3 details the following requirements 
• S18. Protective and Preventative measures 
• S19. Hazard Identification and risk assessment. 
• S20. Provision of the Safety statement 
• S21. Duties of Employees to cooperate with employers
Relevant legislation and guidance also includes: 
• The safety, health and welfare at work, General Applications Regulations 2007. 
• The safety, health and welfare at work, General Applications Regulations 1993 (S.I. No. 44/1993), Part X which covers regulation with regard to notification of accidents and dangerous occurrences. 
• The Safety toolkit and short guide to the general Application regulations 2007 (Small business edition) 
• HSA Guidelines on Risk Assessments and Safety Statements 
• HSA Guide to the Safety, Health and welfare at Work Act 2005 
• HSA Guide to workplace Safety and Health Management.</t>
  </si>
  <si>
    <t>• Field observations to ensure that health and safety practices and procedures set out in safety statement and method statements are being implemented.
• Discussions with employees and contractors to determine that they have had sight of and are aware and understand the requirements of relevant safety statements and method statements for tasks being carried out in the forest. 
• Copies of the risk assessments and hazard identification are available to staff and contractors Records of training and the provision of appropriate information provided to employees and contractors. 
• Copies of all certification of competencies required in connection with the safe operation, use of equipment and control of forest operations 
• Record of contractors safety and methods statements 
• Records of insurance for Public and Employers liability</t>
  </si>
  <si>
    <t>8.1.1</t>
  </si>
  <si>
    <t>There shall be:
a) Compliance with Irish Health and Safety Legislation
b) Compliance with HSA approved Codes Of Practices on Managing Safety and Health in Forestry Operations and the ILO approved Code
of Practice on Safety and Health in Forestry Work
c) Emergency Plans for fire and other plans appropriate to the safe management of forests,  employees and contractors as set out in approved Codes of Practices
d) Health and safety training and information to any forestry employees in the necessary skills for the safe operation of tasks</t>
  </si>
  <si>
    <r>
      <t>Harvest Packs, contingency plans/emergency procedures seen for Knocklead</t>
    </r>
    <r>
      <rPr>
        <u/>
        <sz val="11"/>
        <rFont val="Cambria"/>
        <family val="1"/>
      </rPr>
      <t xml:space="preserve"> and K</t>
    </r>
    <r>
      <rPr>
        <sz val="11"/>
        <rFont val="Cambria"/>
        <family val="1"/>
      </rPr>
      <t xml:space="preserve">nockshanbally harvesting sites.  Group scheme rules and contracts require adherence to H&amp;S legislation, codes of practice and guidance.  Timber is sold to Euroforest on a standing sale basis and accept responsibility for work-site management and H&amp;S.  FSL impose H&amp;S conditions on all workers on sites including on  standing sale sites, and check external merchants contracts with contractors and maintain records of workers competency certicates.  Safety certificates and contracts for harvesting at </t>
    </r>
    <r>
      <rPr>
        <u/>
        <sz val="11"/>
        <rFont val="Cambria"/>
        <family val="1"/>
      </rPr>
      <t xml:space="preserve">Knocklead </t>
    </r>
    <r>
      <rPr>
        <sz val="11"/>
        <rFont val="Cambria"/>
        <family val="1"/>
      </rPr>
      <t xml:space="preserve"> inspected during the audit and found to be compliant. </t>
    </r>
  </si>
  <si>
    <t>Training and continuing development</t>
  </si>
  <si>
    <t>There are a number of different training providers in Irish forestry and training courses are co-ordinated by Forest Training and Education Ireland (FTEI) who are funded by the Forest Service.</t>
  </si>
  <si>
    <r>
      <rPr>
        <b/>
        <sz val="11"/>
        <rFont val="Cambria"/>
        <family val="1"/>
      </rPr>
      <t>All woodlands:</t>
    </r>
    <r>
      <rPr>
        <sz val="11"/>
        <rFont val="Cambria"/>
        <family val="1"/>
      </rPr>
      <t xml:space="preserve">
• Copies of appropriate certificates of competence
• Discussions with staff and contractors
• System to ensure that only contractors who are appropriately trained or supervised work in the woodland
• No evidence of personnel without relevant training, experience or qualifications working in the woodland.</t>
    </r>
    <r>
      <rPr>
        <b/>
        <sz val="11"/>
        <rFont val="Cambria"/>
        <family val="1"/>
      </rPr>
      <t xml:space="preserve">
</t>
    </r>
    <r>
      <rPr>
        <sz val="11"/>
        <rFont val="Cambria"/>
        <family val="1"/>
      </rPr>
      <t>• Documented training programme for staff
• Documented system to ensure that only contractors who are appropriately trained or supervised work in the woodland
• Training records for all staff.</t>
    </r>
  </si>
  <si>
    <t>8.2.1</t>
  </si>
  <si>
    <t xml:space="preserve">Only those with relevant qualifications, training and/or experience shall be engaged to carry out any work unless working under proper supervision if they are currently undergoing training.  </t>
  </si>
  <si>
    <t>FSL forest managers are qualified and receive ongoing training.</t>
  </si>
  <si>
    <t>In addition to formal training courses there are a number of different forestry organisations in Ireland that run informative field days and forest visits which provide opportunities for forest owners / managers to keep up to date with developments in sustainable forest management. These organisations include: 
• The Society of Irish Foresters 
• The Irish Farmers Association 
• The Irish Timber Growers Association 
• Pro Silva Ireland 
• Teagasc 
• Irish Natural Forestry Foundation 
• The Tree Council of Ireland</t>
  </si>
  <si>
    <t>• Discussions with staff and contractors 
• Records of training courses / field days attended</t>
  </si>
  <si>
    <t>8.2.2</t>
  </si>
  <si>
    <t>a) The forest owner / manager shall actively participate in training or education in order to keep up to date in relation to sustainable forest management.
b) The forest owner / manager shall encourage and provide opportunities for employees to further develop their skills and knowledge in relation to sustainable forest management.</t>
  </si>
  <si>
    <t xml:space="preserve">In house training and FS training provided - new pilot scheme and afforestation scheme training in Kilkenny. One day training ecology course by FSL ecologist.  Irish Timber growers Organsisations  and Pro Silva training offer training. Maintenance contractors are engaged directly by FSL,.  Harvesting contractors are engaged by standing sale merchants.  At present there is a shortage of workers and contractors.  Some are are from overseas but live locally.  Transport costs means workers tend to live locally. Training qualifications are monitored and recorded by FSL and seen for harvesting contracts. </t>
  </si>
  <si>
    <t>Workers Employment rights</t>
  </si>
  <si>
    <t>Workers employment rights are enshrined in law and in a number of International Labour Organisation (ILO) Conventions as detailed in Appendix C.
Employers, in the discharge of their responsibilities to their employees, must take into consideration all fair employment practice.</t>
  </si>
  <si>
    <t>• No evidence of non-compliance 
• Discussions with workers</t>
  </si>
  <si>
    <t>Employers shall conform with all Irish related employment legislation, regulations, codes of practice and guidelines.</t>
  </si>
  <si>
    <t>Training records maintained by FSL and maintained</t>
  </si>
  <si>
    <t xml:space="preserve"> Insurance</t>
  </si>
  <si>
    <t>• Insurance documents.</t>
  </si>
  <si>
    <t>Forest Owners/managers, employers and contractors shall hold adequate public liability and employer’s liability insurance, copies of which are available for inspection.</t>
  </si>
  <si>
    <t xml:space="preserve">Public liability and employer’s liability insurance (Commercial Combined Liabilty Schedule) certicates seen. Required and inspected and recorded by DAFM </t>
  </si>
  <si>
    <t>PEFC IRL SCHEME Dec 2010: PEFC Irish Forest Certification Standard , endorsed with updates Dec 2011</t>
  </si>
  <si>
    <t>Section</t>
  </si>
  <si>
    <t>●</t>
  </si>
  <si>
    <t>ANNEX 2 - STAKEHOLDER SUMMARY REPORT (note: similar issues may be grouped together)</t>
  </si>
  <si>
    <t>Audit (MA, S1 etc..)</t>
  </si>
  <si>
    <t>Relation / stakeholder type - eg. neighbour, NGO etc</t>
  </si>
  <si>
    <t>Stakeholder ref number</t>
  </si>
  <si>
    <t>Site name (if group multi-site)</t>
  </si>
  <si>
    <t>Issue category</t>
  </si>
  <si>
    <t>Positive / 
Negative/ Other</t>
  </si>
  <si>
    <t>Issue summary</t>
  </si>
  <si>
    <t>Soil Association response</t>
  </si>
  <si>
    <t>FME personnel</t>
  </si>
  <si>
    <t>Maintain possession of own passport; wages exceed that of national minimum salary; PPE provided by employer at no cost to employee.</t>
  </si>
  <si>
    <t xml:space="preserve">Thanks! No follow up required. </t>
  </si>
  <si>
    <t>Cross-checked training records with account from Employee; ensured process was fair and transparent (Cross checked sample advertisement)</t>
  </si>
  <si>
    <t>Originally from local area; lives in local area; ongoing training provided at company cost and with time being allocated to employee.</t>
  </si>
  <si>
    <t>ANNEX 3 Species list</t>
  </si>
  <si>
    <t>edit species as necessary.</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</si>
  <si>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</si>
  <si>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Common Name</t>
  </si>
  <si>
    <t>Latin Name</t>
  </si>
  <si>
    <t>Tick if within scope</t>
  </si>
  <si>
    <t>Conifer</t>
  </si>
  <si>
    <t>Grand fir</t>
  </si>
  <si>
    <t>Abies grandis</t>
  </si>
  <si>
    <t>Yes</t>
  </si>
  <si>
    <t>Noble fir</t>
  </si>
  <si>
    <t>Abies procera</t>
  </si>
  <si>
    <t>Lawson cypress</t>
  </si>
  <si>
    <t>Chamaecyparis lawsoniana</t>
  </si>
  <si>
    <t>Japanese larch</t>
  </si>
  <si>
    <t>Larix kaempferi</t>
  </si>
  <si>
    <t>Hybrid larch</t>
  </si>
  <si>
    <t>Larix x eurolepis</t>
  </si>
  <si>
    <t>Norway spruce</t>
  </si>
  <si>
    <t>Picea abies</t>
  </si>
  <si>
    <t>Sitka spruce</t>
  </si>
  <si>
    <t>Picea sitchensis</t>
  </si>
  <si>
    <t>Lodgepole pine</t>
  </si>
  <si>
    <t>Pinus contorta</t>
  </si>
  <si>
    <t>Corsican pine</t>
  </si>
  <si>
    <t>Pinus nigra</t>
  </si>
  <si>
    <t>Scots pine</t>
  </si>
  <si>
    <t>Pinus sylvestris</t>
  </si>
  <si>
    <t>Douglas fir</t>
  </si>
  <si>
    <t>Pseudotsuga menziesii</t>
  </si>
  <si>
    <t>Giant sequoia</t>
  </si>
  <si>
    <t>Sequoiadendron giganteum</t>
  </si>
  <si>
    <t>Coast redwood</t>
  </si>
  <si>
    <t>Sequoia sempervirens</t>
  </si>
  <si>
    <t>Western red cedar</t>
  </si>
  <si>
    <t>Thuja plicata</t>
  </si>
  <si>
    <t>Western Hemlock</t>
  </si>
  <si>
    <t>Tsuga heterophylla</t>
  </si>
  <si>
    <t>Other (specify)</t>
  </si>
  <si>
    <t>Broadleaf</t>
  </si>
  <si>
    <t>Field maple</t>
  </si>
  <si>
    <t>Acer campestre</t>
  </si>
  <si>
    <t>Sycamore</t>
  </si>
  <si>
    <t>Acer pseudoplatanus</t>
  </si>
  <si>
    <t>Alder</t>
  </si>
  <si>
    <t>Alnus glutinosa</t>
  </si>
  <si>
    <t>Silver birch</t>
  </si>
  <si>
    <t>Betula pendula</t>
  </si>
  <si>
    <t>Downy birch</t>
  </si>
  <si>
    <t>Betula pubescens</t>
  </si>
  <si>
    <t>Hornbeam</t>
  </si>
  <si>
    <t>Carpinus betulus</t>
  </si>
  <si>
    <t>Sweet chestnut</t>
  </si>
  <si>
    <t>Castanea sativa</t>
  </si>
  <si>
    <t>Hawthorn</t>
  </si>
  <si>
    <t>Crataegus monogyna</t>
  </si>
  <si>
    <t>Hazel</t>
  </si>
  <si>
    <t>Corylus avellana</t>
  </si>
  <si>
    <t>Beech</t>
  </si>
  <si>
    <t>Fagus sylvatica</t>
  </si>
  <si>
    <t>Ash</t>
  </si>
  <si>
    <t>Fraxinus excelsior</t>
  </si>
  <si>
    <t>Wild cherry</t>
  </si>
  <si>
    <t>Prunus avium</t>
  </si>
  <si>
    <t>Blackthorn</t>
  </si>
  <si>
    <t>Prunus spinosa</t>
  </si>
  <si>
    <t>Common/English oak</t>
  </si>
  <si>
    <t>Quercus robur</t>
  </si>
  <si>
    <t>Sessile oak (and hybrids)</t>
  </si>
  <si>
    <t>Quercus petraea</t>
  </si>
  <si>
    <t>Willow</t>
  </si>
  <si>
    <t>Salix spp.</t>
  </si>
  <si>
    <t>Elm spp.</t>
  </si>
  <si>
    <t>Ulmus spp.</t>
  </si>
  <si>
    <t>ANNEX 6 SA Certification GROUP CERTIFICATION STANDARD (GCS) CHECKLIST</t>
  </si>
  <si>
    <t>NB - this checklist should be used in conjunction with the verifiers and guidance in the SA Cert Group Certification Standard</t>
  </si>
  <si>
    <t>Std Ref/
Audit</t>
  </si>
  <si>
    <t>GCS Requirement</t>
  </si>
  <si>
    <t>Y/N</t>
  </si>
  <si>
    <t>The group entity is a clearly defined independent legal entity.</t>
  </si>
  <si>
    <t>Forestry Service Ltd is limited company, originally established in 1985 and limited company for 7  years</t>
  </si>
  <si>
    <t xml:space="preserve">y </t>
  </si>
  <si>
    <t>Limited company - Confirmed with MD no change to status since inception as Ltd</t>
  </si>
  <si>
    <t>The Group entity shall comply with legal obligations for registration and payment of applicable fees and taxes</t>
  </si>
  <si>
    <t>Tax Clearance Application result issued and seen in RA</t>
  </si>
  <si>
    <t>Registered returns annually on COR</t>
  </si>
  <si>
    <t>The Group entity shall have a written public policy of commitment to the FSC Principles and Criteria. (FSC Assessments only)</t>
  </si>
  <si>
    <t>The structure of the group is clearly defined and documented.  There is an organisational chart showing the structure.</t>
  </si>
  <si>
    <t xml:space="preserve">Resource management scheme with formal structure shown on company structure  which shows responsibilities of group manager and all staff and group members </t>
  </si>
  <si>
    <t>FSL rules for group membership contains definition of entity and organogram of structure</t>
  </si>
  <si>
    <t>The group entity can demonstrate clear authority to ensure that management at all sites complies with the Certification standard.   Owners (Group members) have signed a consent form or equivalent including a commitment to comply with all applicable certification requirements, agreeing to the obligations and responsibilities of the group entity and group membership, authorising the group entity to ensure that the sites comply with the requirements of the Certification standard, agreeing to membership of the scheme for the period of validity of the certificate, and authorising the group entity to apply for certification on the owner’s behalf.</t>
  </si>
  <si>
    <t>Owners sign Doc 02 V1-0 Forestry Services Ltd Consent Form which refers to Group Rules including 5 year membership (in Group Rules)</t>
  </si>
  <si>
    <t>4a Consent form - Resource managed members; 4b Consent form - Non-resource managed members (Both reviewed May 2024)</t>
  </si>
  <si>
    <t>The division of responsibilities within the group structure is defined and documented showing who is responsible (Group manager or members) for meeting Certification standards in relation to forest management activities (eg. Management planning, monitoring, timber sales etc).</t>
  </si>
  <si>
    <t>Defined in Company Structure  Doc.15 V1-0 Jan 19</t>
  </si>
  <si>
    <t>Group manual January 2025 sections 1 General Requirements; Section 2 Responsibiltiies</t>
  </si>
  <si>
    <t>There is written guidance which makes clear to the people concerned what  their responsibilities are within the group scheme. Group entity staff and Group members shall demonstrate relevant knowledge of the Group‘s procedures and the applicable Forest Standard, according to their responsibilities</t>
  </si>
  <si>
    <r>
      <t xml:space="preserve">Incorporated in Group Rules Section 2 .  Group Members have received training, and have received copies of Group Rules and relevant documentation. Training Records show FSC training for </t>
    </r>
    <r>
      <rPr>
        <u/>
        <sz val="11"/>
        <rFont val="Cambria"/>
        <family val="1"/>
      </rPr>
      <t>Knocklead</t>
    </r>
    <r>
      <rPr>
        <sz val="11"/>
        <rFont val="Cambria"/>
        <family val="1"/>
      </rPr>
      <t xml:space="preserve"> and </t>
    </r>
    <r>
      <rPr>
        <u/>
        <sz val="11"/>
        <rFont val="Cambria"/>
        <family val="1"/>
      </rPr>
      <t>Knockshanbally</t>
    </r>
    <r>
      <rPr>
        <sz val="11"/>
        <rFont val="Cambria"/>
        <family val="1"/>
      </rPr>
      <t xml:space="preserve"> members on 05/06/19 including record of handouts/presentations </t>
    </r>
  </si>
  <si>
    <t>Group manual January 2025 sections 1 General Requirements; Section 2 Responsibiltiies. Agreement signed by Group members as part of applications process Eg. Seen for FV Renene Europe IX; FV Renene Europe VII; FV Fonciere Europe; Investissenant Forets Europe. Signed 9th January 2024</t>
  </si>
  <si>
    <t>The Group entity shall appoint a management representative as having overall responsibility and authority for the Group entity‘s compliance with all applicable requirements of this standard.</t>
  </si>
  <si>
    <t>There is an appointed management representative in place</t>
  </si>
  <si>
    <t>There is an appointed management representative in place as defined in "Responsibilties"</t>
  </si>
  <si>
    <t>The Group entity shall define training needs and implement training activities and/or communication strategies relevant to the implementation of the applicable standards.</t>
  </si>
  <si>
    <t>Regular internal staff training in place and records seen</t>
  </si>
  <si>
    <t>Regular internal staff training in place and records seen including skills matrix</t>
  </si>
  <si>
    <t>Qualification requirements for people working on sites within the group scheme are documented and adhered to.</t>
  </si>
  <si>
    <t xml:space="preserve">Maximiser programme records training requirements and records by FSL clients, contractors and workers and records viewed. </t>
  </si>
  <si>
    <t xml:space="preserve">Records by FSL clients, contractors and workers records, including up to date skills matrix, viewed. </t>
  </si>
  <si>
    <t>There is a system to ensure that anyone working in the woodland has had appropriate training. The group entity promotes the training of contractors, and ensures that all workers have had relevant training in safe working practice and first aid.</t>
  </si>
  <si>
    <t xml:space="preserve">Training requirements are responsibility of contractor.  Minimum training qualification requirements incorporated into contract requirements and monitored by FSL staff </t>
  </si>
  <si>
    <t>The Group entity shall specify in their procedures the maximum number of members that can be supported by the management system and the human and technical capacities of the Group entity.</t>
  </si>
  <si>
    <t>In 6.2 of Group Rules and  states 400 members.   FSL have 8 foresters and 4 administration staff as well as the support of external EuroForest staff</t>
  </si>
  <si>
    <t xml:space="preserve">In 6.2 of Group Rules  states 400 members.  </t>
  </si>
  <si>
    <t xml:space="preserve">FSC Certification only:
The group entity has listed any forests/woodland over which the entity exercises some management control but which are not to be included in the group.  The manager has explained why these forests are not to be included in the group. </t>
  </si>
  <si>
    <t>There is no evidence that management of these forests compromises the manager’s commitment to the standards specified in the FSC standard.</t>
  </si>
  <si>
    <t xml:space="preserve">There is a master list of the documentation required to implement the group certification scheme.  The list specifies the date of last revision of the documents on the list, and specifies which personnel require copies of the documents on the list. </t>
  </si>
  <si>
    <t>The group manager carries out an annual review of the group’s documentation.  There are procedures for removing obsolete documents and ensuring that revised documents are provided to all personnel as required.</t>
  </si>
  <si>
    <t xml:space="preserve">Group Scheme Management Documents list and FM Doc List seen and includes date of last revision column of who and when the document should be completed by.  The annual review is carried out prior to external audit and/or as needed over the year </t>
  </si>
  <si>
    <t>"Group Rules" contains "Annex "Group Scheme Management Documents" listing all ref docs to manage scheme.</t>
  </si>
  <si>
    <t>The group entity maintains up-to-date records and documentation for all group members and sites within the group scheme including:</t>
  </si>
  <si>
    <t>a) Name of site(s) and location of site(s), with grid reference</t>
  </si>
  <si>
    <t>b) Map of site(s)</t>
  </si>
  <si>
    <t>c) Name and contact details of group member(s)</t>
  </si>
  <si>
    <t>d) Area of woodland at each site</t>
  </si>
  <si>
    <t>e) Agreement of owner/manager to join group scheme (see 1.3)</t>
  </si>
  <si>
    <t>f) Date on which site joined scheme</t>
  </si>
  <si>
    <t xml:space="preserve">g) Any documentation and records regarding recommended practices for forest management (i.e. silvicultural systems); </t>
  </si>
  <si>
    <t>h) Records of internal audits, information about any non-compliances identified and corrective actions taken (see 3.2)</t>
  </si>
  <si>
    <t>i) Other records or documentation as specified in 2.1 and 2.2</t>
  </si>
  <si>
    <t>j) Date on which any sites left the scheme, and reason for leaving</t>
  </si>
  <si>
    <t>l) The records and documentation are maintained for at least five years.</t>
  </si>
  <si>
    <t xml:space="preserve">Group Member Register includes a to l above, unless recorded in other documents. Point g is in FM Folder.  Two checklist keep for internal auditing based on FSC and PEFC.  Records are kept of CARs and Obs raised an closed.  </t>
  </si>
  <si>
    <t>a, b  and c maintained through maps and FSL website inc geo location with G.ref. e and f within signed agreements for membership. g within FMPs. h maintained separately in annual updates. All others confirmed as present and mtaintained for at least 5 years (Group rules)</t>
  </si>
  <si>
    <t xml:space="preserve">There are clear, written procedures and eligibility criteria for new members to join the group scheme. Procedures ensure that all necessary permissions (e.g. from owners of sites) are obtained (see 1.3).  </t>
  </si>
  <si>
    <t>Procedures require that group members have been informed of all the requirements of the scheme prior to joining.  In order to achieve this the group manager provides members with:</t>
  </si>
  <si>
    <t>a) A copy of the standard to which the group is committed;</t>
  </si>
  <si>
    <t>b) A brief explanation of the certification process;</t>
  </si>
  <si>
    <t xml:space="preserve">(c)An explanation that SA Cert (and our accreditation bodies) may visit member’s woodlands for the purposes of evaluation and monitoring of the group certificate </t>
  </si>
  <si>
    <t>d) An explanation of requirements with respect to public information and consultation;</t>
  </si>
  <si>
    <t xml:space="preserve">e)  Complaints procedure for Group members </t>
  </si>
  <si>
    <t>f) An explanation of any obligations with respect to group membership, over and above the normal arrangements the group manager has made with the woodland owner, such as:</t>
  </si>
  <si>
    <t>1. Maintenance of information for monitoring purposes;</t>
  </si>
  <si>
    <t>2. Use of systems for tracking and tracing of forest products;</t>
  </si>
  <si>
    <t>3. Requirement to conform with conditions or corrective actions issued by the certification body;</t>
  </si>
  <si>
    <t>4. Any special requirements related to marketing or sales of products covered by the certificate;</t>
  </si>
  <si>
    <t>5. An explanation of any costs associated with group membership</t>
  </si>
  <si>
    <t xml:space="preserve">Complaints procedures in 3.1 of Group Rules. Monitoring procedures in Monitoring Plan Summary in Management Plan and includes monitoring target, method of assessment, monitoring period, who is responsible and how information will be used. and recorded in Annual Monitoring Report Doc.16 V1-0 </t>
  </si>
  <si>
    <t>All aspects required within Group Rules and document list</t>
  </si>
  <si>
    <t>Group entities shall not issue any kind of certificates or declarations to their group members that could be confused with certificates issued by SA Cert to the scheme</t>
  </si>
  <si>
    <t>Individual certificates issued to group members, but not yet.  Template seen and includes owners name, forest name and reference number</t>
  </si>
  <si>
    <t>Section 5.3 details issuing of sub-certificates that "cannot be confused with PEFC or FSC certificates"</t>
  </si>
  <si>
    <t>The Group entity (or the certification body) shall evaluate every applicant for membership of the Group and ensure that there are no major nonconformities with applicable requirements of the applicable Standard, and with any additional requirements for membership of the Group, prior to being granted membership of the Group. 
(NOTE: for applicants complying with SLIMF eligibility criteria for size, the initial evaluation may be done through a desk audit.)</t>
  </si>
  <si>
    <t>There are clear, written procedures for checking that sites meet all the requirements for group membership before they become members of the group scheme. Procedures show who is responsible for carrying out the checks, and include the creation of records (e.g. signed checklists) showing that these checks have been carried out.</t>
  </si>
  <si>
    <t xml:space="preserve">Monitoring of group members will be conducted by use of Doc.08a FSC Checklist and/or Doc.08b PEFC Checklist supported by the  Doc.15 Annual Monitoring Report. As a minimum, monitoring will follow the requirements of FSC STD-30-005.  The Group is defined as a Resource Managed  Group.  Surveillance will focus on annual monitoring of group members. </t>
  </si>
  <si>
    <t>There are written and implemented rules specifying the circumstances under which sites may leave or be expelled from the scheme. 
The rules must allow for sites to be expelled from the scheme if they fail to comply with the standard or other requirements of the scheme.</t>
  </si>
  <si>
    <t>Suspension and resignation covered in Section 3 of Group Rules</t>
  </si>
  <si>
    <t>There are written procedures specifying the steps to be followed when sites leave or are expelled from the scheme.  
The procedures ensure that products and claims can no longer be made with use of the Certification Scheme and/or SA Cert names and logos, and ensure that any certificates or sub-certificates issued as part of the scheme are returned to the group manager.</t>
  </si>
  <si>
    <t>As 2.6 plus clause in Application Procedure.</t>
  </si>
  <si>
    <t>There is a written and implemented procedure to inform SA Cert prior to each surveillance of a new member joining the scheme, or of a member leaving the scheme.</t>
  </si>
  <si>
    <t>In Group Rules 3.1 vi   "On receipt of a Membership enquiry, according to Doc.17 Certification Process Flow steps is followed.</t>
  </si>
  <si>
    <t>The system specifies selection of samples for monitoring, reporting/records of monitoring, and training/qualifications of personnel carrying out the monitoring.</t>
  </si>
  <si>
    <t>Sampling should be stratified and on the basis of risk, similar to CB procedures</t>
  </si>
  <si>
    <t>The minimum sample to be visited annually for internal monitoring by the group entity is:
a) Groups: minimum sampling of X = √y for ‘normal’ FMUs and X= 0.6 * √y for FMUs &lt; 1,000 ha. Sampling shall be increased if HCVs are threatened or land tenure or use right disputes are pending within the group. 
b) Resource Manager Groups 
at their own discretion for the forest properties they are managing.</t>
  </si>
  <si>
    <t xml:space="preserve">All members will be visited within 5 years using FSC Irish Standard sampling.  In addition, forest managers will routinely monitor  during site visits and operations. </t>
  </si>
  <si>
    <t>All members will be visited within 5 years using FSC Irish Standard sampling.  In addition, forest managers will routinely monitor  during site visits and operations. Updates to FMPs mean many more sites are being visited as part of annual updates</t>
  </si>
  <si>
    <t>There are written procedures to be followed when the group manager identifies a non-compliance with any requirement of the applicable Standards.</t>
  </si>
  <si>
    <t>The procedures ensure not only that corrective action is taken at the site of the non-compliance, but also that appropriate corrective action is taken throughout the group.</t>
  </si>
  <si>
    <t xml:space="preserve">This should include a clear description of the process to fulfil any corrective action requests issued internally and by SA Cert including timelines and implications if any of the corrective actions are not complied with </t>
  </si>
  <si>
    <t>Note to auditor - results of internal group monitoring should be assessed against the result of SA external monitoring of group members.</t>
  </si>
  <si>
    <t xml:space="preserve">In Group Rules 3.1.iv Rules regarding CARs:  Non-conformities [NCs] may be identified during auditing, by the Group Manager, the CB, and additional investigations or from matters brought to the attention of the Group Manager.  Corrective action requests [CARs] may be issued by The Group Manager or the CB at any time.  CARs shall commence from the date the non-conformity was recorded.  CARs shall be notified in writing to the group member within 14 days of being identified using the Doc.09b Audit Report and CAR Record. </t>
  </si>
  <si>
    <t>Group Entity procedures (Within Group Rules) contains details regarding addressing CARs, suspension exclusion etc.</t>
  </si>
  <si>
    <t>The policies and procedures which are specified at the group level are listed and are supported by appropriate documentation.  Preferably the group policies and procedures should be collected within a single manual or similar document. All documents include the date of issue.</t>
  </si>
  <si>
    <t>All documents have date of issue</t>
  </si>
  <si>
    <t>The group scheme clearly specifies what site-specific documentation must exist in order for a site to be a member of the group, and specifies where these documents are kept.</t>
  </si>
  <si>
    <t>Stated in Doc.00.V1.1 January 2019 and in Section 10 of Group Rules: Group Management Templates. Copies are kept digitally by Group Manager</t>
  </si>
  <si>
    <t>Within Group Rules and specifcally Annex of Docs required. GDPR storage and record keeping prescribed.</t>
  </si>
  <si>
    <t>The group scheme clearly specifies what site-specific records are kept for all sites within the group, and specifies where these records are kept.  Records must be kept for at least five years.</t>
  </si>
  <si>
    <t>Stated in Doc.00.V1.1 January 2019 and in Section 10 of Group Rules: Group Management Templates. Copes are kept digitally by Group Manager</t>
  </si>
  <si>
    <t>The system for selling products from sites within the group scheme is clearly defined and documented, including how the sale is made (e.g. standing sale, at roadside, etc.) specification of who is responsible for making the sale, and who issues invoices or similar documentation for sales.</t>
  </si>
  <si>
    <r>
      <t xml:space="preserve">FL, Inventory, Budget, Product breakdown, Costing provided to client.   Timber Agreement outlines conditions and clauses of contract between EuroForest and forest owner, Product printout provides details of all costs including haulage, harvesting costs, sales prices,  other costs.   Unique contract number for each site.  Contract work undertaken following pre-commencement  meeting with pre-commencement checklist.  Site monitoring, pre-commencement checklist linked to Harvesting Manager via Contract number. Contract Packs seen for </t>
    </r>
    <r>
      <rPr>
        <u/>
        <sz val="11"/>
        <rFont val="Cambria"/>
        <family val="1"/>
      </rPr>
      <t>Knocklead</t>
    </r>
    <r>
      <rPr>
        <sz val="11"/>
        <rFont val="Cambria"/>
        <family val="1"/>
      </rPr>
      <t xml:space="preserve"> and </t>
    </r>
    <r>
      <rPr>
        <u/>
        <sz val="11"/>
        <rFont val="Cambria"/>
        <family val="1"/>
      </rPr>
      <t>Knockshanbally</t>
    </r>
    <r>
      <rPr>
        <sz val="11"/>
        <rFont val="Cambria"/>
        <family val="1"/>
      </rPr>
      <t xml:space="preserve"> harvesting sites in RA and includes Siter maps showing hazard and features, harvest routes, fueling areas, access, Risk Assessments, Emergency Response procedures,.   Pre-commencement checklist covers H&amp;S aspects and seen for both sites. Invoices and dockets seen for </t>
    </r>
    <r>
      <rPr>
        <u/>
        <sz val="11"/>
        <rFont val="Cambria"/>
        <family val="1"/>
      </rPr>
      <t xml:space="preserve">both sites </t>
    </r>
    <r>
      <rPr>
        <sz val="11"/>
        <rFont val="Cambria"/>
        <family val="1"/>
      </rPr>
      <t xml:space="preserve">seen in RA. </t>
    </r>
  </si>
  <si>
    <t>Group Rules, Part 4 COC , Section 9 "Sales of Certified product and TM use"</t>
  </si>
  <si>
    <t>There is a documented and secure system which is implemented for maintaining custody of certified products from the point of harvesting to the point of sale.</t>
  </si>
  <si>
    <t>Described in Sales Agreements and Timber Procurement Procedure of standing timber buyers and seen in RA.</t>
  </si>
  <si>
    <t>There is a description of the group’s requirements for identification of products at the point of sale so as to ensure that they are clearly identifiable to the buyer as coming from a certified site.  The requirements have been implemented.</t>
  </si>
  <si>
    <t>If the certified product is not physically identifiable as certified (e.g. by tagging, paint-marking, strapping), then there is a system which provides the buyer, at the point of purchase, with evidence that the products come from a certified site.</t>
  </si>
  <si>
    <t xml:space="preserve">Described in Sales Agreements and Timber Procurement Procedure of standing timber buyers and seen in RA.Invoices and dockets seen for both sites seen in RA. </t>
  </si>
  <si>
    <t>There is a system in place which enables the group manager, and subsequently SA Cert, to monitor annual harvesting and sales from all sites within the scheme. The system is implemented.</t>
  </si>
  <si>
    <t>Described in Sales Agreements and Timber Procurement Procedure of standing timber buyers. Recorded for each member in Doc.16.v1.0 Annual Monitoring Report</t>
  </si>
  <si>
    <t>There is a clear description of the system by which the group members and/or the group entity issues invoices or similar documentation for product sales.  The system ensures that invoices specify:</t>
  </si>
  <si>
    <t>a) The date of sale</t>
  </si>
  <si>
    <t>b) Name and address of buyer</t>
  </si>
  <si>
    <t>c) The quantity of the sale (volume/weight)</t>
  </si>
  <si>
    <t>d) The product description (including species)</t>
  </si>
  <si>
    <t>e) Once the group is certified, the group’s certificate registration code and claim</t>
  </si>
  <si>
    <t>FSC Assessments only:
The Group entity shall ensure that all uses of the FSC Trademark are approved by the responsible certification body in advance.</t>
  </si>
  <si>
    <t>NA</t>
  </si>
  <si>
    <t>ANNEX 6a SA Certification MULTISITE CERTIFICATION STANDARD (MSC) CHECKLIST</t>
  </si>
  <si>
    <t>NB this checklist reflects requirements for PEFC Certification to 17021 standards and IAF Mandatory Document for the Audit and Certification of a Management System Operated by a Multi-Site Organization, which include the following requirements for eligibility:</t>
  </si>
  <si>
    <t>MCS Requirement</t>
  </si>
  <si>
    <t>The organization shall have a single management system.</t>
  </si>
  <si>
    <t>The Organisation shall identify its central function. The central function is part of the organization and shall not be subcontracted to an external organization.</t>
  </si>
  <si>
    <t>The central function shall have organizational authority to define, establish and maintain the single management system.</t>
  </si>
  <si>
    <t>The organization’s single management system shall be subject to a centralized management review.</t>
  </si>
  <si>
    <t>All sites shall be subject to the organization’s internal audit programme.</t>
  </si>
  <si>
    <t>The central function shall be responsible for ensuring that data is collected and analyzed from all sites and shall be able to demonstrate its authority and ability to initiate organizational change as required in regard, but not limited, to:
(i) system documentation and system changes;
(ii) management review
(iii) complaints
(iv) evaluation of corrective actions
(v) internal audit planning and evaluation of the results; and
(vi) statutory and regulatory requirements pertaining to the applicable standard(s).
Note: The central function is where operational control and authority from the top management of the organization is exerted over every site. There is no requirement for the central function to be located in a single site.</t>
  </si>
  <si>
    <t>DO NOT DELETE</t>
  </si>
  <si>
    <t>Data/Validation/list/select</t>
  </si>
  <si>
    <r>
      <t>FSC</t>
    </r>
    <r>
      <rPr>
        <vertAlign val="superscript"/>
        <sz val="10"/>
        <rFont val="Cambria"/>
        <family val="1"/>
      </rPr>
      <t>®</t>
    </r>
    <r>
      <rPr>
        <sz val="10"/>
        <rFont val="Cambria"/>
        <family val="1"/>
      </rPr>
      <t xml:space="preserve"> AAF category/ies</t>
    </r>
  </si>
  <si>
    <t>mostly plantation</t>
  </si>
  <si>
    <t>&gt;10000ha</t>
  </si>
  <si>
    <t>mostly natural/semi-natural</t>
  </si>
  <si>
    <t>&gt;1000-10000ha</t>
  </si>
  <si>
    <t>intimate mix</t>
  </si>
  <si>
    <t>100-1000ha</t>
  </si>
  <si>
    <t>SLIMF</t>
  </si>
  <si>
    <t>Annex 7 Group member details/ FMU details (Group &amp; Multiple FMU)</t>
  </si>
  <si>
    <t>Please indicate clearly if there are any national legal restrictions which do not allow publication of this kind of information.</t>
  </si>
  <si>
    <t>FMU details</t>
  </si>
  <si>
    <t>GROUP CERTIFICATES (COMPLETE BLUE &amp; GREEN SECTIONS)</t>
  </si>
  <si>
    <t xml:space="preserve">Contact details of group member (not site location) 
</t>
  </si>
  <si>
    <t>FMU DETAILS - GROUPS AND MULTIPLE FMU</t>
  </si>
  <si>
    <t>Sub-code/ref</t>
  </si>
  <si>
    <t>Group member Name (+ local /trading names if applicable)</t>
  </si>
  <si>
    <t>Entry Date</t>
  </si>
  <si>
    <t xml:space="preserve">Exit date </t>
  </si>
  <si>
    <t>Street name</t>
  </si>
  <si>
    <t>nearest city/town</t>
  </si>
  <si>
    <t>State/County</t>
  </si>
  <si>
    <t>Post code</t>
  </si>
  <si>
    <t>Number of FMU's</t>
  </si>
  <si>
    <t>FMU Names (create new line for each FMU)</t>
  </si>
  <si>
    <t xml:space="preserve">Geog. coordinates (non-SLIMFs) </t>
  </si>
  <si>
    <t>Area (ha)</t>
  </si>
  <si>
    <t>Size class</t>
  </si>
  <si>
    <t>Managed by</t>
  </si>
  <si>
    <t>Management category</t>
  </si>
  <si>
    <t>Main products</t>
  </si>
  <si>
    <t>HCV present?</t>
  </si>
  <si>
    <t>Year visited by SA</t>
  </si>
  <si>
    <t>AAF Category</t>
  </si>
  <si>
    <t>2019-KK001</t>
  </si>
  <si>
    <t>Dier Joan</t>
  </si>
  <si>
    <t>05.06.19</t>
  </si>
  <si>
    <t>c/o Forestry Services Ltd, Unit 3, Cillin Hill Business Centre, Dublin Road</t>
  </si>
  <si>
    <t>Kilkenny</t>
  </si>
  <si>
    <t>Co. Kilkenny</t>
  </si>
  <si>
    <t>R95 A4VP</t>
  </si>
  <si>
    <t>Knockshanbally</t>
  </si>
  <si>
    <t xml:space="preserve">52.732760, -7.161432    </t>
  </si>
  <si>
    <t>FSL Group Certification Scheme</t>
  </si>
  <si>
    <t>Round logs</t>
  </si>
  <si>
    <t>no</t>
  </si>
  <si>
    <t>01/07/2019.  2024 RA</t>
  </si>
  <si>
    <t>State</t>
  </si>
  <si>
    <t>2019-LS001</t>
  </si>
  <si>
    <t>Knocklead</t>
  </si>
  <si>
    <t xml:space="preserve">52.927967, -7.176783   </t>
  </si>
  <si>
    <t>HCV 3</t>
  </si>
  <si>
    <t>01/07/2019. 2024 RA</t>
  </si>
  <si>
    <t>Community</t>
  </si>
  <si>
    <t>2019-GY001</t>
  </si>
  <si>
    <t xml:space="preserve">Brisco Oliver </t>
  </si>
  <si>
    <t>11.06.19</t>
  </si>
  <si>
    <t>Cormick &amp; Drumhogan</t>
  </si>
  <si>
    <t xml:space="preserve">Cormick  53.178510, -8.378555                     Drumhogan 53.194416, -8.359784 and 53.190118, -8.350279   </t>
  </si>
  <si>
    <t>2025 S1</t>
  </si>
  <si>
    <t>2019-TY001</t>
  </si>
  <si>
    <t>Horan Nancy</t>
  </si>
  <si>
    <t>29.05.19</t>
  </si>
  <si>
    <t>Crohane</t>
  </si>
  <si>
    <t>52.242828, -7.842713</t>
  </si>
  <si>
    <t>2020 S1</t>
  </si>
  <si>
    <t>2020 TY002</t>
  </si>
  <si>
    <t>Nancy Horan</t>
  </si>
  <si>
    <t>24.06.20</t>
  </si>
  <si>
    <t>Cooladerry</t>
  </si>
  <si>
    <t>52.282539, -8.142613</t>
  </si>
  <si>
    <t>Round Logs</t>
  </si>
  <si>
    <t>2024 FV1-1</t>
  </si>
  <si>
    <t>Investissement Forêts Europe IR I</t>
  </si>
  <si>
    <t>10.01.2025</t>
  </si>
  <si>
    <r>
      <rPr>
        <b/>
        <sz val="10"/>
        <rFont val="Cambria"/>
        <family val="1"/>
      </rPr>
      <t xml:space="preserve">FV1-1 </t>
    </r>
    <r>
      <rPr>
        <sz val="10"/>
        <rFont val="Cambria"/>
        <family val="1"/>
      </rPr>
      <t xml:space="preserve">
Consisting of Multiple forest properties, listed below</t>
    </r>
  </si>
  <si>
    <t>No</t>
  </si>
  <si>
    <t>FV1-2024-GY001 Lisheeny (25 Ha)</t>
  </si>
  <si>
    <t xml:space="preserve">53.124612, -8.446963 </t>
  </si>
  <si>
    <t>FV1-2024-KY001 Leaha (24.8 Ha)</t>
  </si>
  <si>
    <t xml:space="preserve">52.194948, -9.340937 </t>
  </si>
  <si>
    <t>FV1-2024-OY001 Sheskin (17.71 Ha)</t>
  </si>
  <si>
    <t xml:space="preserve">53.126336, -7.628605 </t>
  </si>
  <si>
    <t>FV1-2024-OY002 Toberronan (5.99 Ha)</t>
  </si>
  <si>
    <t xml:space="preserve">53.294662, -7.307698 </t>
  </si>
  <si>
    <t>FV4-2025-GY001 (Derrywee East, Co Galway)</t>
  </si>
  <si>
    <t>2025-FV2-1</t>
  </si>
  <si>
    <t>France Valley Foncière Europe</t>
  </si>
  <si>
    <t>France Valley 2-1 (FV2-1)</t>
  </si>
  <si>
    <t>2024 FV3-1</t>
  </si>
  <si>
    <t>France Valley Revenu Europe IX</t>
  </si>
  <si>
    <r>
      <rPr>
        <b/>
        <sz val="10"/>
        <rFont val="Cambria"/>
        <family val="1"/>
      </rPr>
      <t xml:space="preserve">FV3-1 </t>
    </r>
    <r>
      <rPr>
        <sz val="10"/>
        <rFont val="Cambria"/>
        <family val="1"/>
      </rPr>
      <t xml:space="preserve">
Consisting of Multiple forest properties, listed below</t>
    </r>
  </si>
  <si>
    <t>FV3-2024-CE001 Moyarta East (29.22 Ha)</t>
  </si>
  <si>
    <t xml:space="preserve">52.613327, -9.703288 </t>
  </si>
  <si>
    <t>FV3-2024-GY001 Woodfield (10.80 Ha)</t>
  </si>
  <si>
    <t xml:space="preserve">53.617078, -8.652561 </t>
  </si>
  <si>
    <t>FV3-2024-LM001 Flughanagh (6.9 Ha)</t>
  </si>
  <si>
    <t xml:space="preserve">54.21458, -8.264306  </t>
  </si>
  <si>
    <t>FV3-2024-MO001 Cashel, Foxford (15.05 Ha)</t>
  </si>
  <si>
    <t xml:space="preserve">53.965821, -9.082279 </t>
  </si>
  <si>
    <t>FV3-2024-RN001 Erritt, Frenchpark (11.04 Ha)</t>
  </si>
  <si>
    <t xml:space="preserve">53.832029, -8.707808 </t>
  </si>
  <si>
    <t>FV3-2024-RN002 Carrigeenynaghtan (3.03 Ha)</t>
  </si>
  <si>
    <t xml:space="preserve">53.847771, -8.357365 </t>
  </si>
  <si>
    <t>FV3-2024-RN003 Dergraw (5.57 Ha)</t>
  </si>
  <si>
    <t xml:space="preserve">53.985088, -8.109391 </t>
  </si>
  <si>
    <t>FV3-2024-RN004 Lecarrow (10.92 Ha)</t>
  </si>
  <si>
    <t xml:space="preserve">53.800449, -8.676393 </t>
  </si>
  <si>
    <t>FV3-2024-SO001 Carrownloughan (3.53 Ha)</t>
  </si>
  <si>
    <t xml:space="preserve">54.138676, -8.667293 </t>
  </si>
  <si>
    <t>FV3-2024-SO002 Knockadoo (5.96 Ha)</t>
  </si>
  <si>
    <t xml:space="preserve">54.151802, -8.655486 </t>
  </si>
  <si>
    <t>2024 FV4-1</t>
  </si>
  <si>
    <t>France Valley Revenu Europe VII</t>
  </si>
  <si>
    <r>
      <rPr>
        <b/>
        <sz val="10"/>
        <rFont val="Cambria"/>
        <family val="1"/>
      </rPr>
      <t xml:space="preserve">FV4-1 </t>
    </r>
    <r>
      <rPr>
        <sz val="10"/>
        <rFont val="Cambria"/>
        <family val="1"/>
      </rPr>
      <t xml:space="preserve">
Consisting of Multiple forest properties, listed below</t>
    </r>
  </si>
  <si>
    <t>FV4-2024-CE002 Bolooghra (6.07 Ha)</t>
  </si>
  <si>
    <t xml:space="preserve">52.715218, -9.197923 </t>
  </si>
  <si>
    <t>FV4-2024-CE003 Cloondanagh (6.46 Ha)</t>
  </si>
  <si>
    <t xml:space="preserve">52.890171, -8.730698 </t>
  </si>
  <si>
    <t>FV4-2024-CE004 Dangananella West (9.29 Ha)</t>
  </si>
  <si>
    <t xml:space="preserve">52.710412, -9.463492 </t>
  </si>
  <si>
    <t>FV4-2024-GY002 Hundredacres, Monivea (15.05 Ha)</t>
  </si>
  <si>
    <t xml:space="preserve">53.352327, -8.746314 </t>
  </si>
  <si>
    <t>…</t>
  </si>
  <si>
    <t>Removed</t>
  </si>
  <si>
    <t>2020 DN001</t>
  </si>
  <si>
    <t>Church Commissioners of England</t>
  </si>
  <si>
    <t>09.06.20</t>
  </si>
  <si>
    <t>Ballinascorney</t>
  </si>
  <si>
    <t>53.238680, -6.409522</t>
  </si>
  <si>
    <t>2020 KK002</t>
  </si>
  <si>
    <t>Ballygorteen</t>
  </si>
  <si>
    <t>2020 KK003</t>
  </si>
  <si>
    <t>Powerswood</t>
  </si>
  <si>
    <t>52.463453, -7.112699</t>
  </si>
  <si>
    <t>2020 WW001</t>
  </si>
  <si>
    <t>Laragh</t>
  </si>
  <si>
    <t>52.785712, -6.565119</t>
  </si>
  <si>
    <t>2020 OY001</t>
  </si>
  <si>
    <t>27.07.20</t>
  </si>
  <si>
    <t>Bun</t>
  </si>
  <si>
    <t>53.230090, -7.778839</t>
  </si>
  <si>
    <t>2020 CN001</t>
  </si>
  <si>
    <t>10.09.20</t>
  </si>
  <si>
    <t>Moneenbrone</t>
  </si>
  <si>
    <t>54.193263, -7.919730</t>
  </si>
  <si>
    <t>2020 CK001</t>
  </si>
  <si>
    <t>Ardaprior</t>
  </si>
  <si>
    <t>52.226479, -8.768121</t>
  </si>
  <si>
    <t>2023 MO001</t>
  </si>
  <si>
    <t>Woodland Invest</t>
  </si>
  <si>
    <t>Craggagh</t>
  </si>
  <si>
    <t>53.817954, -9.080942</t>
  </si>
  <si>
    <t>Surv</t>
  </si>
  <si>
    <t>Type</t>
  </si>
  <si>
    <t>Soil Association  
Certification Decision</t>
  </si>
  <si>
    <t>Description of client / certificate holder</t>
  </si>
  <si>
    <t>Name:</t>
  </si>
  <si>
    <t>Code:</t>
  </si>
  <si>
    <t># of sites:</t>
  </si>
  <si>
    <t># of ha:</t>
  </si>
  <si>
    <t>Presence of indigenous people:</t>
  </si>
  <si>
    <t>Summary of audit</t>
  </si>
  <si>
    <t>Names of auditors:</t>
  </si>
  <si>
    <t>Report Reviewer</t>
  </si>
  <si>
    <t xml:space="preserve">SA Certification staff member recommending certification decision </t>
  </si>
  <si>
    <t>Report summary</t>
  </si>
  <si>
    <t># of pre-conditions</t>
  </si>
  <si>
    <t># of MAJOR conditions</t>
  </si>
  <si>
    <t># of Minor conditions</t>
  </si>
  <si>
    <t># of observations</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</si>
  <si>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</si>
  <si>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</si>
  <si>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</si>
  <si>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</si>
  <si>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</si>
  <si>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Date:</t>
  </si>
  <si>
    <t>Approval</t>
  </si>
  <si>
    <t>Certification Decision:</t>
  </si>
  <si>
    <t>Certification Decision made on behalf of Soil Association Certification Ltd:</t>
  </si>
  <si>
    <t>Soil Association Certification •  United Kingdom</t>
  </si>
  <si>
    <t>Email forestry@soilassocation.org ● www.soilassociation.org/forestry</t>
  </si>
  <si>
    <r>
      <t xml:space="preserve">
Product 
Schedule</t>
    </r>
    <r>
      <rPr>
        <b/>
        <sz val="22"/>
        <rFont val="Cambria"/>
        <family val="1"/>
      </rPr>
      <t xml:space="preserve">
</t>
    </r>
  </si>
  <si>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</si>
  <si>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</si>
  <si>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</si>
  <si>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Date of issue:</t>
  </si>
  <si>
    <t>Date of expiry:</t>
  </si>
  <si>
    <t>Product Groups available from this certificate holder include:</t>
  </si>
  <si>
    <t>PEFC Status</t>
  </si>
  <si>
    <t>Product Category</t>
  </si>
  <si>
    <t>Product code</t>
  </si>
  <si>
    <t>Species</t>
  </si>
  <si>
    <t>PEFC 100%</t>
  </si>
  <si>
    <t>Roundwood</t>
  </si>
  <si>
    <t>010000</t>
  </si>
  <si>
    <t>1 - Coniferous
3 - Non-coniferous other</t>
  </si>
  <si>
    <t>Signed:</t>
  </si>
  <si>
    <t>Email forestry@soilassociation.org ● www.soilassociation.org/forestry</t>
  </si>
  <si>
    <t>PEFC Licence Code PEFC / 16-44-917</t>
  </si>
  <si>
    <t>Annex D.  PEFC Product Codes</t>
  </si>
  <si>
    <t xml:space="preserve">PEFC Product Codes </t>
  </si>
  <si>
    <t xml:space="preserve">PEFC List of species </t>
  </si>
  <si>
    <t>Code</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</si>
  <si>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</si>
  <si>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</si>
  <si>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</si>
  <si>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</si>
  <si>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</si>
  <si>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Sawlogs and veneer logs</t>
  </si>
  <si>
    <t>Non-coniferous other</t>
  </si>
  <si>
    <t>Non-coniferous woods originating from countries other than tropical.</t>
  </si>
  <si>
    <t>Pulpwood</t>
  </si>
  <si>
    <t>Not specified</t>
  </si>
  <si>
    <t>Chips and particles</t>
  </si>
  <si>
    <t>Wood residues</t>
  </si>
  <si>
    <t>Other industrial roundwood</t>
  </si>
  <si>
    <t>Fuelwood and charcoal</t>
  </si>
  <si>
    <t>Fuelwood (incl chips, residues, pellets, brickets, etc.)</t>
  </si>
  <si>
    <t>Charcoal</t>
  </si>
  <si>
    <t>Sawnwood and sleepers</t>
  </si>
  <si>
    <t>Railway sleepers</t>
  </si>
  <si>
    <t>Sawnwood</t>
  </si>
  <si>
    <t>Engineered wood products</t>
  </si>
  <si>
    <t xml:space="preserve">Laminated Lumber Products </t>
  </si>
  <si>
    <t>Finger Jointed Lumber</t>
  </si>
  <si>
    <t>Glue Laminated Products (Glulam)</t>
  </si>
  <si>
    <t>Laminated Veneer Lumber (LVL)</t>
  </si>
  <si>
    <t>Parallel Strand Lumber (PSL)</t>
  </si>
  <si>
    <t>I-Joists / I-Beams</t>
  </si>
  <si>
    <t>Trusses &amp; Engineered Panels</t>
  </si>
  <si>
    <t>Other</t>
  </si>
  <si>
    <t>Wood based panels</t>
  </si>
  <si>
    <t>Veneer sheets</t>
  </si>
  <si>
    <t>Plywood</t>
  </si>
  <si>
    <t>Particle board</t>
  </si>
  <si>
    <t>OSB</t>
  </si>
  <si>
    <t>Other particle board</t>
  </si>
  <si>
    <t>Fibreboard</t>
  </si>
  <si>
    <t>MDF</t>
  </si>
  <si>
    <t>HDF</t>
  </si>
  <si>
    <t>Softboard</t>
  </si>
  <si>
    <t>Hardboard</t>
  </si>
  <si>
    <t>Insulating board</t>
  </si>
  <si>
    <t>Pulp</t>
  </si>
  <si>
    <t>Mechanical</t>
  </si>
  <si>
    <t>Semichemical</t>
  </si>
  <si>
    <t>Dissolving</t>
  </si>
  <si>
    <t>Chemical</t>
  </si>
  <si>
    <t>Unbleached sulphite pulp</t>
  </si>
  <si>
    <t>Bleached sulphite pulp</t>
  </si>
  <si>
    <t>Unbleached sulphate (kraft) pulp</t>
  </si>
  <si>
    <t>Bleached sulphate (kraft) pulp</t>
  </si>
  <si>
    <t>Recovered paper</t>
  </si>
  <si>
    <t>Paper and paper board</t>
  </si>
  <si>
    <t>Graphic papers</t>
  </si>
  <si>
    <t>Newsprint</t>
  </si>
  <si>
    <t xml:space="preserve">Uncoated mechanical </t>
  </si>
  <si>
    <t>Uncoated woodfree</t>
  </si>
  <si>
    <t>Coated papers</t>
  </si>
  <si>
    <t>Household and sanitary paper</t>
  </si>
  <si>
    <t>Packaging materials</t>
  </si>
  <si>
    <t>Case materials</t>
  </si>
  <si>
    <t>Folding boxboards</t>
  </si>
  <si>
    <t>Wrapping papers</t>
  </si>
  <si>
    <t>Other papers mainly for packaging</t>
  </si>
  <si>
    <t>Other paper and paperboard</t>
  </si>
  <si>
    <t>Converted paper products</t>
  </si>
  <si>
    <t>Printed matter</t>
  </si>
  <si>
    <t>Wood manufacturers</t>
  </si>
  <si>
    <t>Packaging, cable drums, pallets</t>
  </si>
  <si>
    <t>Packaging and crates</t>
  </si>
  <si>
    <t>Cable drums</t>
  </si>
  <si>
    <t>Pallets</t>
  </si>
  <si>
    <t>Furniture</t>
  </si>
  <si>
    <t>Builders carpentry</t>
  </si>
  <si>
    <t>Windows</t>
  </si>
  <si>
    <t>Doors</t>
  </si>
  <si>
    <t>Shingles and shakes</t>
  </si>
  <si>
    <t>Floors</t>
  </si>
  <si>
    <t>Others</t>
  </si>
  <si>
    <t>Decorative wood</t>
  </si>
  <si>
    <t>Tools and turned wood</t>
  </si>
  <si>
    <t>Tools</t>
  </si>
  <si>
    <t>Children toys</t>
  </si>
  <si>
    <t>Sport goods</t>
  </si>
  <si>
    <t>Musical instruments</t>
  </si>
  <si>
    <t>Exterior products</t>
  </si>
  <si>
    <t>Buildings and their parts</t>
  </si>
  <si>
    <t>Garden Furniture/Outdoor Products</t>
  </si>
  <si>
    <t>Garden furniture</t>
  </si>
  <si>
    <t>Playground equipment</t>
  </si>
  <si>
    <t>Decking</t>
  </si>
  <si>
    <t>Cork and cork products</t>
  </si>
  <si>
    <t>Natural cork and cork waste</t>
  </si>
  <si>
    <t>Cork manufactures</t>
  </si>
  <si>
    <t>Energy</t>
  </si>
  <si>
    <t>Non-wood products</t>
  </si>
  <si>
    <t>Reminder Checklist for Agenda for Opening Meeting (taken from ISO 19001)</t>
  </si>
  <si>
    <t>Introductions and confirmation of roles of audit team, including Technical Experts, Observers. Confirmation of audit objectives scope and criteria</t>
  </si>
  <si>
    <t>Confirmation of Audit Plan, including; timetable, objectives and scope (Standards used, Products, Sites, etc).</t>
  </si>
  <si>
    <t>Changes to PEFC Band</t>
  </si>
  <si>
    <t>Methods and procedures used to conduct the audit, including sampling process, and language to be used</t>
  </si>
  <si>
    <t>Formal communication channels between the audit team and auditee (Additional evidence may be provided through email subsequent to audit, etc).</t>
  </si>
  <si>
    <t>Confirmation of resources/facilities required by the audit team.</t>
  </si>
  <si>
    <t>Confirmation of matters relating to confidentiality and information security</t>
  </si>
  <si>
    <t>Conducting staff interviews in the absence of (line) management.</t>
  </si>
  <si>
    <t>Confirming relevant work safety, emergency and security procedures for the audit team.</t>
  </si>
  <si>
    <t>Method of reporting audit findings:- grading of CARs, and keeping Client informed as Audit progresses</t>
  </si>
  <si>
    <t>Information on how to deal with possible findings during the audit</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</si>
  <si>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</si>
  <si>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</si>
  <si>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</si>
  <si>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Information about the Closing meeting, and Client questions.</t>
  </si>
  <si>
    <t>Reminder Checklist for Agenda for Closing Meeting (taken from ISO 19011)</t>
  </si>
  <si>
    <t>Audit review and advising that audit evidence is based on sampling process.</t>
  </si>
  <si>
    <t>Discussion on CARs; their grading, normative reference, timeframe for closure and consequences of not meeting closure deadlines.</t>
  </si>
  <si>
    <t>Collation of Client's Plan for Correction as applicable (if not already collated prior to the Closing meeting)</t>
  </si>
  <si>
    <t>Audit follow up:- Report Review, including review of Client's Plan for Correction, and final audit/certification decision.</t>
  </si>
  <si>
    <t>Recording of any divergent opinions where they could not be resolved.</t>
  </si>
  <si>
    <t>Since the S1 audit in June, the CH has developed a 'HCV (High Conservation Value) Assessment Checklist' to improve on the 'Assessment' part of this requirement, which is found at the end of Doc.13d. HCVs are being assessed using Best Available Information, screening and field visits (as outlined under 2025.01). The CH has published a guidance document (Document 13 d) = "Notes for External Auditors on Licencing, Designations and HCV Assessment in Ireland" which explains the roles and responsibilities of different statutory bodies operating in Ireland. The NPWS directive is to assess HCVs and identify threats and mitigations as well as undertaking stakeholder consultation at national level. HCV assessments are undertaken by the CH at Forest Management Planning stage, Licence Application stage and as part of Operational Monitoring. When a HCV is identified in the screening process, the HCV is recorded and the status determined via field visits. 
Examples of HCV assessments reports submitted under FSC-STD-IRL-02-2024, and Framework: Annex J include 
FV1-2024-GY001 Lisheeney MU, Co. Galway, Date of Assessment: 23 September 2025
FV1-2024-OY001 Sheskin MU, Co. Offaly, Date of Assessment: 03/09/2025. 
FV4-2024-CE003 Cloondanagh, Co. Clare Date of Assessment: 30/10/2025 with maps
FV4-2024-CE004 Dangananella West, Co. Clare Date of Assessment: 30/10/2025 with maps
FV4-2024-GY002 Hundredacres, Monivea, Co. Galway Date of Assessment:04/11/2025 with maps
FV4-2024-CE002 Bolooghra, Co. Clare Date of Assessment:04/11/2025 with maps
FV4-2025-GY001 Derrywee East, Co. Galway Date of Assessment:30/10/2025 with maps
FV4-2025-CE001 Kilmihil, Co. Clare Date of Assessment:30/10/2025 with maps
Mapping of properties are undertaken and these maps feed into operational maps, such as harvesting maps. As part of the Licencing System, conditions are attached to operational licences on foot of stakeholder consultation undertaken by DAFM, which further protects any identified features.These conditions include ecological constraints derived from NPWS consultation and are designed specifically to avoid or mitigate threats to HCVs. An example being "The Hen Harrier Threat Response Plan" (https://assets.gov.ie/static/documents/hen-harrier-threat-response-plan-final.pdf) where threats and mitigations are identified at a national level. 
HCV Assessment Register (Appendix 2.1) for each HCV category with Threats and Mitigations for properties: FV1-2024-GY001 Lisheeny with maps, FV1-2024-KY001 Leha with maps, FV1-2024-OY001 Sheskin with maps, FV1-2024-OY002 Toberronan with maps, TY001 Crohane with maps, KK001 Knockshanbally with maps, LS001 Knocklead with maps, TY002 Cooladerry with maps, Cormick&amp;Drumhogan, Kilmihil, Bolooghra, Cloondanagh, Dangananella West, Derrywee East, Hundredacres, Monivea. HCV maps presented for FV1-2025-KY003 Knockdown.</t>
  </si>
  <si>
    <t>Replanting is an obligation under the current Irish Forest Law. Often specific replanting requirements are attached to a felling licence. There is generally a 15% - 20% requirement for broadleaved species for all replanting. This requirement is generally fullfilled using native species and is sourced from Irish nurseries. The CH had provided evidence of Plant Orders and corresponding invoices.
The CH presents compliance with DAFM's Felling &amp; Reforestation Standards, which require species selection to be appropriate to soil type, exposure, fertility and hydrological conditions. In addition, the CH demonstrates that the Environmental Requirements for Afforestation (DAFM), the Biodiversity Guidelines (DAFM), and the publicly available Afforestation Scheme 2023–2027 confirm that non-native commercial species may be used where ecological suitability is demonstrated and where the required broadleaf percentages (15–20%) are met. https://teagasc.ie/wp-content/uploads/2025/05/Afforestation-Scheme-2023-2027-04-2024.pdf
https://teagasc.ie/publications/forestry-and-climate-change-mitigation-the-role-of-sitka-spruce-and-how-its-continued-improvement-will-play-a-key-role-in-climate-change-mitigation-php/ 
The corrective action links species selection directly to defined economic management objectives and prevailing site conditions, which include wet, nutrient-poor, acidic and exposed soils that limit the productive performance of many native species.
Independent forestry research and national guidance are cited to demonstrate that Sitka spruce consistently achieves higher yield classes and economically viable rotations on these site types, supporting the long-term viability of forest management. Ecological compatibility is addressed through statutory licensing, environmental assessments and site-specific safeguards, with Sitka spruce excluded where conservation or restoration objectives apply.
Site-specific certified species maps and reforestation plans provide site-level evidence that species selection is applied on a case-by-case basis. Recent reforestation at Moyarta East and Lisheeny demonstrates the use of native broadleaves and the exclusion of Sitka spruce where appropriate, confirming that its use is selective rather than default.</t>
  </si>
  <si>
    <t>Overall, the corrective action adequately meets the requirements of Indicator 3.3.1.
The evidence provided is considered sufficient to close out this CAR.</t>
  </si>
  <si>
    <t>Within 3 months from report finalisation</t>
  </si>
  <si>
    <t>Sampling methodology for Ireland: PEFC™</t>
  </si>
  <si>
    <t>drafted by:</t>
  </si>
  <si>
    <t>AG</t>
  </si>
  <si>
    <t xml:space="preserve">Approved </t>
  </si>
  <si>
    <t>MR</t>
  </si>
  <si>
    <t>Reference</t>
  </si>
  <si>
    <r>
      <t xml:space="preserve">FM PEFC ST 1002 2010 Group FM Certification &amp; </t>
    </r>
    <r>
      <rPr>
        <sz val="10"/>
        <color rgb="FF00B0F0"/>
        <rFont val="Arial"/>
        <family val="2"/>
      </rPr>
      <t>IAF Mandatory Document for the Certification of Multiple Sites Based on Sampling – IAF MD 1:2018</t>
    </r>
  </si>
  <si>
    <t>PEFC Ireland sampling rules for groups</t>
  </si>
  <si>
    <t>Application date</t>
  </si>
  <si>
    <t>Below are the minimum sampling requirements to be used.  SA Forestry may decide to increase sampling, on the basis of eg. Risk, Stakeholder Complaints, or previous non-conformities.</t>
  </si>
  <si>
    <t>IMPORTANT:</t>
  </si>
  <si>
    <t>Fill in yellow squares - rest will automatically calculate (some examples given)</t>
  </si>
  <si>
    <t>Random sampling should ensure sample within set is representative in terms of geographical distribution and operational personnel. A minimum of 25% of the sample should be selected at random.</t>
  </si>
  <si>
    <t>Specific sites chosen will take into consideration the factors listed at the end of this page.</t>
  </si>
  <si>
    <t>Note: Various areas covered by same ownership and same Management Plan, with the same objective, can be considered as a single Woodland Management Unit (WMU). This is applicable while ensuring during the 5 years a sample of different types of properties and geographical area covered by the certificate will be visited.</t>
  </si>
  <si>
    <t xml:space="preserve">STEP A </t>
  </si>
  <si>
    <t>Segregate WMUs by size classes</t>
  </si>
  <si>
    <t>STEP B</t>
  </si>
  <si>
    <t>Put in calculator below</t>
  </si>
  <si>
    <t>STEP C</t>
  </si>
  <si>
    <t>Decide which sites to visit</t>
  </si>
  <si>
    <t>Summary Table</t>
  </si>
  <si>
    <t>No FMUs</t>
  </si>
  <si>
    <t>Total FMUs to sample</t>
  </si>
  <si>
    <t>Size</t>
  </si>
  <si>
    <t>no. FMUs</t>
  </si>
  <si>
    <t>The Head or Central Office must always be included in each element of the audit cycle (initial audit, surveillance and re-certification). Where there are regional and/or local offices, an additional selection may be made (equal to no more than √ of this number of regional and/or local offices), where justifiable and shall be guided by the following factors:</t>
  </si>
  <si>
    <t>specific management functions and/or documentation requested by the Lead Auditor which is not performed/available at the Head Office.</t>
  </si>
  <si>
    <t>• stakeholder input relevant to selected office</t>
  </si>
  <si>
    <t>• forest activity relevant to selected office</t>
  </si>
  <si>
    <t>• other management function (eg. administration)</t>
  </si>
  <si>
    <t>• geographical spread and balance to the selection</t>
  </si>
  <si>
    <t>• density of personnel relevant to selected office</t>
  </si>
  <si>
    <t>• efficiency with respect to time and other resources resulting from selection</t>
  </si>
  <si>
    <t>PEFC Ireland additional guidance:</t>
  </si>
  <si>
    <t>1. For Coillte Teo, 2 BAUs shall be selected for the Initial Audit and 1 at each Surveillance Audit and the sample size calculated in accordance with the Methodology as set out above.</t>
  </si>
  <si>
    <t>2. Factors determining the selection of the precise forest site/s within each selected WMU will include:</t>
  </si>
  <si>
    <t>• soil disturbing activity</t>
  </si>
  <si>
    <t>• environmental issues</t>
  </si>
  <si>
    <t>• stakeholder comment</t>
  </si>
  <si>
    <t>4. The sample selected during any annual surveillance may include previously audited forest sites and/or offices, where in the justifiable opinion of the auditor this is necessary eg. Major CAR/s remaining open.</t>
  </si>
  <si>
    <t>5. The size of the sample chosen in the re-certification audit as set out in Table 1 is on the basis that no Major CARs are open at the time of the re-certification audit. In instances where the certification body believes circumstances so dictate, the size of the sample shall be calculated as per the Initial Audit calculation.</t>
  </si>
  <si>
    <t>&gt;200ha</t>
  </si>
  <si>
    <t>&lt; or equal to 200ha</t>
  </si>
  <si>
    <t>Major CAR closure site visit</t>
  </si>
  <si>
    <t>Rebecca Haskell</t>
  </si>
  <si>
    <r>
      <t>Any deviation from the audit plan and their reasons? N</t>
    </r>
    <r>
      <rPr>
        <sz val="11"/>
        <rFont val="Cambria"/>
        <family val="1"/>
      </rPr>
      <t xml:space="preserve"> If Y describe issues below):</t>
    </r>
  </si>
  <si>
    <r>
      <t>Any significant issues impacting on the audit programme N</t>
    </r>
    <r>
      <rPr>
        <sz val="11"/>
        <rFont val="Cambria"/>
        <family val="1"/>
      </rPr>
      <t xml:space="preserve"> (If Y describe issues below):</t>
    </r>
  </si>
  <si>
    <t>N/A no stakeholder consultation required</t>
  </si>
  <si>
    <t>The focus of the audit was to evaluate closure evidence relating to the one open Major CAR 2025.3 raised under 5.1.7</t>
  </si>
  <si>
    <t>Criteria were selected for assessment based on open Major CAR only ie 5.1.7</t>
  </si>
  <si>
    <t>The following criteria were assessed: 5.1.7</t>
  </si>
  <si>
    <t>3.5 days</t>
  </si>
  <si>
    <t xml:space="preserve">Knocklead Cpts 2 and 3 clear fell 2024 / windblow clearance 2025 - harvesting contractor interviewed, site walked, silt traps, drains, watercourse, riparian buffers all checked.Monitoring discussed and plans for restocking. Broadleaf area checked for signs of conifer natural regeneration. Full length of forest road walked and roadside edges checked for natural regeneration; also  felled areas walked through and open areas near Cpt. 6 P97 SS inspected. </t>
  </si>
  <si>
    <t>Lisheeny - entire site walked.  Cpts 3 &amp; 4 P 24 Larch and Oak seen, tracks checked, all drains and watercourse checked, silt traps inspected, HCV identification and management implications discussed, site checked extensively for signs of conifer natural regeneration including alongside tracks and within open areas. Windblow clearance areas inspected and harvesting contractor interviewed - discussed operational monitoring and water protection. Also discussed future planned harvesting of P95 areas which had not blown.</t>
  </si>
  <si>
    <t>1 not assessed at Feb 2026 Major CAR closure site visit audit</t>
  </si>
  <si>
    <t>Special assessment - CAR closure site visit audit</t>
  </si>
  <si>
    <t>13-14 Feb 2026</t>
  </si>
  <si>
    <t>Rebecca Haskell BSc ( Hons ) Agricultural and Food Marketing, MSc Forestry, DipNEBOSH. 35+ years experience working in UK Forestry / Woodland Management in both state and charitable sectors, including several years as H&amp;S Manager for a woodland conservation charity. She has been auditing for Soil Association since 2012 undertaking audits in UK, Republic of Ireland, Australia, Turkey and a number of African countries.</t>
  </si>
  <si>
    <t xml:space="preserve">Conditions of DAFM licences and Standards for Felling and Reforestation specify  removal of these trees to create a specified setback from the aquatic zone, typically 10 - 20m. The CH management of aquatic zones is in compliance with this requirement. The CH must provide specific evidence where they have implemented protection measures to protect natural watercourses, water bodies, riparian zones and their connectivity, including water quality during and after harvesting. 
18/12/2025: The evidence remains insufficient to demonstrate effective implementation of mitigation measures. An on-site visit will therefore be required to verify the presence and effectiveness of these measures and to close this CAR.  Feb 2026 CAR closure audit - confirmed during document review and site visit that Areas that fulfill specific and recognized protective functions, either ecologically or for society, were indeed mapped and forest management plans took full account of these. Management plans seen for Knocklead and Lisheeny confirming.  At both sites, harvesting plans, pre-commencement meeting records, operational monitoring also seen for 2025 harvesting operations. Site visits confirmed riparian zones to have been well protected during harvesting with buffers observed, water monitoring in place and protective measures such as silt traps seen to be in place. Regarding the specific non compliance noted by the ASI auditor when undertaking a compliance audit relating to FSC ie the assertion that the practice of felling and restocking leaves creates a situation where those buffers are left without any trees to prevent
erosion until the smaller deciduous seedlings are replanted, site inspections confirmed that no erosion risk was present.  2025 Windblow clearance sites at Knocklead and Lisheeny with nearby / adjacent watercourses and drains were inspected during audit. These sites were well vegetated, with no evidence of erosion. It was noted by the auditor that the fact that the buffers are left without trees ( or to be more precise the clear felled areas due to be restocked, lying outside of the immediate riparian setbacks, which must not be planted under Irish legislation)  is not leading to any noticeable risk of erosion. Felling licences and associated Appropriate Assessment reports  were inspected and noted not to include any requirements for monitoring during the period between harvesting and restocking  eg Appropriate Assessment report for Lisheeny 'mitigation measures to protect water quality and aquatic species' all related to either during harvesting eg installation of silt traps, or at reforestation eg maintaining an undisturbed 20m setback and planting of a minimum of 5 rows of broadleaves along the outer edge of the water setback.  During site visits it was noted that the riparian buffer zones themselves were well - vegetated with grass, bramble and native broadleaf species and banks were seen to be stable. Operational monitoring during harvesting seen to include checks of watercourses, silt traps, and buffer zones, with monitoring checklist prompts including items such as 'any visible soil erosion or sedimentation' or 'buffer strips intact'. Examples of completed monitoring seen included Lisheeny 12/11/25, 19/11/25, 28/11/25 and final site monitoring ( harvesting signoff) 10/12/25.  After completion of harvesting ie in the period between harvesting and restock, further monitoring is undertaken on a 6 monthly basis - seen for Knocklead 21/1/26.  All monitoring included photo as well as written entries </t>
  </si>
  <si>
    <t>Feb 2026 CAR closure audit - note new PEFC Standard now in place but this indicator remains the same</t>
  </si>
  <si>
    <t>Major CAR 2025.3 closed</t>
  </si>
  <si>
    <r>
      <t xml:space="preserve">Conditions of DAFM licences and Standards for Felling and Reforestation specify  removal of these trees to create a specified setback from the aquatic zone, typically 10 - 20m. The CH management of aquatic zones is in compliance with this requirement. The CH must provide specific evidence where they have implemented protection measures to protect natural watercourses, water bodies, riparian zones and their connectivity, including water quality during and after harvesting. 
18/12/2025: The evidence remains insufficient to demonstrate effective implementation of mitigation measures. An on-site visit will therefore be required to verify the presence and effectiveness of these measures and to close this CAR. </t>
    </r>
    <r>
      <rPr>
        <b/>
        <sz val="11"/>
        <rFont val="Cambria"/>
        <family val="1"/>
        <scheme val="major"/>
      </rPr>
      <t xml:space="preserve"> Feb 2026 CAR closure audit -</t>
    </r>
    <r>
      <rPr>
        <sz val="11"/>
        <rFont val="Cambria"/>
        <family val="1"/>
        <scheme val="major"/>
      </rPr>
      <t xml:space="preserve"> confirmed during document review and site visit that Areas that fulfill specific and recognized protective functions, either ecologically or for society, were indeed mapped and forest management plans took full account of these. Management plans seen for Knocklead and Lisheeny confirming.  At both sites, harvesting plans, pre-commencement meeting records, operational monitoring also seen for 2025 harvesting operations. Site visits confirmed riparian zones to have been well protected during harvesting with buffers observed, water monitoring in place and protective measures such as silt traps seen to be in place. Regarding the specific non compliance noted by the ASI auditor when undertaking a compliance audit relating to FSC ie the view expressed that the practice of felling and restocking leaves creates a situation where those buffers are left without any trees to prevent
erosion until the smaller deciduous seedlings are replanted, site inspections confirmed that no erosion risk was present.  2025 Windblow clearance sites at Knocklead and Lisheeny with nearby / adjacent watercourses and drains were inspected during audit. These sites were well vegetated, with no evidence of erosion. It was noted by the auditor that the fact that the buffers are left without trees ( or to be more precise the clear felled areas due to be restocked, lying outside of the immediate riparian setbacks, which must not be planted under Irish legislation)  is not leading to any noticeable risk of erosion. Felling licences and associated Appropriate Assessment reports  were inspected and noted not to include any requirements for monitoring during the period between harvesting and restocking  eg Appropriate Assessment report for Lisheeny 'mitigation measures to protect water quality and aquatic species' all related to either during harvesting eg installation of silt traps, or at reforestation eg maintaining an undisturbed 20m setback and planting of a minimum of 5 rows of broadleaves along the outer edge of the water setback.  During site visits it was noted that the riparian buffer zones themselves were well - vegetated with grass, bramble and native broadleaf species and banks were seen to be stable. Operational monitoring during harvesting seen to include checks of watercourses, silt traps, and buffer zones, with monitoring checklist prompts including items such as 'any visible soil erosion or sedimentation' or 'buffer strips intact'. Examples of completed monitoring seen included Lisheeny 12/11/25, 19/11/25, 28/11/25 and final site monitoring ( harvesting signoff) 10/12/25.  After completion of harvesting ie in the period between harvesting and restock, further monitoring is undertaken on a 6 monthly basis - seen for Knocklead 21/1/26.  All monitoring included photo as well as written entries </t>
    </r>
  </si>
  <si>
    <t xml:space="preserve">Office - Opening meeting attended by Rebecca Haskell ( auditor(, Paddy Bruton ( FSL Managing Director), Mechteld Schuller ( FSL Consultant), Maryna Kolienkina ( FSL Group Scheme Manager), Leonardo Simas ( FSL Forest Operative) discussion and review of CAR closure documentation.  Site visit - Knocklead Cpts 2 and 3 clear fell 2024 / windblow clearance 2025 - harvesting contractor interviewed, site walked, silt traps, drains, watercourse, riparian buffers all checked.Monitoring discussed and plans for restocking. Broadleaf area checked for signs of conifer natural regeneration. Full length of forest road walked and roadside edges checked for natural regeneration; also  felled areas walked through and open areas near Cpt. 6 P97 SS inspected. </t>
  </si>
  <si>
    <t>Lisheeny - entire site walked.  Cpts 3 &amp; 4 P 24 Larch and Oak seen, tracks checked, all drains and watercourse checked, silt traps inspected, HCV identification and management implications discussed, site checked extensively for signs of conifer natural regeneration including alongside tracks and within open areas. Windblow clearance areas inspected and harvesting contractor interviewed - discussed operational monitoring and water protection. Also discussed future planned harvesting of P95 areas which had not blown.  Review of CAR closure information and closing meeting held attended by attended by Rebecca Haskell ( auditor(, Paddy Bruton ( FSL Managing Director), Mechteld Schuller ( FSL Consultant), Maryna Kolienkina ( FSL Group Scheme Manager), Leonardo Simas ( FSL Forest Operative).</t>
  </si>
  <si>
    <t>Janette Mckay</t>
  </si>
  <si>
    <t>Janette McKay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</si>
</sst>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809]dd\ mmmm\ yyyy;@"/>
    <numFmt numFmtId="166" formatCode="[$€-2]\ #,##0;[Red]\-[$€-2]\ #,##0"/>
  </numFmts>
  <fonts count="106">
    <font>
      <sz val="11"/>
      <name val="Palatino"/>
      <family val="1"/>
    </font>
    <font>
      <sz val="10"/>
      <name val="Arial"/>
      <family val="2"/>
    </font>
    <font>
      <sz val="8"/>
      <color indexed="81"/>
      <name val="Tahoma"/>
      <family val="2"/>
    </font>
    <font>
      <b/>
      <sz val="11"/>
      <name val="Palatino"/>
      <family val="1"/>
    </font>
    <font>
      <sz val="11"/>
      <name val="Palatino"/>
      <family val="1"/>
    </font>
    <font>
      <sz val="11"/>
      <color indexed="12"/>
      <name val="Palatino"/>
      <family val="1"/>
    </font>
    <font>
      <sz val="8"/>
      <name val="Palatino"/>
      <family val="1"/>
    </font>
    <font>
      <b/>
      <sz val="8"/>
      <color indexed="81"/>
      <name val="Tahoma"/>
      <family val="2"/>
    </font>
    <font>
      <b/>
      <sz val="10"/>
      <name val="Arial"/>
      <family val="2"/>
    </font>
    <font>
      <sz val="10"/>
      <name val="Arial"/>
      <family val="2"/>
    </font>
    <font>
      <sz val="8"/>
      <name val="Arial"/>
      <family val="2"/>
    </font>
    <font>
      <b/>
      <sz val="8"/>
      <name val="Arial"/>
      <family val="2"/>
    </font>
    <font>
      <sz val="12"/>
      <name val="Arial"/>
      <family val="2"/>
    </font>
    <font>
      <b/>
      <sz val="12"/>
      <name val="Arial"/>
      <family val="2"/>
    </font>
    <font>
      <b/>
      <sz val="8"/>
      <color indexed="9"/>
      <name val="Arial"/>
      <family val="2"/>
    </font>
    <font>
      <b/>
      <sz val="9"/>
      <name val="Arial"/>
      <family val="2"/>
    </font>
    <font>
      <sz val="7"/>
      <name val="Arial"/>
      <family val="2"/>
    </font>
    <font>
      <sz val="7"/>
      <color indexed="63"/>
      <name val="Arial"/>
      <family val="2"/>
    </font>
    <font>
      <b/>
      <sz val="7"/>
      <name val="Arial"/>
      <family val="2"/>
    </font>
    <font>
      <sz val="11"/>
      <name val="Cambria"/>
      <family val="1"/>
    </font>
    <font>
      <b/>
      <i/>
      <sz val="11"/>
      <color indexed="12"/>
      <name val="Cambria"/>
      <family val="1"/>
    </font>
    <font>
      <sz val="11"/>
      <color indexed="12"/>
      <name val="Cambria"/>
      <family val="1"/>
    </font>
    <font>
      <sz val="11"/>
      <color indexed="10"/>
      <name val="Cambria"/>
      <family val="1"/>
    </font>
    <font>
      <b/>
      <i/>
      <sz val="11"/>
      <color indexed="30"/>
      <name val="Cambria"/>
      <family val="1"/>
    </font>
    <font>
      <b/>
      <sz val="22"/>
      <name val="Cambria"/>
      <family val="1"/>
    </font>
    <font>
      <b/>
      <sz val="9"/>
      <color indexed="81"/>
      <name val="Tahoma"/>
      <family val="2"/>
    </font>
    <font>
      <sz val="9"/>
      <color indexed="81"/>
      <name val="Tahoma"/>
      <family val="2"/>
    </font>
    <font>
      <i/>
      <sz val="11"/>
      <color indexed="10"/>
      <name val="Cambria"/>
      <family val="1"/>
    </font>
    <font>
      <sz val="14"/>
      <name val="Cambria"/>
      <family val="1"/>
    </font>
    <font>
      <b/>
      <i/>
      <sz val="11"/>
      <name val="Cambria"/>
      <family val="1"/>
    </font>
    <font>
      <sz val="14"/>
      <color indexed="10"/>
      <name val="Cambria"/>
      <family val="1"/>
    </font>
    <font>
      <b/>
      <sz val="11"/>
      <name val="Cambria"/>
      <family val="1"/>
    </font>
    <font>
      <b/>
      <sz val="11"/>
      <color indexed="10"/>
      <name val="Cambria"/>
      <family val="1"/>
    </font>
    <font>
      <sz val="10"/>
      <name val="Cambria"/>
      <family val="1"/>
    </font>
    <font>
      <vertAlign val="superscript"/>
      <sz val="10"/>
      <name val="Cambria"/>
      <family val="1"/>
    </font>
    <font>
      <i/>
      <sz val="11"/>
      <color indexed="12"/>
      <name val="Cambria"/>
      <family val="1"/>
    </font>
    <font>
      <b/>
      <u/>
      <vertAlign val="superscript"/>
      <sz val="11"/>
      <name val="Cambria"/>
      <family val="1"/>
    </font>
    <font>
      <b/>
      <u/>
      <sz val="11"/>
      <name val="Cambria"/>
      <family val="1"/>
    </font>
    <font>
      <b/>
      <sz val="10"/>
      <name val="Cambria"/>
      <family val="1"/>
    </font>
    <font>
      <u/>
      <sz val="10"/>
      <name val="Cambria"/>
      <family val="1"/>
    </font>
    <font>
      <u/>
      <sz val="11"/>
      <name val="Cambria"/>
      <family val="1"/>
    </font>
    <font>
      <i/>
      <sz val="10"/>
      <name val="Cambria"/>
      <family val="1"/>
    </font>
    <font>
      <sz val="11"/>
      <color theme="1"/>
      <name val="Calibri"/>
      <family val="2"/>
      <scheme val="minor"/>
    </font>
    <font>
      <b/>
      <sz val="20"/>
      <name val="Cambria"/>
      <family val="1"/>
      <scheme val="major"/>
    </font>
    <font>
      <sz val="11"/>
      <name val="Cambria"/>
      <family val="1"/>
      <scheme val="major"/>
    </font>
    <font>
      <sz val="10"/>
      <name val="Cambria"/>
      <family val="1"/>
      <scheme val="major"/>
    </font>
    <font>
      <sz val="12"/>
      <name val="Cambria"/>
      <family val="1"/>
      <scheme val="major"/>
    </font>
    <font>
      <sz val="14"/>
      <name val="Cambria"/>
      <family val="1"/>
      <scheme val="major"/>
    </font>
    <font>
      <b/>
      <sz val="11"/>
      <name val="Cambria"/>
      <family val="1"/>
      <scheme val="major"/>
    </font>
    <font>
      <sz val="11"/>
      <color indexed="12"/>
      <name val="Cambria"/>
      <family val="1"/>
      <scheme val="major"/>
    </font>
    <font>
      <i/>
      <sz val="11"/>
      <color indexed="12"/>
      <name val="Cambria"/>
      <family val="1"/>
      <scheme val="major"/>
    </font>
    <font>
      <b/>
      <sz val="10"/>
      <name val="Cambria"/>
      <family val="1"/>
      <scheme val="major"/>
    </font>
    <font>
      <i/>
      <sz val="11"/>
      <name val="Cambria"/>
      <family val="1"/>
      <scheme val="major"/>
    </font>
    <font>
      <sz val="8"/>
      <name val="Cambria"/>
      <family val="1"/>
      <scheme val="major"/>
    </font>
    <font>
      <i/>
      <sz val="10"/>
      <color indexed="12"/>
      <name val="Cambria"/>
      <family val="1"/>
      <scheme val="major"/>
    </font>
    <font>
      <sz val="11"/>
      <color rgb="FF0000FF"/>
      <name val="Cambria"/>
      <family val="1"/>
      <scheme val="major"/>
    </font>
    <font>
      <sz val="10"/>
      <color indexed="12"/>
      <name val="Cambria"/>
      <family val="1"/>
      <scheme val="major"/>
    </font>
    <font>
      <b/>
      <i/>
      <sz val="11"/>
      <name val="Cambria"/>
      <family val="1"/>
      <scheme val="major"/>
    </font>
    <font>
      <b/>
      <sz val="11"/>
      <color rgb="FFFF0000"/>
      <name val="Cambria"/>
      <family val="1"/>
      <scheme val="major"/>
    </font>
    <font>
      <sz val="11"/>
      <color rgb="FFFF0000"/>
      <name val="Cambria"/>
      <family val="1"/>
      <scheme val="major"/>
    </font>
    <font>
      <sz val="11"/>
      <color rgb="FFFF0000"/>
      <name val="Palatino"/>
      <family val="1"/>
    </font>
    <font>
      <b/>
      <strike/>
      <sz val="11"/>
      <color rgb="FFFF0000"/>
      <name val="Cambria"/>
      <family val="1"/>
      <scheme val="major"/>
    </font>
    <font>
      <strike/>
      <sz val="11"/>
      <color rgb="FFFF0000"/>
      <name val="Cambria"/>
      <family val="1"/>
      <scheme val="major"/>
    </font>
    <font>
      <sz val="14"/>
      <color rgb="FFFF0000"/>
      <name val="Cambria"/>
      <family val="1"/>
      <scheme val="major"/>
    </font>
    <font>
      <i/>
      <sz val="11"/>
      <color rgb="FFFF0000"/>
      <name val="Cambria"/>
      <family val="1"/>
      <scheme val="major"/>
    </font>
    <font>
      <sz val="11"/>
      <color theme="3"/>
      <name val="Cambria"/>
      <family val="1"/>
      <scheme val="major"/>
    </font>
    <font>
      <sz val="11"/>
      <name val="Calibri"/>
      <family val="2"/>
      <scheme val="minor"/>
    </font>
    <font>
      <i/>
      <sz val="10"/>
      <color theme="3"/>
      <name val="Cambria"/>
      <family val="1"/>
      <scheme val="major"/>
    </font>
    <font>
      <sz val="11"/>
      <color theme="1"/>
      <name val="Cambria"/>
      <family val="1"/>
      <scheme val="major"/>
    </font>
    <font>
      <sz val="11"/>
      <color rgb="FF1414B4"/>
      <name val="Cambria"/>
      <family val="1"/>
      <scheme val="major"/>
    </font>
    <font>
      <b/>
      <sz val="12"/>
      <name val="Cambria"/>
      <family val="1"/>
      <scheme val="major"/>
    </font>
    <font>
      <i/>
      <sz val="10"/>
      <color theme="4"/>
      <name val="Cambria"/>
      <family val="1"/>
      <scheme val="major"/>
    </font>
    <font>
      <b/>
      <i/>
      <u/>
      <sz val="11"/>
      <color indexed="12"/>
      <name val="Cambria"/>
      <family val="1"/>
      <scheme val="major"/>
    </font>
    <font>
      <i/>
      <sz val="11"/>
      <color rgb="FF0000FF"/>
      <name val="Cambria"/>
      <family val="1"/>
      <scheme val="major"/>
    </font>
    <font>
      <i/>
      <sz val="11"/>
      <color theme="1"/>
      <name val="Cambria"/>
      <family val="1"/>
      <scheme val="major"/>
    </font>
    <font>
      <b/>
      <u/>
      <sz val="11"/>
      <name val="Cambria"/>
      <family val="1"/>
      <scheme val="major"/>
    </font>
    <font>
      <sz val="14"/>
      <color indexed="12"/>
      <name val="Cambria"/>
      <family val="1"/>
      <scheme val="major"/>
    </font>
    <font>
      <b/>
      <i/>
      <sz val="11"/>
      <color indexed="12"/>
      <name val="Cambria"/>
      <family val="1"/>
      <scheme val="major"/>
    </font>
    <font>
      <sz val="9"/>
      <color rgb="FF000000"/>
      <name val="Cambria"/>
      <family val="1"/>
    </font>
    <font>
      <sz val="11"/>
      <color theme="1"/>
      <name val="Cambria"/>
      <family val="1"/>
    </font>
    <font>
      <sz val="9"/>
      <name val="Cambria"/>
      <family val="1"/>
      <scheme val="major"/>
    </font>
    <font>
      <sz val="9"/>
      <color theme="1"/>
      <name val="Cambria"/>
      <family val="1"/>
    </font>
    <font>
      <b/>
      <sz val="14"/>
      <name val="Cambria"/>
      <family val="1"/>
      <scheme val="major"/>
    </font>
    <font>
      <b/>
      <sz val="10"/>
      <color theme="1"/>
      <name val="Cambria"/>
      <family val="1"/>
      <scheme val="major"/>
    </font>
    <font>
      <b/>
      <sz val="14"/>
      <color theme="1"/>
      <name val="Cambria"/>
      <family val="1"/>
      <scheme val="major"/>
    </font>
    <font>
      <b/>
      <sz val="11"/>
      <color rgb="FF000000"/>
      <name val="Cambria"/>
      <family val="1"/>
      <scheme val="major"/>
    </font>
    <font>
      <i/>
      <u/>
      <sz val="11"/>
      <name val="Cambria"/>
      <family val="1"/>
      <scheme val="major"/>
    </font>
    <font>
      <sz val="11"/>
      <color rgb="FF000000"/>
      <name val="Cambria"/>
      <family val="1"/>
      <scheme val="major"/>
    </font>
    <font>
      <b/>
      <sz val="10"/>
      <name val="Calibri"/>
      <family val="2"/>
      <scheme val="minor"/>
    </font>
    <font>
      <sz val="11"/>
      <color rgb="FF000000"/>
      <name val="Calibri"/>
      <family val="2"/>
      <scheme val="minor"/>
    </font>
    <font>
      <sz val="10"/>
      <color theme="1"/>
      <name val="Cambria"/>
      <family val="1"/>
      <scheme val="major"/>
    </font>
    <font>
      <b/>
      <sz val="24"/>
      <name val="Cambria"/>
      <family val="1"/>
      <scheme val="major"/>
    </font>
    <font>
      <b/>
      <sz val="10"/>
      <color rgb="FFFF0000"/>
      <name val="Arial"/>
      <family val="2"/>
    </font>
    <font>
      <sz val="14"/>
      <color rgb="FF0000FF"/>
      <name val="Cambria"/>
      <family val="1"/>
      <scheme val="major"/>
    </font>
    <font>
      <sz val="11"/>
      <color rgb="FF0000FF"/>
      <name val="Palatino"/>
      <family val="1"/>
    </font>
    <font>
      <b/>
      <i/>
      <sz val="12"/>
      <name val="Cambria"/>
      <family val="1"/>
      <scheme val="major"/>
    </font>
    <font>
      <sz val="11"/>
      <color theme="1"/>
      <name val="Arial"/>
      <family val="2"/>
    </font>
    <font>
      <i/>
      <sz val="10"/>
      <color rgb="FF000000"/>
      <name val="Cambria"/>
      <family val="1"/>
      <scheme val="major"/>
    </font>
    <font>
      <b/>
      <sz val="11"/>
      <color rgb="FF242424"/>
      <name val="Aptos Narrow"/>
      <family val="2"/>
    </font>
    <font>
      <sz val="12"/>
      <color rgb="FF242424"/>
      <name val="Aptos Narrow"/>
      <family val="2"/>
    </font>
    <font>
      <sz val="11"/>
      <color theme="1"/>
      <name val="Cambria"/>
      <family val="1"/>
      <scheme val="major"/>
    </font>
    <font>
      <sz val="11"/>
      <name val="Cambria"/>
      <family val="1"/>
      <scheme val="major"/>
    </font>
    <font>
      <b/>
      <sz val="12"/>
      <color rgb="FF000080"/>
      <name val="Arial"/>
      <family val="2"/>
    </font>
    <font>
      <sz val="10"/>
      <color rgb="FF00B0F0"/>
      <name val="Arial"/>
      <family val="2"/>
    </font>
    <font>
      <b/>
      <sz val="11"/>
      <name val="Palatino"/>
    </font>
    <font>
      <sz val="10"/>
      <color rgb="FFFF0000"/>
      <name val="Arial"/>
      <family val="2"/>
    </font>
  </fonts>
  <fills count="27">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55"/>
        <bgColor indexed="64"/>
      </patternFill>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rgb="FF92D050"/>
        <bgColor indexed="64"/>
      </patternFill>
    </fill>
    <fill>
      <patternFill patternType="solid">
        <fgColor rgb="FF00B05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FFFF99"/>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0"/>
        <bgColor indexed="64"/>
      </patternFill>
    </fill>
    <fill>
      <patternFill patternType="solid">
        <fgColor rgb="FF92CDDC"/>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bgColor indexed="64"/>
      </patternFill>
    </fill>
    <fill>
      <patternFill patternType="solid">
        <fgColor rgb="FFFFFFCC"/>
        <bgColor indexed="64"/>
      </patternFill>
    </fill>
    <fill>
      <patternFill patternType="solid">
        <fgColor rgb="FF33CCCC"/>
        <bgColor rgb="FF000000"/>
      </patternFill>
    </fill>
    <fill>
      <patternFill patternType="solid">
        <fgColor rgb="FFCCFFFF"/>
        <bgColor rgb="FF000000"/>
      </patternFill>
    </fill>
    <fill>
      <patternFill patternType="solid">
        <fgColor rgb="FFFFFF00"/>
        <bgColor rgb="FF000000"/>
      </patternFill>
    </fill>
  </fills>
  <borders count="54">
    <border>
      <left/>
      <right/>
      <top/>
      <bottom/>
      <diagonal/>
    </border>
    <border>
      <left style="thin">
        <color indexed="64"/>
      </left>
      <right style="thin">
        <color indexed="64"/>
      </right>
      <top/>
      <bottom/>
      <diagonal/>
    </border>
    <border>
      <left/>
      <right/>
      <top/>
      <bottom style="thick">
        <color indexed="64"/>
      </bottom>
      <diagonal/>
    </border>
    <border>
      <left/>
      <right style="thin">
        <color indexed="64"/>
      </right>
      <top/>
      <bottom/>
      <diagonal/>
    </border>
    <border>
      <left/>
      <right style="medium">
        <color indexed="64"/>
      </right>
      <top/>
      <bottom/>
      <diagonal/>
    </border>
    <border>
      <left/>
      <right style="medium">
        <color indexed="64"/>
      </right>
      <top style="thick">
        <color indexed="64"/>
      </top>
      <bottom style="thick">
        <color indexed="64"/>
      </bottom>
      <diagonal/>
    </border>
    <border>
      <left/>
      <right style="medium">
        <color indexed="64"/>
      </right>
      <top/>
      <bottom style="medium">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thick">
        <color indexed="64"/>
      </right>
      <top/>
      <bottom style="medium">
        <color indexed="64"/>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style="medium">
        <color indexed="64"/>
      </left>
      <right/>
      <top style="thick">
        <color indexed="64"/>
      </top>
      <bottom style="thick">
        <color indexed="64"/>
      </bottom>
      <diagonal/>
    </border>
    <border>
      <left style="medium">
        <color indexed="64"/>
      </left>
      <right/>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style="medium">
        <color rgb="FF00B050"/>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
      <left style="thin">
        <color theme="9"/>
      </left>
      <right/>
      <top style="thin">
        <color theme="9"/>
      </top>
      <bottom/>
      <diagonal/>
    </border>
    <border>
      <left/>
      <right/>
      <top style="thin">
        <color theme="9"/>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indexed="64"/>
      </right>
      <top/>
      <bottom style="thin">
        <color indexed="64"/>
      </bottom>
      <diagonal/>
    </border>
    <border>
      <left style="thin">
        <color rgb="FF000000"/>
      </left>
      <right/>
      <top/>
      <bottom style="thin">
        <color indexed="64"/>
      </bottom>
      <diagonal/>
    </border>
    <border>
      <left style="thin">
        <color rgb="FF000000"/>
      </left>
      <right style="thin">
        <color rgb="FF000000"/>
      </right>
      <top style="thin">
        <color rgb="FF000000"/>
      </top>
      <bottom/>
      <diagonal/>
    </border>
  </borders>
  <cellStyleXfs count="16">
    <xf numFmtId="0" fontId="0" fillId="0" borderId="0"/>
    <xf numFmtId="0" fontId="4" fillId="0" borderId="0"/>
    <xf numFmtId="0" fontId="42" fillId="0" borderId="0"/>
    <xf numFmtId="0" fontId="9" fillId="0" borderId="0"/>
    <xf numFmtId="0" fontId="4" fillId="0" borderId="0"/>
    <xf numFmtId="0" fontId="42" fillId="0" borderId="0"/>
    <xf numFmtId="0" fontId="9" fillId="0" borderId="0"/>
    <xf numFmtId="0" fontId="42" fillId="0" borderId="0"/>
    <xf numFmtId="0" fontId="42" fillId="0" borderId="0"/>
    <xf numFmtId="0" fontId="9" fillId="0" borderId="0"/>
    <xf numFmtId="0" fontId="42" fillId="0" borderId="0"/>
    <xf numFmtId="0" fontId="9" fillId="0" borderId="0"/>
    <xf numFmtId="0" fontId="1" fillId="0" borderId="0"/>
    <xf numFmtId="0" fontId="1" fillId="0" borderId="0"/>
    <xf numFmtId="0" fontId="4" fillId="0" borderId="0"/>
    <xf numFmtId="0" fontId="1" fillId="0" borderId="0"/>
  </cellStyleXfs>
  <cellXfs count="672">
    <xf numFmtId="0" fontId="0" fillId="0" borderId="0" xfId="0"/>
    <xf numFmtId="0" fontId="5" fillId="0" borderId="0" xfId="0" applyFont="1" applyAlignment="1">
      <alignment vertical="top" wrapText="1"/>
    </xf>
    <xf numFmtId="0" fontId="3" fillId="0" borderId="0" xfId="0" applyFont="1" applyAlignment="1">
      <alignment vertical="top" wrapText="1"/>
    </xf>
    <xf numFmtId="0" fontId="9" fillId="2" borderId="1" xfId="0" applyFont="1" applyFill="1" applyBorder="1"/>
    <xf numFmtId="49" fontId="12" fillId="0" borderId="0" xfId="0" applyNumberFormat="1" applyFont="1" applyAlignment="1">
      <alignment wrapText="1"/>
    </xf>
    <xf numFmtId="0" fontId="14" fillId="2" borderId="1" xfId="0" applyFont="1" applyFill="1" applyBorder="1" applyAlignment="1">
      <alignment horizontal="center" wrapText="1"/>
    </xf>
    <xf numFmtId="0" fontId="10" fillId="2" borderId="1" xfId="0" applyFont="1" applyFill="1" applyBorder="1" applyAlignment="1">
      <alignment wrapText="1"/>
    </xf>
    <xf numFmtId="49" fontId="13" fillId="0" borderId="0" xfId="0" applyNumberFormat="1" applyFont="1" applyAlignment="1">
      <alignment wrapText="1"/>
    </xf>
    <xf numFmtId="0" fontId="10" fillId="2" borderId="1" xfId="0" applyFont="1" applyFill="1" applyBorder="1" applyAlignment="1">
      <alignment vertical="top" wrapText="1"/>
    </xf>
    <xf numFmtId="0" fontId="11" fillId="2" borderId="1" xfId="0" applyFont="1" applyFill="1" applyBorder="1" applyAlignment="1">
      <alignment horizontal="center" wrapText="1"/>
    </xf>
    <xf numFmtId="0" fontId="0" fillId="10" borderId="0" xfId="0" applyFill="1" applyAlignment="1">
      <alignment vertical="top" wrapText="1"/>
    </xf>
    <xf numFmtId="0" fontId="5" fillId="10" borderId="0" xfId="0" applyFont="1" applyFill="1" applyAlignment="1">
      <alignment vertical="top" wrapText="1"/>
    </xf>
    <xf numFmtId="49" fontId="12" fillId="0" borderId="3" xfId="0" applyNumberFormat="1" applyFont="1" applyBorder="1" applyAlignment="1">
      <alignment wrapText="1"/>
    </xf>
    <xf numFmtId="0" fontId="15" fillId="4" borderId="5" xfId="0" applyFont="1" applyFill="1" applyBorder="1" applyAlignment="1">
      <alignment vertical="top" wrapText="1"/>
    </xf>
    <xf numFmtId="0" fontId="16" fillId="0" borderId="6" xfId="0" applyFont="1" applyBorder="1" applyAlignment="1">
      <alignment vertical="top" wrapText="1"/>
    </xf>
    <xf numFmtId="0" fontId="18" fillId="4" borderId="7" xfId="0" applyFont="1" applyFill="1" applyBorder="1" applyAlignment="1">
      <alignment vertical="top" wrapText="1"/>
    </xf>
    <xf numFmtId="0" fontId="18" fillId="4" borderId="8" xfId="0" applyFont="1" applyFill="1" applyBorder="1" applyAlignment="1">
      <alignment vertical="top" wrapText="1"/>
    </xf>
    <xf numFmtId="0" fontId="17" fillId="0" borderId="9" xfId="0" applyFont="1" applyBorder="1" applyAlignment="1">
      <alignment vertical="top" wrapText="1"/>
    </xf>
    <xf numFmtId="0" fontId="16" fillId="0" borderId="10" xfId="0" applyFont="1" applyBorder="1" applyAlignment="1">
      <alignment vertical="top" wrapText="1"/>
    </xf>
    <xf numFmtId="0" fontId="16" fillId="0" borderId="4" xfId="0" applyFont="1" applyBorder="1" applyAlignment="1">
      <alignment vertical="top" wrapText="1"/>
    </xf>
    <xf numFmtId="0" fontId="17" fillId="0" borderId="11" xfId="0" applyFont="1" applyBorder="1" applyAlignment="1">
      <alignment vertical="top" wrapText="1"/>
    </xf>
    <xf numFmtId="0" fontId="16" fillId="0" borderId="7" xfId="0" applyFont="1" applyBorder="1" applyAlignment="1">
      <alignment vertical="top" wrapText="1"/>
    </xf>
    <xf numFmtId="0" fontId="16" fillId="0" borderId="8" xfId="0" applyFont="1" applyBorder="1" applyAlignment="1">
      <alignment vertical="top" wrapText="1"/>
    </xf>
    <xf numFmtId="0" fontId="16" fillId="2" borderId="6" xfId="0" applyFont="1" applyFill="1" applyBorder="1" applyAlignment="1">
      <alignment vertical="top" wrapText="1"/>
    </xf>
    <xf numFmtId="0" fontId="16" fillId="2" borderId="10" xfId="0" applyFont="1" applyFill="1" applyBorder="1" applyAlignment="1">
      <alignment vertical="top" wrapText="1"/>
    </xf>
    <xf numFmtId="0" fontId="16" fillId="2" borderId="7" xfId="0" applyFont="1" applyFill="1" applyBorder="1" applyAlignment="1">
      <alignment vertical="top" wrapText="1"/>
    </xf>
    <xf numFmtId="0" fontId="18" fillId="4" borderId="4" xfId="0" applyFont="1" applyFill="1" applyBorder="1" applyAlignment="1">
      <alignment vertical="top" wrapText="1"/>
    </xf>
    <xf numFmtId="0" fontId="18" fillId="4" borderId="11" xfId="0" applyFont="1" applyFill="1" applyBorder="1" applyAlignment="1">
      <alignment vertical="top" wrapText="1"/>
    </xf>
    <xf numFmtId="0" fontId="15" fillId="0" borderId="0" xfId="0" applyFont="1" applyAlignment="1">
      <alignment vertical="top" wrapText="1"/>
    </xf>
    <xf numFmtId="0" fontId="16" fillId="0" borderId="0" xfId="0" applyFont="1" applyAlignment="1">
      <alignment vertical="top" wrapText="1"/>
    </xf>
    <xf numFmtId="0" fontId="17" fillId="0" borderId="0" xfId="0" applyFont="1" applyAlignment="1">
      <alignment vertical="top" wrapText="1"/>
    </xf>
    <xf numFmtId="0" fontId="8" fillId="2" borderId="1" xfId="0" applyFont="1" applyFill="1" applyBorder="1"/>
    <xf numFmtId="0" fontId="43" fillId="0" borderId="0" xfId="0" applyFont="1" applyAlignment="1">
      <alignment horizontal="center" vertical="center" wrapText="1"/>
    </xf>
    <xf numFmtId="0" fontId="45" fillId="0" borderId="0" xfId="0" applyFont="1"/>
    <xf numFmtId="0" fontId="45" fillId="5" borderId="0" xfId="0" applyFont="1" applyFill="1"/>
    <xf numFmtId="0" fontId="46" fillId="0" borderId="0" xfId="0" applyFont="1"/>
    <xf numFmtId="0" fontId="45" fillId="6" borderId="0" xfId="0" applyFont="1" applyFill="1"/>
    <xf numFmtId="0" fontId="47" fillId="0" borderId="0" xfId="0" applyFont="1"/>
    <xf numFmtId="0" fontId="47" fillId="0" borderId="0" xfId="0" applyFont="1" applyAlignment="1">
      <alignment wrapText="1"/>
    </xf>
    <xf numFmtId="0" fontId="45" fillId="0" borderId="0" xfId="0" applyFont="1" applyAlignment="1">
      <alignment vertical="top"/>
    </xf>
    <xf numFmtId="0" fontId="45" fillId="6" borderId="0" xfId="0" applyFont="1" applyFill="1" applyAlignment="1">
      <alignment vertical="top"/>
    </xf>
    <xf numFmtId="0" fontId="47" fillId="0" borderId="0" xfId="0" applyFont="1" applyAlignment="1">
      <alignment vertical="top" wrapText="1"/>
    </xf>
    <xf numFmtId="0" fontId="48" fillId="0" borderId="12" xfId="12" applyFont="1" applyBorder="1" applyAlignment="1">
      <alignment wrapText="1"/>
    </xf>
    <xf numFmtId="0" fontId="48" fillId="0" borderId="12" xfId="12" applyFont="1" applyBorder="1" applyAlignment="1">
      <alignment horizontal="center" wrapText="1"/>
    </xf>
    <xf numFmtId="15" fontId="48" fillId="0" borderId="12" xfId="12" applyNumberFormat="1" applyFont="1" applyBorder="1" applyAlignment="1">
      <alignment horizontal="center" wrapText="1"/>
    </xf>
    <xf numFmtId="15" fontId="48" fillId="0" borderId="0" xfId="12" applyNumberFormat="1" applyFont="1" applyAlignment="1">
      <alignment horizontal="center" wrapText="1"/>
    </xf>
    <xf numFmtId="15" fontId="44" fillId="0" borderId="0" xfId="12" applyNumberFormat="1" applyFont="1" applyAlignment="1">
      <alignment wrapText="1"/>
    </xf>
    <xf numFmtId="0" fontId="44" fillId="0" borderId="0" xfId="0" applyFont="1" applyAlignment="1">
      <alignment horizontal="center" vertical="top"/>
    </xf>
    <xf numFmtId="0" fontId="44" fillId="0" borderId="0" xfId="0" applyFont="1" applyAlignment="1">
      <alignment vertical="top" wrapText="1"/>
    </xf>
    <xf numFmtId="0" fontId="44" fillId="0" borderId="0" xfId="0" applyFont="1"/>
    <xf numFmtId="0" fontId="48" fillId="0" borderId="0" xfId="0" applyFont="1" applyAlignment="1">
      <alignment vertical="top" wrapText="1"/>
    </xf>
    <xf numFmtId="0" fontId="49" fillId="0" borderId="0" xfId="0" applyFont="1" applyAlignment="1">
      <alignment vertical="top" wrapText="1"/>
    </xf>
    <xf numFmtId="0" fontId="44" fillId="0" borderId="0" xfId="0" applyFont="1" applyAlignment="1">
      <alignment horizontal="left" vertical="top" wrapText="1"/>
    </xf>
    <xf numFmtId="0" fontId="50" fillId="0" borderId="0" xfId="0" applyFont="1" applyAlignment="1">
      <alignment vertical="top" wrapText="1"/>
    </xf>
    <xf numFmtId="0" fontId="44" fillId="0" borderId="0" xfId="0" applyFont="1" applyAlignment="1">
      <alignment vertical="top"/>
    </xf>
    <xf numFmtId="0" fontId="48" fillId="7" borderId="0" xfId="0" applyFont="1" applyFill="1" applyAlignment="1">
      <alignment vertical="top" wrapText="1"/>
    </xf>
    <xf numFmtId="0" fontId="44" fillId="7" borderId="0" xfId="0" applyFont="1" applyFill="1" applyAlignment="1">
      <alignment vertical="top" wrapText="1"/>
    </xf>
    <xf numFmtId="0" fontId="49" fillId="7" borderId="0" xfId="0" applyFont="1" applyFill="1" applyAlignment="1">
      <alignment horizontal="left" vertical="top" wrapText="1"/>
    </xf>
    <xf numFmtId="0" fontId="49" fillId="7" borderId="0" xfId="0" applyFont="1" applyFill="1" applyAlignment="1">
      <alignment vertical="top" wrapText="1"/>
    </xf>
    <xf numFmtId="0" fontId="44" fillId="7" borderId="0" xfId="0" applyFont="1" applyFill="1"/>
    <xf numFmtId="0" fontId="44" fillId="0" borderId="12" xfId="0" applyFont="1" applyBorder="1" applyAlignment="1">
      <alignment vertical="top" wrapText="1"/>
    </xf>
    <xf numFmtId="0" fontId="48" fillId="10" borderId="13" xfId="15" applyFont="1" applyFill="1" applyBorder="1" applyAlignment="1">
      <alignment vertical="top" wrapText="1"/>
    </xf>
    <xf numFmtId="0" fontId="48" fillId="10" borderId="14" xfId="15" applyFont="1" applyFill="1" applyBorder="1" applyAlignment="1">
      <alignment vertical="top" wrapText="1"/>
    </xf>
    <xf numFmtId="0" fontId="48" fillId="0" borderId="0" xfId="0" applyFont="1"/>
    <xf numFmtId="0" fontId="51" fillId="11" borderId="12" xfId="11" applyFont="1" applyFill="1" applyBorder="1" applyAlignment="1">
      <alignment vertical="center" wrapText="1"/>
    </xf>
    <xf numFmtId="0" fontId="51" fillId="11" borderId="12" xfId="11" applyFont="1" applyFill="1" applyBorder="1" applyAlignment="1">
      <alignment horizontal="left" vertical="center" wrapText="1"/>
    </xf>
    <xf numFmtId="0" fontId="44" fillId="12" borderId="0" xfId="0" applyFont="1" applyFill="1"/>
    <xf numFmtId="0" fontId="51" fillId="8" borderId="12" xfId="0" applyFont="1" applyFill="1" applyBorder="1" applyAlignment="1">
      <alignment vertical="top" wrapText="1"/>
    </xf>
    <xf numFmtId="0" fontId="45" fillId="0" borderId="12" xfId="0" applyFont="1" applyBorder="1" applyAlignment="1">
      <alignment vertical="top" wrapText="1"/>
    </xf>
    <xf numFmtId="0" fontId="45" fillId="0" borderId="0" xfId="0" applyFont="1" applyAlignment="1">
      <alignment vertical="top" wrapText="1"/>
    </xf>
    <xf numFmtId="0" fontId="45" fillId="0" borderId="12" xfId="0" applyFont="1" applyBorder="1" applyAlignment="1">
      <alignment horizontal="right" vertical="top" wrapText="1"/>
    </xf>
    <xf numFmtId="0" fontId="52" fillId="0" borderId="0" xfId="0" applyFont="1"/>
    <xf numFmtId="0" fontId="45" fillId="0" borderId="0" xfId="0" applyFont="1" applyAlignment="1">
      <alignment horizontal="center" vertical="top"/>
    </xf>
    <xf numFmtId="0" fontId="48" fillId="0" borderId="15" xfId="0" applyFont="1" applyBorder="1" applyAlignment="1">
      <alignment vertical="top"/>
    </xf>
    <xf numFmtId="0" fontId="44" fillId="0" borderId="16" xfId="0" applyFont="1" applyBorder="1" applyAlignment="1">
      <alignment vertical="top"/>
    </xf>
    <xf numFmtId="0" fontId="44" fillId="0" borderId="17" xfId="0" applyFont="1" applyBorder="1" applyAlignment="1">
      <alignment vertical="top"/>
    </xf>
    <xf numFmtId="0" fontId="44" fillId="0" borderId="3" xfId="0" applyFont="1" applyBorder="1" applyAlignment="1">
      <alignment horizontal="left" vertical="top"/>
    </xf>
    <xf numFmtId="0" fontId="44" fillId="0" borderId="18" xfId="0" applyFont="1" applyBorder="1" applyAlignment="1">
      <alignment vertical="top"/>
    </xf>
    <xf numFmtId="0" fontId="49" fillId="0" borderId="19" xfId="0" applyFont="1" applyBorder="1" applyAlignment="1">
      <alignment horizontal="left" vertical="top"/>
    </xf>
    <xf numFmtId="0" fontId="44" fillId="0" borderId="16" xfId="0" applyFont="1" applyBorder="1" applyAlignment="1">
      <alignment vertical="top" wrapText="1"/>
    </xf>
    <xf numFmtId="0" fontId="49" fillId="0" borderId="3" xfId="0" applyFont="1" applyBorder="1" applyAlignment="1">
      <alignment vertical="top" wrapText="1"/>
    </xf>
    <xf numFmtId="0" fontId="49" fillId="0" borderId="3" xfId="14" applyFont="1" applyBorder="1" applyAlignment="1">
      <alignment vertical="top" wrapText="1"/>
    </xf>
    <xf numFmtId="0" fontId="44" fillId="0" borderId="3" xfId="0" applyFont="1" applyBorder="1" applyAlignment="1">
      <alignment vertical="top" wrapText="1"/>
    </xf>
    <xf numFmtId="0" fontId="53" fillId="0" borderId="0" xfId="0" applyFont="1"/>
    <xf numFmtId="0" fontId="44" fillId="0" borderId="20" xfId="0" applyFont="1" applyBorder="1"/>
    <xf numFmtId="0" fontId="43" fillId="0" borderId="21" xfId="14" applyFont="1" applyBorder="1" applyAlignment="1" applyProtection="1">
      <alignment horizontal="center" vertical="center" wrapText="1"/>
      <protection locked="0"/>
    </xf>
    <xf numFmtId="0" fontId="45" fillId="9" borderId="0" xfId="13" applyFont="1" applyFill="1"/>
    <xf numFmtId="0" fontId="45" fillId="0" borderId="0" xfId="13" applyFont="1"/>
    <xf numFmtId="0" fontId="48" fillId="9" borderId="0" xfId="13" applyFont="1" applyFill="1" applyAlignment="1">
      <alignment horizontal="center" vertical="center" wrapText="1"/>
    </xf>
    <xf numFmtId="0" fontId="48" fillId="0" borderId="0" xfId="13" applyFont="1" applyAlignment="1">
      <alignment horizontal="center" vertical="center" wrapText="1"/>
    </xf>
    <xf numFmtId="0" fontId="54" fillId="9" borderId="0" xfId="13" applyFont="1" applyFill="1"/>
    <xf numFmtId="0" fontId="54" fillId="0" borderId="0" xfId="13" applyFont="1"/>
    <xf numFmtId="0" fontId="48" fillId="0" borderId="15" xfId="14" applyFont="1" applyBorder="1" applyAlignment="1">
      <alignment vertical="top"/>
    </xf>
    <xf numFmtId="0" fontId="44" fillId="0" borderId="22" xfId="14" applyFont="1" applyBorder="1" applyAlignment="1">
      <alignment vertical="top" wrapText="1"/>
    </xf>
    <xf numFmtId="164" fontId="44" fillId="13" borderId="1" xfId="0" applyNumberFormat="1" applyFont="1" applyFill="1" applyBorder="1" applyAlignment="1">
      <alignment horizontal="left" vertical="top" wrapText="1"/>
    </xf>
    <xf numFmtId="164" fontId="44" fillId="13" borderId="17" xfId="0" applyNumberFormat="1" applyFont="1" applyFill="1" applyBorder="1" applyAlignment="1">
      <alignment horizontal="left" vertical="top" wrapText="1"/>
    </xf>
    <xf numFmtId="0" fontId="50" fillId="0" borderId="3" xfId="0" applyFont="1" applyBorder="1" applyAlignment="1">
      <alignment vertical="top" wrapText="1"/>
    </xf>
    <xf numFmtId="0" fontId="48" fillId="13" borderId="15" xfId="0" applyFont="1" applyFill="1" applyBorder="1" applyAlignment="1">
      <alignment horizontal="left" vertical="top" wrapText="1"/>
    </xf>
    <xf numFmtId="0" fontId="48" fillId="13" borderId="16" xfId="0" applyFont="1" applyFill="1" applyBorder="1" applyAlignment="1">
      <alignment vertical="top" wrapText="1"/>
    </xf>
    <xf numFmtId="0" fontId="48" fillId="12" borderId="0" xfId="0" applyFont="1" applyFill="1" applyAlignment="1">
      <alignment vertical="top" wrapText="1"/>
    </xf>
    <xf numFmtId="0" fontId="48" fillId="13" borderId="17" xfId="0" applyFont="1" applyFill="1" applyBorder="1" applyAlignment="1">
      <alignment horizontal="left" vertical="top" wrapText="1"/>
    </xf>
    <xf numFmtId="0" fontId="48" fillId="13" borderId="19" xfId="0" applyFont="1" applyFill="1" applyBorder="1" applyAlignment="1">
      <alignment vertical="top" wrapText="1"/>
    </xf>
    <xf numFmtId="0" fontId="44" fillId="13" borderId="1" xfId="0" applyFont="1" applyFill="1" applyBorder="1" applyAlignment="1">
      <alignment horizontal="left" vertical="top" wrapText="1"/>
    </xf>
    <xf numFmtId="0" fontId="48" fillId="0" borderId="3" xfId="0" applyFont="1" applyBorder="1" applyAlignment="1">
      <alignment vertical="top" wrapText="1"/>
    </xf>
    <xf numFmtId="0" fontId="44" fillId="12" borderId="0" xfId="0" applyFont="1" applyFill="1" applyAlignment="1">
      <alignment vertical="top" wrapText="1"/>
    </xf>
    <xf numFmtId="0" fontId="55" fillId="0" borderId="3" xfId="0" applyFont="1" applyBorder="1" applyAlignment="1">
      <alignment vertical="top" wrapText="1"/>
    </xf>
    <xf numFmtId="0" fontId="48" fillId="13" borderId="21" xfId="0" applyFont="1" applyFill="1" applyBorder="1" applyAlignment="1">
      <alignment vertical="top" wrapText="1"/>
    </xf>
    <xf numFmtId="0" fontId="48" fillId="13" borderId="1" xfId="0" applyFont="1" applyFill="1" applyBorder="1" applyAlignment="1">
      <alignment horizontal="left" vertical="top" wrapText="1"/>
    </xf>
    <xf numFmtId="0" fontId="49" fillId="0" borderId="3" xfId="0" applyFont="1" applyBorder="1" applyAlignment="1">
      <alignment horizontal="left" vertical="top" wrapText="1"/>
    </xf>
    <xf numFmtId="0" fontId="49" fillId="12" borderId="0" xfId="0" applyFont="1" applyFill="1" applyAlignment="1">
      <alignment horizontal="left" vertical="top" wrapText="1"/>
    </xf>
    <xf numFmtId="0" fontId="49" fillId="12" borderId="0" xfId="0" applyFont="1" applyFill="1" applyAlignment="1">
      <alignment vertical="top" wrapText="1"/>
    </xf>
    <xf numFmtId="0" fontId="49" fillId="13" borderId="1" xfId="0" applyFont="1" applyFill="1" applyBorder="1" applyAlignment="1">
      <alignment horizontal="left" vertical="top" wrapText="1"/>
    </xf>
    <xf numFmtId="2" fontId="48" fillId="13" borderId="1" xfId="0" applyNumberFormat="1" applyFont="1" applyFill="1" applyBorder="1" applyAlignment="1">
      <alignment horizontal="left" vertical="top" wrapText="1"/>
    </xf>
    <xf numFmtId="164" fontId="48" fillId="10" borderId="15" xfId="0" applyNumberFormat="1" applyFont="1" applyFill="1" applyBorder="1" applyAlignment="1">
      <alignment horizontal="left" vertical="top"/>
    </xf>
    <xf numFmtId="0" fontId="48" fillId="10" borderId="16" xfId="0" applyFont="1" applyFill="1" applyBorder="1" applyAlignment="1">
      <alignment vertical="top" wrapText="1"/>
    </xf>
    <xf numFmtId="0" fontId="48" fillId="10" borderId="17" xfId="0" applyFont="1" applyFill="1" applyBorder="1" applyAlignment="1">
      <alignment horizontal="left" vertical="top"/>
    </xf>
    <xf numFmtId="0" fontId="48" fillId="10" borderId="19" xfId="0" applyFont="1" applyFill="1" applyBorder="1" applyAlignment="1">
      <alignment vertical="top" wrapText="1"/>
    </xf>
    <xf numFmtId="0" fontId="44" fillId="0" borderId="13" xfId="0" applyFont="1" applyBorder="1" applyAlignment="1">
      <alignment vertical="top" wrapText="1"/>
    </xf>
    <xf numFmtId="0" fontId="44" fillId="0" borderId="14" xfId="0" applyFont="1" applyBorder="1" applyAlignment="1">
      <alignment vertical="top" wrapText="1"/>
    </xf>
    <xf numFmtId="0" fontId="48" fillId="10" borderId="21" xfId="0" applyFont="1" applyFill="1" applyBorder="1" applyAlignment="1">
      <alignment vertical="top" wrapText="1"/>
    </xf>
    <xf numFmtId="0" fontId="48" fillId="0" borderId="13" xfId="0" applyFont="1" applyBorder="1" applyAlignment="1">
      <alignment vertical="top" wrapText="1"/>
    </xf>
    <xf numFmtId="0" fontId="44" fillId="0" borderId="1" xfId="0" applyFont="1" applyBorder="1" applyAlignment="1">
      <alignment vertical="top" wrapText="1"/>
    </xf>
    <xf numFmtId="0" fontId="48" fillId="0" borderId="1" xfId="0" applyFont="1" applyBorder="1" applyAlignment="1">
      <alignment vertical="top" wrapText="1"/>
    </xf>
    <xf numFmtId="0" fontId="49" fillId="0" borderId="13" xfId="0" applyFont="1" applyBorder="1" applyAlignment="1">
      <alignment horizontal="left" vertical="top" wrapText="1"/>
    </xf>
    <xf numFmtId="0" fontId="49" fillId="0" borderId="1" xfId="0" applyFont="1" applyBorder="1" applyAlignment="1">
      <alignment horizontal="left" vertical="top" wrapText="1"/>
    </xf>
    <xf numFmtId="0" fontId="48" fillId="0" borderId="1" xfId="0" applyFont="1" applyBorder="1" applyAlignment="1">
      <alignment horizontal="left" vertical="top" wrapText="1"/>
    </xf>
    <xf numFmtId="0" fontId="48" fillId="12" borderId="0" xfId="0" applyFont="1" applyFill="1" applyAlignment="1">
      <alignment horizontal="left" vertical="top" wrapText="1"/>
    </xf>
    <xf numFmtId="0" fontId="49" fillId="0" borderId="1" xfId="0" applyFont="1" applyBorder="1" applyAlignment="1">
      <alignment vertical="top" wrapText="1"/>
    </xf>
    <xf numFmtId="0" fontId="49" fillId="0" borderId="13" xfId="0" applyFont="1" applyBorder="1" applyAlignment="1">
      <alignment vertical="top" wrapText="1"/>
    </xf>
    <xf numFmtId="2" fontId="48" fillId="10" borderId="17" xfId="0" applyNumberFormat="1" applyFont="1" applyFill="1" applyBorder="1" applyAlignment="1">
      <alignment horizontal="left" vertical="top"/>
    </xf>
    <xf numFmtId="0" fontId="56" fillId="10" borderId="17" xfId="0" applyFont="1" applyFill="1" applyBorder="1" applyAlignment="1">
      <alignment horizontal="left" vertical="top" wrapText="1"/>
    </xf>
    <xf numFmtId="0" fontId="49" fillId="10" borderId="18" xfId="0" applyFont="1" applyFill="1" applyBorder="1" applyAlignment="1">
      <alignment horizontal="left" vertical="top"/>
    </xf>
    <xf numFmtId="0" fontId="48" fillId="10" borderId="0" xfId="0" applyFont="1" applyFill="1" applyAlignment="1">
      <alignment horizontal="left" vertical="top"/>
    </xf>
    <xf numFmtId="0" fontId="55" fillId="0" borderId="13" xfId="0" applyFont="1" applyBorder="1" applyAlignment="1">
      <alignment vertical="top" wrapText="1"/>
    </xf>
    <xf numFmtId="0" fontId="44" fillId="10" borderId="17" xfId="0" applyFont="1" applyFill="1" applyBorder="1" applyAlignment="1">
      <alignment horizontal="left"/>
    </xf>
    <xf numFmtId="0" fontId="44" fillId="0" borderId="1" xfId="0" applyFont="1" applyBorder="1"/>
    <xf numFmtId="0" fontId="48" fillId="7" borderId="0" xfId="0" applyFont="1" applyFill="1" applyAlignment="1">
      <alignment horizontal="left" vertical="top" wrapText="1"/>
    </xf>
    <xf numFmtId="0" fontId="48" fillId="10" borderId="12" xfId="0" applyFont="1" applyFill="1" applyBorder="1" applyAlignment="1">
      <alignment vertical="top" wrapText="1"/>
    </xf>
    <xf numFmtId="2" fontId="48" fillId="10" borderId="0" xfId="0" applyNumberFormat="1" applyFont="1" applyFill="1" applyAlignment="1">
      <alignment horizontal="left" vertical="top"/>
    </xf>
    <xf numFmtId="0" fontId="44" fillId="0" borderId="0" xfId="0" applyFont="1" applyAlignment="1">
      <alignment wrapText="1"/>
    </xf>
    <xf numFmtId="0" fontId="48" fillId="14" borderId="0" xfId="15" applyFont="1" applyFill="1" applyAlignment="1">
      <alignment horizontal="left" vertical="top"/>
    </xf>
    <xf numFmtId="0" fontId="48" fillId="14" borderId="0" xfId="15" applyFont="1" applyFill="1" applyAlignment="1">
      <alignment vertical="top" wrapText="1"/>
    </xf>
    <xf numFmtId="0" fontId="44" fillId="14" borderId="0" xfId="15" applyFont="1" applyFill="1" applyAlignment="1">
      <alignment vertical="top"/>
    </xf>
    <xf numFmtId="0" fontId="45" fillId="14" borderId="0" xfId="15" applyFont="1" applyFill="1" applyAlignment="1">
      <alignment vertical="top" wrapText="1"/>
    </xf>
    <xf numFmtId="0" fontId="44" fillId="0" borderId="0" xfId="15" applyFont="1"/>
    <xf numFmtId="0" fontId="48" fillId="14" borderId="13" xfId="15" applyFont="1" applyFill="1" applyBorder="1" applyAlignment="1">
      <alignment horizontal="left" vertical="top" wrapText="1"/>
    </xf>
    <xf numFmtId="0" fontId="48" fillId="14" borderId="13" xfId="15" applyFont="1" applyFill="1" applyBorder="1" applyAlignment="1">
      <alignment vertical="top" wrapText="1"/>
    </xf>
    <xf numFmtId="0" fontId="48" fillId="14" borderId="13" xfId="15" applyFont="1" applyFill="1" applyBorder="1" applyAlignment="1">
      <alignment vertical="top"/>
    </xf>
    <xf numFmtId="0" fontId="48" fillId="14" borderId="23" xfId="15" applyFont="1" applyFill="1" applyBorder="1" applyAlignment="1">
      <alignment horizontal="left" vertical="top"/>
    </xf>
    <xf numFmtId="0" fontId="48" fillId="14" borderId="24" xfId="15" applyFont="1" applyFill="1" applyBorder="1" applyAlignment="1">
      <alignment vertical="top" wrapText="1"/>
    </xf>
    <xf numFmtId="0" fontId="48" fillId="14" borderId="14" xfId="15" applyFont="1" applyFill="1" applyBorder="1" applyAlignment="1">
      <alignment horizontal="left" vertical="top"/>
    </xf>
    <xf numFmtId="0" fontId="44" fillId="0" borderId="14" xfId="15" applyFont="1" applyBorder="1" applyAlignment="1">
      <alignment vertical="top" wrapText="1"/>
    </xf>
    <xf numFmtId="0" fontId="44" fillId="0" borderId="14" xfId="15" applyFont="1" applyBorder="1" applyAlignment="1">
      <alignment vertical="top"/>
    </xf>
    <xf numFmtId="0" fontId="45" fillId="0" borderId="14" xfId="15" applyFont="1" applyBorder="1" applyAlignment="1">
      <alignment vertical="top" wrapText="1"/>
    </xf>
    <xf numFmtId="0" fontId="48" fillId="14" borderId="12" xfId="15" applyFont="1" applyFill="1" applyBorder="1" applyAlignment="1">
      <alignment horizontal="left" vertical="top"/>
    </xf>
    <xf numFmtId="0" fontId="44" fillId="0" borderId="12" xfId="15" applyFont="1" applyBorder="1" applyAlignment="1">
      <alignment vertical="top" wrapText="1"/>
    </xf>
    <xf numFmtId="0" fontId="44" fillId="0" borderId="12" xfId="15" applyFont="1" applyBorder="1" applyAlignment="1">
      <alignment vertical="top"/>
    </xf>
    <xf numFmtId="0" fontId="45" fillId="0" borderId="12" xfId="15" applyFont="1" applyBorder="1" applyAlignment="1">
      <alignment vertical="top" wrapText="1"/>
    </xf>
    <xf numFmtId="0" fontId="48" fillId="14" borderId="22" xfId="15" applyFont="1" applyFill="1" applyBorder="1" applyAlignment="1">
      <alignment vertical="top" wrapText="1"/>
    </xf>
    <xf numFmtId="0" fontId="48" fillId="14" borderId="23" xfId="15" applyFont="1" applyFill="1" applyBorder="1" applyAlignment="1">
      <alignment horizontal="left" vertical="top" wrapText="1"/>
    </xf>
    <xf numFmtId="2" fontId="48" fillId="14" borderId="23" xfId="15" applyNumberFormat="1" applyFont="1" applyFill="1" applyBorder="1" applyAlignment="1">
      <alignment horizontal="left" vertical="top"/>
    </xf>
    <xf numFmtId="0" fontId="48" fillId="14" borderId="20" xfId="15" applyFont="1" applyFill="1" applyBorder="1" applyAlignment="1">
      <alignment vertical="top" wrapText="1"/>
    </xf>
    <xf numFmtId="0" fontId="45" fillId="14" borderId="3" xfId="15" applyFont="1" applyFill="1" applyBorder="1" applyAlignment="1">
      <alignment vertical="top" wrapText="1"/>
    </xf>
    <xf numFmtId="0" fontId="44" fillId="14" borderId="20" xfId="15" applyFont="1" applyFill="1" applyBorder="1" applyAlignment="1">
      <alignment vertical="top"/>
    </xf>
    <xf numFmtId="0" fontId="45" fillId="14" borderId="19" xfId="15" applyFont="1" applyFill="1" applyBorder="1" applyAlignment="1">
      <alignment vertical="top" wrapText="1"/>
    </xf>
    <xf numFmtId="0" fontId="44" fillId="14" borderId="24" xfId="15" applyFont="1" applyFill="1" applyBorder="1" applyAlignment="1">
      <alignment vertical="top"/>
    </xf>
    <xf numFmtId="0" fontId="45" fillId="14" borderId="21" xfId="15" applyFont="1" applyFill="1" applyBorder="1" applyAlignment="1">
      <alignment vertical="top" wrapText="1"/>
    </xf>
    <xf numFmtId="0" fontId="44" fillId="14" borderId="22" xfId="15" applyFont="1" applyFill="1" applyBorder="1" applyAlignment="1">
      <alignment vertical="top"/>
    </xf>
    <xf numFmtId="0" fontId="45" fillId="14" borderId="16" xfId="15" applyFont="1" applyFill="1" applyBorder="1" applyAlignment="1">
      <alignment vertical="top" wrapText="1"/>
    </xf>
    <xf numFmtId="0" fontId="57" fillId="14" borderId="20" xfId="15" applyFont="1" applyFill="1" applyBorder="1" applyAlignment="1">
      <alignment vertical="top" wrapText="1"/>
    </xf>
    <xf numFmtId="0" fontId="48" fillId="10" borderId="23" xfId="15" applyFont="1" applyFill="1" applyBorder="1" applyAlignment="1">
      <alignment horizontal="left" vertical="top"/>
    </xf>
    <xf numFmtId="0" fontId="48" fillId="10" borderId="24" xfId="15" applyFont="1" applyFill="1" applyBorder="1" applyAlignment="1">
      <alignment vertical="top" wrapText="1"/>
    </xf>
    <xf numFmtId="0" fontId="48" fillId="14" borderId="15" xfId="15" applyFont="1" applyFill="1" applyBorder="1" applyAlignment="1">
      <alignment horizontal="left" vertical="top" wrapText="1"/>
    </xf>
    <xf numFmtId="0" fontId="44" fillId="14" borderId="24" xfId="0" applyFont="1" applyFill="1" applyBorder="1" applyAlignment="1">
      <alignment vertical="top"/>
    </xf>
    <xf numFmtId="0" fontId="44" fillId="14" borderId="21" xfId="0" applyFont="1" applyFill="1" applyBorder="1" applyAlignment="1">
      <alignment vertical="top"/>
    </xf>
    <xf numFmtId="0" fontId="44" fillId="14" borderId="24" xfId="0" applyFont="1" applyFill="1" applyBorder="1" applyAlignment="1">
      <alignment vertical="top" wrapText="1"/>
    </xf>
    <xf numFmtId="0" fontId="44" fillId="14" borderId="21" xfId="0" applyFont="1" applyFill="1" applyBorder="1" applyAlignment="1">
      <alignment vertical="top" wrapText="1"/>
    </xf>
    <xf numFmtId="0" fontId="44" fillId="10" borderId="24" xfId="0" applyFont="1" applyFill="1" applyBorder="1" applyAlignment="1">
      <alignment vertical="top" wrapText="1"/>
    </xf>
    <xf numFmtId="0" fontId="44" fillId="10" borderId="21" xfId="0" applyFont="1" applyFill="1" applyBorder="1" applyAlignment="1">
      <alignment vertical="top" wrapText="1"/>
    </xf>
    <xf numFmtId="0" fontId="44" fillId="14" borderId="22" xfId="0" applyFont="1" applyFill="1" applyBorder="1" applyAlignment="1">
      <alignment vertical="top" wrapText="1"/>
    </xf>
    <xf numFmtId="0" fontId="44" fillId="14" borderId="16" xfId="0" applyFont="1" applyFill="1" applyBorder="1" applyAlignment="1">
      <alignment vertical="top" wrapText="1"/>
    </xf>
    <xf numFmtId="0" fontId="44" fillId="14" borderId="20" xfId="0" applyFont="1" applyFill="1" applyBorder="1" applyAlignment="1">
      <alignment vertical="top" wrapText="1"/>
    </xf>
    <xf numFmtId="0" fontId="44" fillId="14" borderId="19" xfId="0" applyFont="1" applyFill="1" applyBorder="1" applyAlignment="1">
      <alignment vertical="top" wrapText="1"/>
    </xf>
    <xf numFmtId="0" fontId="44" fillId="14" borderId="0" xfId="0" applyFont="1" applyFill="1" applyAlignment="1">
      <alignment vertical="top" wrapText="1"/>
    </xf>
    <xf numFmtId="0" fontId="44" fillId="14" borderId="3" xfId="0" applyFont="1" applyFill="1" applyBorder="1" applyAlignment="1">
      <alignment vertical="top" wrapText="1"/>
    </xf>
    <xf numFmtId="0" fontId="44" fillId="14" borderId="0" xfId="0" applyFont="1" applyFill="1" applyAlignment="1">
      <alignment vertical="top"/>
    </xf>
    <xf numFmtId="0" fontId="44" fillId="14" borderId="3" xfId="0" applyFont="1" applyFill="1" applyBorder="1" applyAlignment="1">
      <alignment vertical="top"/>
    </xf>
    <xf numFmtId="0" fontId="44" fillId="14" borderId="20" xfId="0" applyFont="1" applyFill="1" applyBorder="1" applyAlignment="1">
      <alignment vertical="top"/>
    </xf>
    <xf numFmtId="0" fontId="44" fillId="14" borderId="19" xfId="0" applyFont="1" applyFill="1" applyBorder="1" applyAlignment="1">
      <alignment vertical="top"/>
    </xf>
    <xf numFmtId="0" fontId="51" fillId="10" borderId="0" xfId="0" applyFont="1" applyFill="1" applyAlignment="1">
      <alignment vertical="top"/>
    </xf>
    <xf numFmtId="0" fontId="45" fillId="10" borderId="0" xfId="0" applyFont="1" applyFill="1" applyAlignment="1">
      <alignment vertical="top"/>
    </xf>
    <xf numFmtId="0" fontId="51" fillId="10" borderId="12" xfId="0" applyFont="1" applyFill="1" applyBorder="1" applyAlignment="1">
      <alignment vertical="top"/>
    </xf>
    <xf numFmtId="0" fontId="51" fillId="10" borderId="12" xfId="0" applyFont="1" applyFill="1" applyBorder="1" applyAlignment="1">
      <alignment vertical="top" wrapText="1"/>
    </xf>
    <xf numFmtId="0" fontId="51" fillId="10" borderId="0" xfId="0" applyFont="1" applyFill="1" applyAlignment="1">
      <alignment vertical="top" wrapText="1"/>
    </xf>
    <xf numFmtId="0" fontId="48" fillId="13" borderId="12" xfId="0" applyFont="1" applyFill="1" applyBorder="1" applyAlignment="1">
      <alignment horizontal="left" vertical="top" wrapText="1"/>
    </xf>
    <xf numFmtId="0" fontId="49" fillId="15" borderId="14" xfId="0" applyFont="1" applyFill="1" applyBorder="1" applyAlignment="1">
      <alignment vertical="top" wrapText="1"/>
    </xf>
    <xf numFmtId="0" fontId="49" fillId="15" borderId="12" xfId="0" applyFont="1" applyFill="1" applyBorder="1" applyAlignment="1">
      <alignment vertical="top" wrapText="1"/>
    </xf>
    <xf numFmtId="0" fontId="48" fillId="0" borderId="0" xfId="0" applyFont="1" applyAlignment="1">
      <alignment horizontal="left" vertical="top" wrapText="1"/>
    </xf>
    <xf numFmtId="0" fontId="44" fillId="7" borderId="0" xfId="0" applyFont="1" applyFill="1" applyAlignment="1">
      <alignment horizontal="left" vertical="top" wrapText="1"/>
    </xf>
    <xf numFmtId="0" fontId="44" fillId="0" borderId="3" xfId="0" applyFont="1" applyBorder="1" applyAlignment="1">
      <alignment horizontal="left" vertical="top" wrapText="1"/>
    </xf>
    <xf numFmtId="0" fontId="58" fillId="13" borderId="1" xfId="0" applyFont="1" applyFill="1" applyBorder="1" applyAlignment="1">
      <alignment horizontal="left" vertical="top" wrapText="1"/>
    </xf>
    <xf numFmtId="0" fontId="44" fillId="13" borderId="17" xfId="0" applyFont="1" applyFill="1" applyBorder="1" applyAlignment="1">
      <alignment horizontal="left" vertical="top" wrapText="1"/>
    </xf>
    <xf numFmtId="0" fontId="59" fillId="13" borderId="17" xfId="0" applyFont="1" applyFill="1" applyBorder="1" applyAlignment="1">
      <alignment horizontal="left" vertical="top" wrapText="1"/>
    </xf>
    <xf numFmtId="0" fontId="49" fillId="0" borderId="14" xfId="0" applyFont="1" applyBorder="1" applyAlignment="1">
      <alignment vertical="top" wrapText="1"/>
    </xf>
    <xf numFmtId="0" fontId="52" fillId="0" borderId="3" xfId="0" applyFont="1" applyBorder="1" applyAlignment="1">
      <alignment vertical="top" wrapText="1"/>
    </xf>
    <xf numFmtId="164" fontId="59" fillId="13" borderId="1" xfId="0" applyNumberFormat="1" applyFont="1" applyFill="1" applyBorder="1" applyAlignment="1">
      <alignment horizontal="left" vertical="top" wrapText="1"/>
    </xf>
    <xf numFmtId="0" fontId="60" fillId="10" borderId="0" xfId="0" applyFont="1" applyFill="1" applyAlignment="1">
      <alignment vertical="top" wrapText="1"/>
    </xf>
    <xf numFmtId="0" fontId="59" fillId="13" borderId="1" xfId="0" applyFont="1" applyFill="1" applyBorder="1" applyAlignment="1">
      <alignment horizontal="left" vertical="top" wrapText="1"/>
    </xf>
    <xf numFmtId="0" fontId="58" fillId="13" borderId="17" xfId="0" applyFont="1" applyFill="1" applyBorder="1" applyAlignment="1">
      <alignment horizontal="left" vertical="top" wrapText="1"/>
    </xf>
    <xf numFmtId="0" fontId="58" fillId="13" borderId="21" xfId="0" applyFont="1" applyFill="1" applyBorder="1" applyAlignment="1">
      <alignment vertical="top" wrapText="1"/>
    </xf>
    <xf numFmtId="0" fontId="61" fillId="12" borderId="0" xfId="0" applyFont="1" applyFill="1" applyAlignment="1">
      <alignment vertical="top" wrapText="1"/>
    </xf>
    <xf numFmtId="0" fontId="61" fillId="0" borderId="0" xfId="0" applyFont="1" applyAlignment="1">
      <alignment vertical="top" wrapText="1"/>
    </xf>
    <xf numFmtId="0" fontId="62" fillId="0" borderId="0" xfId="0" applyFont="1"/>
    <xf numFmtId="0" fontId="62" fillId="13" borderId="1" xfId="0" applyFont="1" applyFill="1" applyBorder="1" applyAlignment="1">
      <alignment horizontal="left" vertical="top" wrapText="1"/>
    </xf>
    <xf numFmtId="0" fontId="62" fillId="0" borderId="3" xfId="0" applyFont="1" applyBorder="1" applyAlignment="1">
      <alignment vertical="top" wrapText="1"/>
    </xf>
    <xf numFmtId="0" fontId="62" fillId="12" borderId="0" xfId="0" applyFont="1" applyFill="1" applyAlignment="1">
      <alignment vertical="top" wrapText="1"/>
    </xf>
    <xf numFmtId="0" fontId="62" fillId="0" borderId="0" xfId="0" applyFont="1" applyAlignment="1">
      <alignment vertical="top" wrapText="1"/>
    </xf>
    <xf numFmtId="0" fontId="44" fillId="10" borderId="12" xfId="0" applyFont="1" applyFill="1" applyBorder="1" applyAlignment="1">
      <alignment vertical="top" wrapText="1"/>
    </xf>
    <xf numFmtId="0" fontId="63" fillId="10" borderId="0" xfId="0" applyFont="1" applyFill="1" applyAlignment="1">
      <alignment vertical="top"/>
    </xf>
    <xf numFmtId="0" fontId="64" fillId="10" borderId="3" xfId="0" applyFont="1" applyFill="1" applyBorder="1" applyAlignment="1">
      <alignment vertical="top" wrapText="1"/>
    </xf>
    <xf numFmtId="0" fontId="50" fillId="10" borderId="3" xfId="0" applyFont="1" applyFill="1" applyBorder="1" applyAlignment="1">
      <alignment vertical="top" wrapText="1"/>
    </xf>
    <xf numFmtId="0" fontId="58" fillId="10" borderId="3" xfId="0" applyFont="1" applyFill="1" applyBorder="1" applyAlignment="1">
      <alignment vertical="top" wrapText="1"/>
    </xf>
    <xf numFmtId="0" fontId="49" fillId="10" borderId="3" xfId="0" applyFont="1" applyFill="1" applyBorder="1" applyAlignment="1">
      <alignment vertical="top" wrapText="1"/>
    </xf>
    <xf numFmtId="0" fontId="59" fillId="10" borderId="3" xfId="0" applyFont="1" applyFill="1" applyBorder="1" applyAlignment="1">
      <alignment vertical="top" wrapText="1"/>
    </xf>
    <xf numFmtId="0" fontId="48" fillId="11" borderId="12" xfId="0" applyFont="1" applyFill="1" applyBorder="1" applyAlignment="1">
      <alignment vertical="top" wrapText="1"/>
    </xf>
    <xf numFmtId="0" fontId="65" fillId="0" borderId="0" xfId="0" applyFont="1" applyAlignment="1">
      <alignment horizontal="left" vertical="top" wrapText="1"/>
    </xf>
    <xf numFmtId="0" fontId="66" fillId="12" borderId="0" xfId="0" applyFont="1" applyFill="1"/>
    <xf numFmtId="0" fontId="66" fillId="0" borderId="0" xfId="0" applyFont="1"/>
    <xf numFmtId="0" fontId="66" fillId="16" borderId="0" xfId="0" applyFont="1" applyFill="1"/>
    <xf numFmtId="0" fontId="55" fillId="0" borderId="1" xfId="0" applyFont="1" applyBorder="1" applyAlignment="1">
      <alignment vertical="top" wrapText="1"/>
    </xf>
    <xf numFmtId="0" fontId="48" fillId="10" borderId="22" xfId="15" applyFont="1" applyFill="1" applyBorder="1" applyAlignment="1">
      <alignment vertical="top" wrapText="1"/>
    </xf>
    <xf numFmtId="0" fontId="48" fillId="10" borderId="20" xfId="15" applyFont="1" applyFill="1" applyBorder="1" applyAlignment="1">
      <alignment vertical="top" wrapText="1"/>
    </xf>
    <xf numFmtId="0" fontId="45" fillId="12" borderId="0" xfId="0" applyFont="1" applyFill="1" applyAlignment="1">
      <alignment vertical="top" wrapText="1"/>
    </xf>
    <xf numFmtId="0" fontId="45" fillId="12" borderId="0" xfId="0" applyFont="1" applyFill="1"/>
    <xf numFmtId="0" fontId="51" fillId="12" borderId="0" xfId="0" applyFont="1" applyFill="1" applyAlignment="1">
      <alignment vertical="top" wrapText="1"/>
    </xf>
    <xf numFmtId="0" fontId="45" fillId="12" borderId="12" xfId="0" applyFont="1" applyFill="1" applyBorder="1" applyAlignment="1">
      <alignment vertical="top" wrapText="1"/>
    </xf>
    <xf numFmtId="0" fontId="51" fillId="10" borderId="13" xfId="0" applyFont="1" applyFill="1" applyBorder="1" applyAlignment="1">
      <alignment vertical="top"/>
    </xf>
    <xf numFmtId="0" fontId="51" fillId="17" borderId="12" xfId="0" applyFont="1" applyFill="1" applyBorder="1" applyAlignment="1">
      <alignment vertical="top"/>
    </xf>
    <xf numFmtId="0" fontId="51" fillId="17" borderId="25" xfId="0" applyFont="1" applyFill="1" applyBorder="1" applyAlignment="1">
      <alignment vertical="top" wrapText="1"/>
    </xf>
    <xf numFmtId="0" fontId="51" fillId="17" borderId="26" xfId="0" applyFont="1" applyFill="1" applyBorder="1" applyAlignment="1">
      <alignment vertical="top"/>
    </xf>
    <xf numFmtId="0" fontId="51" fillId="17" borderId="27" xfId="0" applyFont="1" applyFill="1" applyBorder="1" applyAlignment="1">
      <alignment vertical="top"/>
    </xf>
    <xf numFmtId="0" fontId="45" fillId="17" borderId="28" xfId="0" applyFont="1" applyFill="1" applyBorder="1" applyAlignment="1">
      <alignment vertical="top"/>
    </xf>
    <xf numFmtId="0" fontId="51" fillId="10" borderId="23" xfId="0" applyFont="1" applyFill="1" applyBorder="1" applyAlignment="1">
      <alignment vertical="top" wrapText="1"/>
    </xf>
    <xf numFmtId="0" fontId="51" fillId="17" borderId="12" xfId="0" applyFont="1" applyFill="1" applyBorder="1" applyAlignment="1">
      <alignment vertical="top" wrapText="1"/>
    </xf>
    <xf numFmtId="0" fontId="51" fillId="17" borderId="29" xfId="0" applyFont="1" applyFill="1" applyBorder="1" applyAlignment="1">
      <alignment vertical="top" wrapText="1"/>
    </xf>
    <xf numFmtId="0" fontId="51" fillId="17" borderId="14" xfId="0" applyFont="1" applyFill="1" applyBorder="1" applyAlignment="1">
      <alignment vertical="top" wrapText="1"/>
    </xf>
    <xf numFmtId="0" fontId="51" fillId="17" borderId="30" xfId="0" applyFont="1" applyFill="1" applyBorder="1" applyAlignment="1">
      <alignment vertical="top" wrapText="1"/>
    </xf>
    <xf numFmtId="0" fontId="51" fillId="17" borderId="31" xfId="0" applyFont="1" applyFill="1" applyBorder="1" applyAlignment="1">
      <alignment vertical="top" wrapText="1"/>
    </xf>
    <xf numFmtId="0" fontId="51" fillId="17" borderId="6" xfId="0" applyFont="1" applyFill="1" applyBorder="1" applyAlignment="1">
      <alignment vertical="top" wrapText="1"/>
    </xf>
    <xf numFmtId="0" fontId="51" fillId="10" borderId="21" xfId="0" applyFont="1" applyFill="1" applyBorder="1" applyAlignment="1">
      <alignment vertical="top" wrapText="1"/>
    </xf>
    <xf numFmtId="0" fontId="67" fillId="0" borderId="12" xfId="0" applyFont="1" applyBorder="1" applyAlignment="1">
      <alignment vertical="top" wrapText="1"/>
    </xf>
    <xf numFmtId="0" fontId="67" fillId="0" borderId="0" xfId="0" applyFont="1" applyAlignment="1">
      <alignment vertical="top" wrapText="1"/>
    </xf>
    <xf numFmtId="0" fontId="45" fillId="0" borderId="12" xfId="0" applyFont="1" applyBorder="1" applyAlignment="1">
      <alignment vertical="top"/>
    </xf>
    <xf numFmtId="0" fontId="48" fillId="0" borderId="16" xfId="0" applyFont="1" applyBorder="1" applyAlignment="1">
      <alignment vertical="top" wrapText="1"/>
    </xf>
    <xf numFmtId="0" fontId="69" fillId="0" borderId="14" xfId="0" applyFont="1" applyBorder="1" applyAlignment="1">
      <alignment vertical="top" wrapText="1"/>
    </xf>
    <xf numFmtId="0" fontId="69" fillId="0" borderId="0" xfId="0" applyFont="1" applyAlignment="1">
      <alignment vertical="top" wrapText="1"/>
    </xf>
    <xf numFmtId="0" fontId="51" fillId="11" borderId="24" xfId="11" applyFont="1" applyFill="1" applyBorder="1" applyAlignment="1">
      <alignment horizontal="left" vertical="center" wrapText="1"/>
    </xf>
    <xf numFmtId="0" fontId="51" fillId="11" borderId="21" xfId="11" applyFont="1" applyFill="1" applyBorder="1" applyAlignment="1">
      <alignment horizontal="left" vertical="center" wrapText="1"/>
    </xf>
    <xf numFmtId="0" fontId="51" fillId="11" borderId="23" xfId="11" applyFont="1" applyFill="1" applyBorder="1" applyAlignment="1">
      <alignment horizontal="left" vertical="center"/>
    </xf>
    <xf numFmtId="0" fontId="70" fillId="11" borderId="24" xfId="0" applyFont="1" applyFill="1" applyBorder="1"/>
    <xf numFmtId="0" fontId="51" fillId="11" borderId="21" xfId="0" applyFont="1" applyFill="1" applyBorder="1" applyAlignment="1">
      <alignment wrapText="1"/>
    </xf>
    <xf numFmtId="0" fontId="51" fillId="11" borderId="12" xfId="11" applyFont="1" applyFill="1" applyBorder="1" applyAlignment="1">
      <alignment vertical="center" textRotation="90" wrapText="1"/>
    </xf>
    <xf numFmtId="0" fontId="71" fillId="0" borderId="12" xfId="0" applyFont="1" applyBorder="1"/>
    <xf numFmtId="0" fontId="45" fillId="18" borderId="12" xfId="0" applyFont="1" applyFill="1" applyBorder="1"/>
    <xf numFmtId="0" fontId="45" fillId="18" borderId="12" xfId="0" applyFont="1" applyFill="1" applyBorder="1" applyAlignment="1">
      <alignment wrapText="1"/>
    </xf>
    <xf numFmtId="0" fontId="45" fillId="0" borderId="12" xfId="0" applyFont="1" applyBorder="1"/>
    <xf numFmtId="0" fontId="45" fillId="0" borderId="12" xfId="0" applyFont="1" applyBorder="1" applyAlignment="1">
      <alignment wrapText="1"/>
    </xf>
    <xf numFmtId="0" fontId="45" fillId="0" borderId="0" xfId="0" applyFont="1" applyAlignment="1">
      <alignment wrapText="1"/>
    </xf>
    <xf numFmtId="164" fontId="48" fillId="13" borderId="15" xfId="0" applyNumberFormat="1" applyFont="1" applyFill="1" applyBorder="1" applyAlignment="1" applyProtection="1">
      <alignment horizontal="left" vertical="top" wrapText="1"/>
      <protection locked="0"/>
    </xf>
    <xf numFmtId="0" fontId="48" fillId="13" borderId="22" xfId="0" applyFont="1" applyFill="1" applyBorder="1" applyAlignment="1" applyProtection="1">
      <alignment vertical="top"/>
      <protection locked="0"/>
    </xf>
    <xf numFmtId="0" fontId="64" fillId="13" borderId="22" xfId="0" applyFont="1" applyFill="1" applyBorder="1" applyAlignment="1" applyProtection="1">
      <alignment vertical="top" wrapText="1"/>
      <protection locked="0"/>
    </xf>
    <xf numFmtId="0" fontId="52" fillId="13" borderId="40" xfId="0" applyFont="1" applyFill="1" applyBorder="1" applyAlignment="1" applyProtection="1">
      <alignment vertical="top" wrapText="1"/>
      <protection locked="0"/>
    </xf>
    <xf numFmtId="0" fontId="44" fillId="12" borderId="0" xfId="0" applyFont="1" applyFill="1" applyAlignment="1" applyProtection="1">
      <alignment vertical="top" wrapText="1"/>
      <protection locked="0"/>
    </xf>
    <xf numFmtId="164" fontId="48" fillId="13" borderId="17" xfId="0" applyNumberFormat="1" applyFont="1" applyFill="1" applyBorder="1" applyAlignment="1" applyProtection="1">
      <alignment horizontal="left" vertical="top" wrapText="1"/>
      <protection locked="0"/>
    </xf>
    <xf numFmtId="0" fontId="48" fillId="13" borderId="20" xfId="0" applyFont="1" applyFill="1" applyBorder="1" applyAlignment="1" applyProtection="1">
      <alignment vertical="top" wrapText="1"/>
      <protection locked="0"/>
    </xf>
    <xf numFmtId="0" fontId="72" fillId="13" borderId="19" xfId="0" applyFont="1" applyFill="1" applyBorder="1" applyAlignment="1" applyProtection="1">
      <alignment vertical="top" wrapText="1"/>
      <protection locked="0"/>
    </xf>
    <xf numFmtId="164" fontId="44" fillId="13" borderId="17" xfId="0" applyNumberFormat="1" applyFont="1" applyFill="1" applyBorder="1" applyAlignment="1" applyProtection="1">
      <alignment horizontal="left" vertical="top" wrapText="1"/>
      <protection locked="0"/>
    </xf>
    <xf numFmtId="0" fontId="44" fillId="0" borderId="15" xfId="0" applyFont="1" applyBorder="1" applyAlignment="1" applyProtection="1">
      <alignment vertical="top" wrapText="1"/>
      <protection locked="0"/>
    </xf>
    <xf numFmtId="0" fontId="68" fillId="0" borderId="22" xfId="0" applyFont="1" applyBorder="1" applyAlignment="1" applyProtection="1">
      <alignment vertical="top" wrapText="1"/>
      <protection locked="0"/>
    </xf>
    <xf numFmtId="0" fontId="50" fillId="0" borderId="16" xfId="0" applyFont="1" applyBorder="1" applyAlignment="1" applyProtection="1">
      <alignment vertical="top" wrapText="1"/>
      <protection locked="0"/>
    </xf>
    <xf numFmtId="0" fontId="44" fillId="0" borderId="17" xfId="0" applyFont="1" applyBorder="1" applyAlignment="1" applyProtection="1">
      <alignment vertical="top" wrapText="1"/>
      <protection locked="0"/>
    </xf>
    <xf numFmtId="0" fontId="68" fillId="0" borderId="0" xfId="0" applyFont="1" applyAlignment="1" applyProtection="1">
      <alignment vertical="top" wrapText="1"/>
      <protection locked="0"/>
    </xf>
    <xf numFmtId="0" fontId="45" fillId="10" borderId="17" xfId="0" applyFont="1" applyFill="1" applyBorder="1" applyAlignment="1">
      <alignment vertical="top" wrapText="1"/>
    </xf>
    <xf numFmtId="0" fontId="44" fillId="0" borderId="0" xfId="0" applyFont="1" applyAlignment="1" applyProtection="1">
      <alignment vertical="top"/>
      <protection locked="0"/>
    </xf>
    <xf numFmtId="0" fontId="59" fillId="10" borderId="0" xfId="0" applyFont="1" applyFill="1" applyAlignment="1">
      <alignment vertical="top" wrapText="1"/>
    </xf>
    <xf numFmtId="164" fontId="44" fillId="13" borderId="0" xfId="0" applyNumberFormat="1" applyFont="1" applyFill="1" applyAlignment="1" applyProtection="1">
      <alignment horizontal="left" vertical="top" wrapText="1"/>
      <protection locked="0"/>
    </xf>
    <xf numFmtId="0" fontId="44" fillId="0" borderId="0" xfId="0" applyFont="1" applyAlignment="1" applyProtection="1">
      <alignment vertical="top" wrapText="1"/>
      <protection locked="0"/>
    </xf>
    <xf numFmtId="0" fontId="52" fillId="0" borderId="0" xfId="0" applyFont="1" applyAlignment="1" applyProtection="1">
      <alignment vertical="top" wrapText="1"/>
      <protection locked="0"/>
    </xf>
    <xf numFmtId="0" fontId="48" fillId="13" borderId="24" xfId="0" applyFont="1" applyFill="1" applyBorder="1" applyAlignment="1" applyProtection="1">
      <alignment vertical="top"/>
      <protection locked="0"/>
    </xf>
    <xf numFmtId="0" fontId="52" fillId="13" borderId="21" xfId="0" applyFont="1" applyFill="1" applyBorder="1" applyAlignment="1" applyProtection="1">
      <alignment vertical="top" wrapText="1"/>
      <protection locked="0"/>
    </xf>
    <xf numFmtId="164" fontId="44" fillId="13" borderId="1" xfId="0" applyNumberFormat="1" applyFont="1" applyFill="1" applyBorder="1" applyAlignment="1" applyProtection="1">
      <alignment horizontal="left" vertical="top" wrapText="1"/>
      <protection locked="0"/>
    </xf>
    <xf numFmtId="0" fontId="44" fillId="0" borderId="40" xfId="0" applyFont="1" applyBorder="1" applyAlignment="1" applyProtection="1">
      <alignment vertical="top" wrapText="1"/>
      <protection locked="0"/>
    </xf>
    <xf numFmtId="0" fontId="52" fillId="0" borderId="3" xfId="0" applyFont="1" applyBorder="1" applyAlignment="1" applyProtection="1">
      <alignment vertical="top" wrapText="1"/>
      <protection locked="0"/>
    </xf>
    <xf numFmtId="0" fontId="73" fillId="0" borderId="3" xfId="0" applyFont="1" applyBorder="1" applyAlignment="1" applyProtection="1">
      <alignment vertical="top" wrapText="1"/>
      <protection locked="0"/>
    </xf>
    <xf numFmtId="0" fontId="50" fillId="0" borderId="3" xfId="0" applyFont="1" applyBorder="1" applyAlignment="1" applyProtection="1">
      <alignment vertical="top" wrapText="1"/>
      <protection locked="0"/>
    </xf>
    <xf numFmtId="0" fontId="44" fillId="18" borderId="0" xfId="0" applyFont="1" applyFill="1" applyAlignment="1" applyProtection="1">
      <alignment vertical="top" wrapText="1"/>
      <protection locked="0"/>
    </xf>
    <xf numFmtId="0" fontId="48" fillId="13" borderId="24" xfId="0" applyFont="1" applyFill="1" applyBorder="1" applyAlignment="1" applyProtection="1">
      <alignment vertical="top" wrapText="1"/>
      <protection locked="0"/>
    </xf>
    <xf numFmtId="0" fontId="44" fillId="13" borderId="24" xfId="0" applyFont="1" applyFill="1" applyBorder="1" applyAlignment="1" applyProtection="1">
      <alignment vertical="top" wrapText="1"/>
      <protection locked="0"/>
    </xf>
    <xf numFmtId="0" fontId="44" fillId="0" borderId="24" xfId="0" applyFont="1" applyBorder="1" applyAlignment="1" applyProtection="1">
      <alignment vertical="top" wrapText="1"/>
      <protection locked="0"/>
    </xf>
    <xf numFmtId="0" fontId="52" fillId="0" borderId="16" xfId="0" applyFont="1" applyBorder="1" applyAlignment="1" applyProtection="1">
      <alignment vertical="top" wrapText="1"/>
      <protection locked="0"/>
    </xf>
    <xf numFmtId="0" fontId="72" fillId="13" borderId="21" xfId="0" applyFont="1" applyFill="1" applyBorder="1" applyAlignment="1" applyProtection="1">
      <alignment vertical="top" wrapText="1"/>
      <protection locked="0"/>
    </xf>
    <xf numFmtId="0" fontId="73" fillId="0" borderId="0" xfId="0" applyFont="1" applyAlignment="1" applyProtection="1">
      <alignment vertical="top"/>
      <protection locked="0"/>
    </xf>
    <xf numFmtId="0" fontId="44" fillId="10" borderId="0" xfId="0" applyFont="1" applyFill="1" applyAlignment="1">
      <alignment vertical="top" wrapText="1"/>
    </xf>
    <xf numFmtId="2" fontId="68" fillId="0" borderId="0" xfId="0" applyNumberFormat="1" applyFont="1" applyAlignment="1" applyProtection="1">
      <alignment vertical="top" wrapText="1"/>
      <protection locked="0"/>
    </xf>
    <xf numFmtId="0" fontId="52" fillId="0" borderId="3" xfId="0" applyFont="1" applyBorder="1" applyAlignment="1" applyProtection="1">
      <alignment vertical="top"/>
      <protection locked="0"/>
    </xf>
    <xf numFmtId="0" fontId="44" fillId="0" borderId="41" xfId="0" applyFont="1" applyBorder="1" applyAlignment="1" applyProtection="1">
      <alignment vertical="top" wrapText="1"/>
      <protection locked="0"/>
    </xf>
    <xf numFmtId="0" fontId="35" fillId="0" borderId="3" xfId="0" applyFont="1" applyBorder="1" applyAlignment="1" applyProtection="1">
      <alignment vertical="top" wrapText="1"/>
      <protection locked="0"/>
    </xf>
    <xf numFmtId="0" fontId="44" fillId="18" borderId="17" xfId="0" applyFont="1" applyFill="1" applyBorder="1" applyAlignment="1" applyProtection="1">
      <alignment horizontal="right" vertical="top" wrapText="1"/>
      <protection locked="0"/>
    </xf>
    <xf numFmtId="0" fontId="68" fillId="18" borderId="0" xfId="0" applyFont="1" applyFill="1" applyAlignment="1" applyProtection="1">
      <alignment vertical="top" wrapText="1"/>
      <protection locked="0"/>
    </xf>
    <xf numFmtId="0" fontId="50" fillId="18" borderId="3" xfId="0" applyFont="1" applyFill="1" applyBorder="1" applyAlignment="1" applyProtection="1">
      <alignment vertical="top" wrapText="1"/>
      <protection locked="0"/>
    </xf>
    <xf numFmtId="0" fontId="44" fillId="18" borderId="17" xfId="0" applyFont="1" applyFill="1" applyBorder="1" applyAlignment="1" applyProtection="1">
      <alignment vertical="top" wrapText="1"/>
      <protection locked="0"/>
    </xf>
    <xf numFmtId="0" fontId="44" fillId="0" borderId="18" xfId="0" applyFont="1" applyBorder="1" applyAlignment="1" applyProtection="1">
      <alignment horizontal="left" vertical="top" wrapText="1"/>
      <protection locked="0"/>
    </xf>
    <xf numFmtId="0" fontId="44" fillId="0" borderId="20" xfId="0" applyFont="1" applyBorder="1" applyAlignment="1" applyProtection="1">
      <alignment vertical="top" wrapText="1"/>
      <protection locked="0"/>
    </xf>
    <xf numFmtId="0" fontId="52" fillId="0" borderId="19" xfId="0" applyFont="1" applyBorder="1" applyAlignment="1" applyProtection="1">
      <alignment vertical="top" wrapText="1"/>
      <protection locked="0"/>
    </xf>
    <xf numFmtId="164" fontId="44" fillId="13" borderId="1" xfId="0" applyNumberFormat="1" applyFont="1" applyFill="1" applyBorder="1" applyAlignment="1" applyProtection="1">
      <alignment vertical="top"/>
      <protection locked="0"/>
    </xf>
    <xf numFmtId="0" fontId="48" fillId="13" borderId="21" xfId="0" applyFont="1" applyFill="1" applyBorder="1" applyAlignment="1" applyProtection="1">
      <alignment horizontal="center" vertical="top" wrapText="1"/>
      <protection locked="0"/>
    </xf>
    <xf numFmtId="0" fontId="48" fillId="13" borderId="12" xfId="0" applyFont="1" applyFill="1" applyBorder="1" applyAlignment="1" applyProtection="1">
      <alignment horizontal="center" vertical="top" wrapText="1"/>
      <protection locked="0"/>
    </xf>
    <xf numFmtId="0" fontId="48" fillId="12" borderId="0" xfId="0" applyFont="1" applyFill="1" applyAlignment="1" applyProtection="1">
      <alignment vertical="top" wrapText="1"/>
      <protection locked="0"/>
    </xf>
    <xf numFmtId="0" fontId="44" fillId="13" borderId="21" xfId="0" applyFont="1" applyFill="1" applyBorder="1" applyAlignment="1" applyProtection="1">
      <alignment horizontal="center" vertical="top" wrapText="1"/>
      <protection locked="0"/>
    </xf>
    <xf numFmtId="0" fontId="68" fillId="0" borderId="12" xfId="0" applyFont="1" applyBorder="1" applyAlignment="1" applyProtection="1">
      <alignment horizontal="center" vertical="top" wrapText="1"/>
      <protection locked="0"/>
    </xf>
    <xf numFmtId="164" fontId="44" fillId="13" borderId="1" xfId="0" applyNumberFormat="1" applyFont="1" applyFill="1" applyBorder="1" applyAlignment="1" applyProtection="1">
      <alignment vertical="top" wrapText="1"/>
      <protection locked="0"/>
    </xf>
    <xf numFmtId="0" fontId="74" fillId="0" borderId="0" xfId="0" applyFont="1" applyAlignment="1" applyProtection="1">
      <alignment vertical="top" wrapText="1"/>
      <protection locked="0"/>
    </xf>
    <xf numFmtId="0" fontId="44" fillId="0" borderId="18" xfId="0" applyFont="1" applyBorder="1" applyAlignment="1" applyProtection="1">
      <alignment vertical="top" wrapText="1"/>
      <protection locked="0"/>
    </xf>
    <xf numFmtId="0" fontId="68" fillId="0" borderId="20" xfId="0" applyFont="1" applyBorder="1" applyAlignment="1" applyProtection="1">
      <alignment vertical="top" wrapText="1"/>
      <protection locked="0"/>
    </xf>
    <xf numFmtId="0" fontId="73" fillId="0" borderId="19" xfId="0" applyFont="1" applyBorder="1" applyAlignment="1" applyProtection="1">
      <alignment vertical="top" wrapText="1"/>
      <protection locked="0"/>
    </xf>
    <xf numFmtId="0" fontId="75" fillId="13" borderId="12" xfId="0" applyFont="1" applyFill="1" applyBorder="1" applyAlignment="1" applyProtection="1">
      <alignment vertical="top" wrapText="1"/>
      <protection locked="0"/>
    </xf>
    <xf numFmtId="0" fontId="44" fillId="13" borderId="12" xfId="0" applyFont="1" applyFill="1" applyBorder="1" applyAlignment="1" applyProtection="1">
      <alignment vertical="top" wrapText="1"/>
      <protection locked="0"/>
    </xf>
    <xf numFmtId="0" fontId="68" fillId="0" borderId="12" xfId="0" applyFont="1" applyBorder="1" applyAlignment="1" applyProtection="1">
      <alignment vertical="top" wrapText="1"/>
      <protection locked="0"/>
    </xf>
    <xf numFmtId="0" fontId="74" fillId="0" borderId="12" xfId="0" applyFont="1" applyBorder="1" applyAlignment="1" applyProtection="1">
      <alignment vertical="top" wrapText="1"/>
      <protection locked="0"/>
    </xf>
    <xf numFmtId="0" fontId="68" fillId="0" borderId="24" xfId="0" applyFont="1" applyBorder="1" applyAlignment="1" applyProtection="1">
      <alignment vertical="top" wrapText="1"/>
      <protection locked="0"/>
    </xf>
    <xf numFmtId="0" fontId="74" fillId="0" borderId="16" xfId="0" applyFont="1" applyBorder="1" applyAlignment="1" applyProtection="1">
      <alignment vertical="top" wrapText="1"/>
      <protection locked="0"/>
    </xf>
    <xf numFmtId="0" fontId="55" fillId="0" borderId="0" xfId="0" applyFont="1" applyAlignment="1" applyProtection="1">
      <alignment vertical="top" wrapText="1"/>
      <protection locked="0"/>
    </xf>
    <xf numFmtId="0" fontId="73" fillId="18" borderId="3" xfId="0" applyFont="1" applyFill="1" applyBorder="1" applyAlignment="1" applyProtection="1">
      <alignment vertical="top" wrapText="1"/>
      <protection locked="0"/>
    </xf>
    <xf numFmtId="164" fontId="44" fillId="19" borderId="17" xfId="0" applyNumberFormat="1" applyFont="1" applyFill="1" applyBorder="1" applyAlignment="1" applyProtection="1">
      <alignment horizontal="left" vertical="top" wrapText="1"/>
      <protection locked="0"/>
    </xf>
    <xf numFmtId="0" fontId="44" fillId="19" borderId="0" xfId="0" applyFont="1" applyFill="1" applyAlignment="1" applyProtection="1">
      <alignment vertical="top"/>
      <protection locked="0"/>
    </xf>
    <xf numFmtId="164" fontId="48" fillId="13" borderId="1" xfId="0" applyNumberFormat="1" applyFont="1" applyFill="1" applyBorder="1" applyAlignment="1" applyProtection="1">
      <alignment horizontal="left" vertical="top" wrapText="1"/>
      <protection locked="0"/>
    </xf>
    <xf numFmtId="0" fontId="48" fillId="13" borderId="21" xfId="0" applyFont="1" applyFill="1" applyBorder="1" applyAlignment="1" applyProtection="1">
      <alignment vertical="top" wrapText="1"/>
      <protection locked="0"/>
    </xf>
    <xf numFmtId="0" fontId="48" fillId="13" borderId="12" xfId="0" applyFont="1" applyFill="1" applyBorder="1" applyAlignment="1" applyProtection="1">
      <alignment vertical="top" wrapText="1"/>
      <protection locked="0"/>
    </xf>
    <xf numFmtId="0" fontId="73" fillId="0" borderId="21" xfId="0" applyFont="1" applyBorder="1" applyAlignment="1" applyProtection="1">
      <alignment vertical="top" wrapText="1"/>
      <protection locked="0"/>
    </xf>
    <xf numFmtId="0" fontId="73" fillId="0" borderId="12" xfId="0" applyFont="1" applyBorder="1" applyAlignment="1" applyProtection="1">
      <alignment vertical="top" wrapText="1"/>
      <protection locked="0"/>
    </xf>
    <xf numFmtId="0" fontId="68" fillId="0" borderId="21" xfId="0" applyFont="1" applyBorder="1" applyAlignment="1" applyProtection="1">
      <alignment vertical="top" wrapText="1"/>
      <protection locked="0"/>
    </xf>
    <xf numFmtId="0" fontId="48" fillId="0" borderId="12" xfId="12" applyFont="1" applyBorder="1" applyAlignment="1" applyProtection="1">
      <alignment horizontal="center" wrapText="1"/>
      <protection locked="0"/>
    </xf>
    <xf numFmtId="15" fontId="48" fillId="0" borderId="12" xfId="12" applyNumberFormat="1" applyFont="1" applyBorder="1" applyAlignment="1" applyProtection="1">
      <alignment horizontal="center" wrapText="1"/>
      <protection locked="0"/>
    </xf>
    <xf numFmtId="0" fontId="46" fillId="0" borderId="0" xfId="0" applyFont="1" applyAlignment="1" applyProtection="1">
      <alignment vertical="top"/>
      <protection locked="0"/>
    </xf>
    <xf numFmtId="0" fontId="45" fillId="0" borderId="0" xfId="0" applyFont="1" applyAlignment="1" applyProtection="1">
      <alignment vertical="top"/>
      <protection locked="0"/>
    </xf>
    <xf numFmtId="0" fontId="63" fillId="10" borderId="0" xfId="0" applyFont="1" applyFill="1" applyAlignment="1" applyProtection="1">
      <alignment horizontal="left" vertical="top" wrapText="1"/>
      <protection locked="0"/>
    </xf>
    <xf numFmtId="0" fontId="46" fillId="0" borderId="0" xfId="0" applyFont="1" applyProtection="1">
      <protection locked="0"/>
    </xf>
    <xf numFmtId="0" fontId="45" fillId="0" borderId="0" xfId="0" applyFont="1" applyProtection="1">
      <protection locked="0"/>
    </xf>
    <xf numFmtId="0" fontId="58" fillId="10" borderId="12" xfId="12" applyFont="1" applyFill="1" applyBorder="1" applyAlignment="1" applyProtection="1">
      <alignment wrapText="1"/>
      <protection locked="0"/>
    </xf>
    <xf numFmtId="165" fontId="46" fillId="0" borderId="0" xfId="0" applyNumberFormat="1" applyFont="1" applyAlignment="1" applyProtection="1">
      <alignment vertical="top"/>
      <protection locked="0"/>
    </xf>
    <xf numFmtId="0" fontId="44" fillId="12" borderId="0" xfId="0" applyFont="1" applyFill="1" applyAlignment="1">
      <alignment vertical="top"/>
    </xf>
    <xf numFmtId="164" fontId="70" fillId="13" borderId="12" xfId="0" applyNumberFormat="1" applyFont="1" applyFill="1" applyBorder="1" applyAlignment="1">
      <alignment horizontal="left" vertical="top"/>
    </xf>
    <xf numFmtId="0" fontId="70" fillId="13" borderId="12" xfId="0" applyFont="1" applyFill="1" applyBorder="1" applyAlignment="1">
      <alignment vertical="top"/>
    </xf>
    <xf numFmtId="0" fontId="70" fillId="13" borderId="12" xfId="0" applyFont="1" applyFill="1" applyBorder="1" applyAlignment="1">
      <alignment vertical="top" wrapText="1"/>
    </xf>
    <xf numFmtId="0" fontId="70" fillId="7" borderId="0" xfId="0" applyFont="1" applyFill="1" applyAlignment="1">
      <alignment vertical="top" wrapText="1"/>
    </xf>
    <xf numFmtId="0" fontId="70" fillId="0" borderId="0" xfId="0" applyFont="1" applyAlignment="1">
      <alignment vertical="top"/>
    </xf>
    <xf numFmtId="0" fontId="77" fillId="0" borderId="0" xfId="0" applyFont="1" applyAlignment="1">
      <alignment vertical="top"/>
    </xf>
    <xf numFmtId="164" fontId="44" fillId="0" borderId="12" xfId="0" applyNumberFormat="1" applyFont="1" applyBorder="1" applyAlignment="1">
      <alignment vertical="top" wrapText="1"/>
    </xf>
    <xf numFmtId="0" fontId="19" fillId="0" borderId="12" xfId="0" applyFont="1" applyBorder="1" applyAlignment="1">
      <alignment vertical="top" wrapText="1"/>
    </xf>
    <xf numFmtId="0" fontId="44" fillId="0" borderId="12" xfId="0" applyFont="1" applyBorder="1" applyAlignment="1">
      <alignment horizontal="left" vertical="top" wrapText="1"/>
    </xf>
    <xf numFmtId="14" fontId="44" fillId="0" borderId="13" xfId="0" applyNumberFormat="1" applyFont="1" applyBorder="1" applyAlignment="1">
      <alignment vertical="top" wrapText="1"/>
    </xf>
    <xf numFmtId="0" fontId="44" fillId="20" borderId="13" xfId="0" applyFont="1" applyFill="1" applyBorder="1" applyAlignment="1">
      <alignment vertical="top" wrapText="1"/>
    </xf>
    <xf numFmtId="0" fontId="44" fillId="20" borderId="13" xfId="0" applyFont="1" applyFill="1" applyBorder="1" applyAlignment="1">
      <alignment horizontal="left" vertical="top" wrapText="1"/>
    </xf>
    <xf numFmtId="0" fontId="45" fillId="0" borderId="12" xfId="6" applyFont="1" applyBorder="1" applyAlignment="1" applyProtection="1">
      <alignment horizontal="left" vertical="top" wrapText="1"/>
      <protection locked="0"/>
    </xf>
    <xf numFmtId="14" fontId="44" fillId="0" borderId="12" xfId="0" applyNumberFormat="1" applyFont="1" applyBorder="1" applyAlignment="1">
      <alignment vertical="top" wrapText="1"/>
    </xf>
    <xf numFmtId="0" fontId="44" fillId="21" borderId="12" xfId="0" applyFont="1" applyFill="1" applyBorder="1" applyAlignment="1">
      <alignment vertical="top" wrapText="1"/>
    </xf>
    <xf numFmtId="0" fontId="44" fillId="21" borderId="12" xfId="0" applyFont="1" applyFill="1" applyBorder="1" applyAlignment="1">
      <alignment horizontal="left" vertical="top" wrapText="1"/>
    </xf>
    <xf numFmtId="14" fontId="44" fillId="21" borderId="12" xfId="0" applyNumberFormat="1" applyFont="1" applyFill="1" applyBorder="1" applyAlignment="1">
      <alignment vertical="top" wrapText="1"/>
    </xf>
    <xf numFmtId="0" fontId="44" fillId="21" borderId="0" xfId="0" applyFont="1" applyFill="1" applyAlignment="1">
      <alignment vertical="top" wrapText="1"/>
    </xf>
    <xf numFmtId="0" fontId="44" fillId="21" borderId="0" xfId="0" applyFont="1" applyFill="1" applyAlignment="1">
      <alignment vertical="top"/>
    </xf>
    <xf numFmtId="0" fontId="78" fillId="0" borderId="9" xfId="10" applyFont="1" applyBorder="1" applyAlignment="1">
      <alignment vertical="center" wrapText="1"/>
    </xf>
    <xf numFmtId="0" fontId="79" fillId="0" borderId="9" xfId="0" applyFont="1" applyBorder="1" applyAlignment="1">
      <alignment horizontal="left" vertical="top" wrapText="1"/>
    </xf>
    <xf numFmtId="0" fontId="80" fillId="21" borderId="12" xfId="0" applyFont="1" applyFill="1" applyBorder="1" applyAlignment="1">
      <alignment vertical="top" wrapText="1"/>
    </xf>
    <xf numFmtId="0" fontId="79" fillId="0" borderId="9" xfId="0" applyFont="1" applyBorder="1" applyAlignment="1">
      <alignment vertical="center" wrapText="1"/>
    </xf>
    <xf numFmtId="0" fontId="79" fillId="0" borderId="9" xfId="0" applyFont="1" applyBorder="1" applyAlignment="1">
      <alignment vertical="top" wrapText="1"/>
    </xf>
    <xf numFmtId="0" fontId="81" fillId="0" borderId="9" xfId="0" applyFont="1" applyBorder="1" applyAlignment="1">
      <alignment vertical="center" wrapText="1"/>
    </xf>
    <xf numFmtId="0" fontId="47" fillId="16" borderId="0" xfId="3" applyFont="1" applyFill="1" applyAlignment="1">
      <alignment vertical="top" wrapText="1"/>
    </xf>
    <xf numFmtId="0" fontId="82" fillId="16" borderId="0" xfId="3" applyFont="1" applyFill="1" applyAlignment="1">
      <alignment horizontal="left" vertical="top"/>
    </xf>
    <xf numFmtId="0" fontId="47" fillId="16" borderId="0" xfId="3" applyFont="1" applyFill="1" applyAlignment="1">
      <alignment horizontal="center" vertical="top" wrapText="1"/>
    </xf>
    <xf numFmtId="0" fontId="47" fillId="0" borderId="0" xfId="3" applyFont="1" applyAlignment="1">
      <alignment vertical="top"/>
    </xf>
    <xf numFmtId="0" fontId="47" fillId="0" borderId="0" xfId="3" applyFont="1" applyAlignment="1">
      <alignment vertical="top" wrapText="1"/>
    </xf>
    <xf numFmtId="0" fontId="82" fillId="0" borderId="0" xfId="3" applyFont="1" applyAlignment="1">
      <alignment horizontal="left" vertical="top" wrapText="1"/>
    </xf>
    <xf numFmtId="0" fontId="82" fillId="0" borderId="0" xfId="3" applyFont="1" applyAlignment="1">
      <alignment horizontal="left" vertical="top"/>
    </xf>
    <xf numFmtId="0" fontId="47" fillId="0" borderId="0" xfId="3" applyFont="1" applyAlignment="1">
      <alignment horizontal="center" vertical="top" wrapText="1"/>
    </xf>
    <xf numFmtId="0" fontId="44" fillId="0" borderId="0" xfId="5" applyFont="1" applyAlignment="1">
      <alignment vertical="top" wrapText="1"/>
    </xf>
    <xf numFmtId="49" fontId="48" fillId="0" borderId="0" xfId="5" applyNumberFormat="1" applyFont="1" applyAlignment="1">
      <alignment vertical="top"/>
    </xf>
    <xf numFmtId="0" fontId="48" fillId="0" borderId="0" xfId="5" applyFont="1" applyAlignment="1">
      <alignment horizontal="left" vertical="top"/>
    </xf>
    <xf numFmtId="0" fontId="48" fillId="8" borderId="12" xfId="5" applyFont="1" applyFill="1" applyBorder="1" applyAlignment="1">
      <alignment vertical="top" wrapText="1"/>
    </xf>
    <xf numFmtId="0" fontId="48" fillId="0" borderId="12" xfId="5" applyFont="1" applyBorder="1" applyAlignment="1">
      <alignment vertical="top" wrapText="1"/>
    </xf>
    <xf numFmtId="0" fontId="44" fillId="18" borderId="12" xfId="5" applyFont="1" applyFill="1" applyBorder="1" applyAlignment="1">
      <alignment vertical="top" wrapText="1"/>
    </xf>
    <xf numFmtId="0" fontId="44" fillId="0" borderId="12" xfId="5" applyFont="1" applyBorder="1" applyAlignment="1">
      <alignment horizontal="left" vertical="top" wrapText="1"/>
    </xf>
    <xf numFmtId="0" fontId="83" fillId="0" borderId="0" xfId="5" applyFont="1" applyAlignment="1">
      <alignment vertical="center" wrapText="1"/>
    </xf>
    <xf numFmtId="0" fontId="84" fillId="0" borderId="0" xfId="5" applyFont="1"/>
    <xf numFmtId="0" fontId="42" fillId="0" borderId="0" xfId="5"/>
    <xf numFmtId="49" fontId="48" fillId="9" borderId="12" xfId="5" applyNumberFormat="1" applyFont="1" applyFill="1" applyBorder="1" applyAlignment="1">
      <alignment vertical="top"/>
    </xf>
    <xf numFmtId="0" fontId="48" fillId="9" borderId="12" xfId="5" applyFont="1" applyFill="1" applyBorder="1" applyAlignment="1">
      <alignment horizontal="left" vertical="top"/>
    </xf>
    <xf numFmtId="0" fontId="48" fillId="9" borderId="12" xfId="5" applyFont="1" applyFill="1" applyBorder="1" applyAlignment="1">
      <alignment vertical="top" wrapText="1"/>
    </xf>
    <xf numFmtId="0" fontId="47" fillId="18" borderId="0" xfId="3" applyFont="1" applyFill="1" applyAlignment="1">
      <alignment vertical="top" wrapText="1"/>
    </xf>
    <xf numFmtId="49" fontId="48" fillId="0" borderId="12" xfId="5" applyNumberFormat="1" applyFont="1" applyBorder="1" applyAlignment="1">
      <alignment vertical="top"/>
    </xf>
    <xf numFmtId="0" fontId="48" fillId="0" borderId="12" xfId="5" applyFont="1" applyBorder="1" applyAlignment="1">
      <alignment horizontal="left" vertical="top"/>
    </xf>
    <xf numFmtId="0" fontId="44" fillId="0" borderId="12" xfId="5" applyFont="1" applyBorder="1" applyAlignment="1">
      <alignment vertical="top" wrapText="1"/>
    </xf>
    <xf numFmtId="0" fontId="44" fillId="0" borderId="0" xfId="3" applyFont="1" applyAlignment="1">
      <alignment vertical="top" wrapText="1"/>
    </xf>
    <xf numFmtId="0" fontId="48" fillId="0" borderId="0" xfId="3" applyFont="1" applyAlignment="1">
      <alignment horizontal="left" vertical="top"/>
    </xf>
    <xf numFmtId="0" fontId="44" fillId="0" borderId="0" xfId="3" applyFont="1" applyAlignment="1">
      <alignment horizontal="center" vertical="top" wrapText="1"/>
    </xf>
    <xf numFmtId="0" fontId="44" fillId="0" borderId="0" xfId="3" applyFont="1" applyAlignment="1">
      <alignment vertical="top"/>
    </xf>
    <xf numFmtId="0" fontId="70" fillId="16" borderId="0" xfId="3" applyFont="1" applyFill="1" applyAlignment="1">
      <alignment vertical="top" wrapText="1"/>
    </xf>
    <xf numFmtId="0" fontId="70" fillId="16" borderId="0" xfId="3" applyFont="1" applyFill="1" applyAlignment="1">
      <alignment horizontal="left" vertical="top" wrapText="1"/>
    </xf>
    <xf numFmtId="0" fontId="70" fillId="16" borderId="0" xfId="3" applyFont="1" applyFill="1" applyAlignment="1">
      <alignment horizontal="center" vertical="top" wrapText="1"/>
    </xf>
    <xf numFmtId="0" fontId="70" fillId="0" borderId="0" xfId="3" applyFont="1" applyAlignment="1">
      <alignment vertical="top"/>
    </xf>
    <xf numFmtId="0" fontId="44" fillId="10" borderId="12" xfId="3" applyFont="1" applyFill="1" applyBorder="1" applyAlignment="1">
      <alignment vertical="top" wrapText="1"/>
    </xf>
    <xf numFmtId="0" fontId="70" fillId="10" borderId="12" xfId="3" applyFont="1" applyFill="1" applyBorder="1" applyAlignment="1">
      <alignment horizontal="left" vertical="top"/>
    </xf>
    <xf numFmtId="0" fontId="48" fillId="10" borderId="12" xfId="3" applyFont="1" applyFill="1" applyBorder="1" applyAlignment="1">
      <alignment vertical="top" wrapText="1"/>
    </xf>
    <xf numFmtId="0" fontId="44" fillId="10" borderId="12" xfId="3" applyFont="1" applyFill="1" applyBorder="1" applyAlignment="1">
      <alignment horizontal="center" vertical="top" wrapText="1"/>
    </xf>
    <xf numFmtId="0" fontId="46" fillId="10" borderId="12" xfId="3" applyFont="1" applyFill="1" applyBorder="1" applyAlignment="1">
      <alignment vertical="top" wrapText="1"/>
    </xf>
    <xf numFmtId="0" fontId="44" fillId="0" borderId="12" xfId="3" applyFont="1" applyBorder="1" applyAlignment="1">
      <alignment vertical="top" wrapText="1"/>
    </xf>
    <xf numFmtId="0" fontId="48" fillId="0" borderId="12" xfId="3" applyFont="1" applyBorder="1" applyAlignment="1">
      <alignment horizontal="left" vertical="top"/>
    </xf>
    <xf numFmtId="0" fontId="48" fillId="0" borderId="12" xfId="3" applyFont="1" applyBorder="1" applyAlignment="1">
      <alignment vertical="top"/>
    </xf>
    <xf numFmtId="0" fontId="48" fillId="0" borderId="12" xfId="3" applyFont="1" applyBorder="1" applyAlignment="1">
      <alignment vertical="top" wrapText="1"/>
    </xf>
    <xf numFmtId="0" fontId="44" fillId="0" borderId="12" xfId="3" applyFont="1" applyBorder="1" applyAlignment="1">
      <alignment horizontal="center" vertical="top" wrapText="1"/>
    </xf>
    <xf numFmtId="0" fontId="19" fillId="0" borderId="12" xfId="3" applyFont="1" applyBorder="1" applyAlignment="1">
      <alignment vertical="top" wrapText="1"/>
    </xf>
    <xf numFmtId="0" fontId="44" fillId="0" borderId="23" xfId="3" applyFont="1" applyBorder="1" applyAlignment="1">
      <alignment horizontal="center" vertical="top" wrapText="1"/>
    </xf>
    <xf numFmtId="0" fontId="44" fillId="0" borderId="23" xfId="3" applyFont="1" applyBorder="1" applyAlignment="1">
      <alignment vertical="top" wrapText="1"/>
    </xf>
    <xf numFmtId="49" fontId="44" fillId="0" borderId="12" xfId="3" applyNumberFormat="1" applyFont="1" applyBorder="1" applyAlignment="1">
      <alignment vertical="top" wrapText="1"/>
    </xf>
    <xf numFmtId="0" fontId="48" fillId="10" borderId="12" xfId="3" applyFont="1" applyFill="1" applyBorder="1" applyAlignment="1">
      <alignment horizontal="left" vertical="top"/>
    </xf>
    <xf numFmtId="0" fontId="44" fillId="10" borderId="0" xfId="3" applyFont="1" applyFill="1" applyAlignment="1">
      <alignment vertical="top"/>
    </xf>
    <xf numFmtId="0" fontId="48" fillId="0" borderId="13" xfId="3" applyFont="1" applyBorder="1" applyAlignment="1">
      <alignment horizontal="left" vertical="top"/>
    </xf>
    <xf numFmtId="0" fontId="48" fillId="0" borderId="13" xfId="3" applyFont="1" applyBorder="1" applyAlignment="1">
      <alignment vertical="top" wrapText="1"/>
    </xf>
    <xf numFmtId="0" fontId="44" fillId="12" borderId="14" xfId="3" applyFont="1" applyFill="1" applyBorder="1" applyAlignment="1">
      <alignment vertical="top" wrapText="1"/>
    </xf>
    <xf numFmtId="0" fontId="44" fillId="12" borderId="12" xfId="3" applyFont="1" applyFill="1" applyBorder="1" applyAlignment="1">
      <alignment vertical="top" wrapText="1"/>
    </xf>
    <xf numFmtId="0" fontId="44" fillId="18" borderId="12" xfId="3" applyFont="1" applyFill="1" applyBorder="1" applyAlignment="1">
      <alignment vertical="top" wrapText="1"/>
    </xf>
    <xf numFmtId="0" fontId="44" fillId="0" borderId="15" xfId="3" applyFont="1" applyBorder="1" applyAlignment="1">
      <alignment horizontal="center" vertical="top" wrapText="1"/>
    </xf>
    <xf numFmtId="0" fontId="44" fillId="0" borderId="15" xfId="3" applyFont="1" applyBorder="1" applyAlignment="1">
      <alignment vertical="top" wrapText="1"/>
    </xf>
    <xf numFmtId="0" fontId="44" fillId="12" borderId="0" xfId="3" applyFont="1" applyFill="1" applyAlignment="1">
      <alignment vertical="top" wrapText="1"/>
    </xf>
    <xf numFmtId="0" fontId="44" fillId="12" borderId="23" xfId="3" applyFont="1" applyFill="1" applyBorder="1" applyAlignment="1">
      <alignment vertical="top" wrapText="1"/>
    </xf>
    <xf numFmtId="0" fontId="44" fillId="10" borderId="23" xfId="3" applyFont="1" applyFill="1" applyBorder="1" applyAlignment="1">
      <alignment horizontal="center" vertical="top" wrapText="1"/>
    </xf>
    <xf numFmtId="0" fontId="44" fillId="10" borderId="23" xfId="3" applyFont="1" applyFill="1" applyBorder="1" applyAlignment="1">
      <alignment vertical="top" wrapText="1"/>
    </xf>
    <xf numFmtId="0" fontId="45" fillId="18" borderId="12" xfId="9" applyFont="1" applyFill="1" applyBorder="1" applyAlignment="1" applyProtection="1">
      <alignment horizontal="left" vertical="top" wrapText="1"/>
      <protection locked="0"/>
    </xf>
    <xf numFmtId="0" fontId="44" fillId="0" borderId="13" xfId="3" applyFont="1" applyBorder="1" applyAlignment="1">
      <alignment vertical="top" wrapText="1"/>
    </xf>
    <xf numFmtId="0" fontId="44" fillId="0" borderId="12" xfId="3" applyFont="1" applyBorder="1" applyAlignment="1">
      <alignment vertical="top"/>
    </xf>
    <xf numFmtId="0" fontId="44" fillId="0" borderId="12" xfId="3" applyFont="1" applyBorder="1" applyAlignment="1">
      <alignment horizontal="left" vertical="top"/>
    </xf>
    <xf numFmtId="0" fontId="48" fillId="0" borderId="22" xfId="3" applyFont="1" applyBorder="1" applyAlignment="1">
      <alignment vertical="top" wrapText="1"/>
    </xf>
    <xf numFmtId="0" fontId="45" fillId="18" borderId="12" xfId="6" applyFont="1" applyFill="1" applyBorder="1" applyAlignment="1" applyProtection="1">
      <alignment horizontal="left" vertical="top" wrapText="1"/>
      <protection locked="0"/>
    </xf>
    <xf numFmtId="0" fontId="45" fillId="18" borderId="23" xfId="6" applyFont="1" applyFill="1" applyBorder="1" applyAlignment="1" applyProtection="1">
      <alignment horizontal="left" vertical="top" wrapText="1"/>
      <protection locked="0"/>
    </xf>
    <xf numFmtId="0" fontId="48" fillId="0" borderId="23" xfId="3" applyFont="1" applyBorder="1" applyAlignment="1">
      <alignment vertical="top" wrapText="1"/>
    </xf>
    <xf numFmtId="0" fontId="48" fillId="0" borderId="0" xfId="3" applyFont="1" applyAlignment="1">
      <alignment vertical="top"/>
    </xf>
    <xf numFmtId="0" fontId="48" fillId="0" borderId="14" xfId="3" applyFont="1" applyBorder="1" applyAlignment="1">
      <alignment horizontal="left" vertical="top"/>
    </xf>
    <xf numFmtId="0" fontId="85" fillId="0" borderId="12" xfId="3" applyFont="1" applyBorder="1" applyAlignment="1">
      <alignment vertical="top" wrapText="1"/>
    </xf>
    <xf numFmtId="0" fontId="44" fillId="0" borderId="18" xfId="3" applyFont="1" applyBorder="1" applyAlignment="1">
      <alignment horizontal="center" vertical="top" wrapText="1"/>
    </xf>
    <xf numFmtId="0" fontId="44" fillId="0" borderId="18" xfId="3" applyFont="1" applyBorder="1" applyAlignment="1">
      <alignment vertical="top" wrapText="1"/>
    </xf>
    <xf numFmtId="0" fontId="86" fillId="0" borderId="12" xfId="3" applyFont="1" applyBorder="1" applyAlignment="1">
      <alignment vertical="top" wrapText="1"/>
    </xf>
    <xf numFmtId="0" fontId="87" fillId="0" borderId="12" xfId="3" applyFont="1" applyBorder="1" applyAlignment="1">
      <alignment vertical="top" wrapText="1"/>
    </xf>
    <xf numFmtId="0" fontId="48" fillId="10" borderId="12" xfId="3" applyFont="1" applyFill="1" applyBorder="1" applyAlignment="1">
      <alignment horizontal="left" vertical="top" wrapText="1"/>
    </xf>
    <xf numFmtId="0" fontId="44" fillId="0" borderId="21" xfId="3" applyFont="1" applyBorder="1" applyAlignment="1">
      <alignment horizontal="center" vertical="top" wrapText="1"/>
    </xf>
    <xf numFmtId="0" fontId="44" fillId="0" borderId="21" xfId="3" applyFont="1" applyBorder="1" applyAlignment="1">
      <alignment vertical="top" wrapText="1"/>
    </xf>
    <xf numFmtId="0" fontId="87" fillId="0" borderId="23" xfId="3" applyFont="1" applyBorder="1" applyAlignment="1">
      <alignment vertical="top" wrapText="1"/>
    </xf>
    <xf numFmtId="0" fontId="44" fillId="0" borderId="20" xfId="3" applyFont="1" applyBorder="1" applyAlignment="1">
      <alignment horizontal="center" vertical="top" wrapText="1"/>
    </xf>
    <xf numFmtId="0" fontId="44" fillId="0" borderId="20" xfId="3" applyFont="1" applyBorder="1" applyAlignment="1">
      <alignment vertical="top" wrapText="1"/>
    </xf>
    <xf numFmtId="0" fontId="44" fillId="0" borderId="24" xfId="3" applyFont="1" applyBorder="1" applyAlignment="1">
      <alignment horizontal="center" vertical="top" wrapText="1"/>
    </xf>
    <xf numFmtId="0" fontId="44" fillId="0" borderId="24" xfId="3" applyFont="1" applyBorder="1" applyAlignment="1">
      <alignment vertical="top" wrapText="1"/>
    </xf>
    <xf numFmtId="0" fontId="44" fillId="0" borderId="0" xfId="3" applyFont="1" applyAlignment="1">
      <alignment horizontal="left" vertical="top"/>
    </xf>
    <xf numFmtId="0" fontId="48" fillId="0" borderId="0" xfId="15" applyFont="1" applyAlignment="1">
      <alignment horizontal="left" vertical="top"/>
    </xf>
    <xf numFmtId="0" fontId="44" fillId="0" borderId="0" xfId="15" applyFont="1" applyAlignment="1">
      <alignment vertical="top" wrapText="1"/>
    </xf>
    <xf numFmtId="0" fontId="44" fillId="0" borderId="0" xfId="15" applyFont="1" applyAlignment="1">
      <alignment vertical="top"/>
    </xf>
    <xf numFmtId="0" fontId="45" fillId="0" borderId="0" xfId="15" applyFont="1" applyAlignment="1">
      <alignment vertical="top" wrapText="1"/>
    </xf>
    <xf numFmtId="0" fontId="48" fillId="0" borderId="12" xfId="15" applyFont="1" applyBorder="1" applyAlignment="1">
      <alignment vertical="top" wrapText="1"/>
    </xf>
    <xf numFmtId="0" fontId="48" fillId="0" borderId="0" xfId="15" applyFont="1" applyAlignment="1">
      <alignment vertical="top" wrapText="1"/>
    </xf>
    <xf numFmtId="0" fontId="48" fillId="0" borderId="0" xfId="15" applyFont="1" applyAlignment="1">
      <alignment horizontal="left" vertical="top" wrapText="1"/>
    </xf>
    <xf numFmtId="0" fontId="48" fillId="10" borderId="0" xfId="15" applyFont="1" applyFill="1" applyAlignment="1">
      <alignment vertical="top" wrapText="1"/>
    </xf>
    <xf numFmtId="0" fontId="51" fillId="0" borderId="12" xfId="0" applyFont="1" applyBorder="1" applyAlignment="1">
      <alignment vertical="top" wrapText="1"/>
    </xf>
    <xf numFmtId="17" fontId="88" fillId="8" borderId="12" xfId="0" applyNumberFormat="1" applyFont="1" applyFill="1" applyBorder="1" applyAlignment="1">
      <alignment wrapText="1"/>
    </xf>
    <xf numFmtId="14" fontId="45" fillId="0" borderId="12" xfId="0" applyNumberFormat="1" applyFont="1" applyBorder="1" applyAlignment="1">
      <alignment vertical="top" wrapText="1"/>
    </xf>
    <xf numFmtId="0" fontId="45" fillId="0" borderId="12" xfId="0" applyFont="1" applyBorder="1" applyAlignment="1">
      <alignment horizontal="left" vertical="top" wrapText="1"/>
    </xf>
    <xf numFmtId="0" fontId="66" fillId="0" borderId="12" xfId="5" applyFont="1" applyBorder="1" applyAlignment="1">
      <alignment horizontal="left"/>
    </xf>
    <xf numFmtId="0" fontId="45" fillId="22" borderId="12" xfId="0" applyFont="1" applyFill="1" applyBorder="1" applyAlignment="1">
      <alignment vertical="top" wrapText="1"/>
    </xf>
    <xf numFmtId="0" fontId="67" fillId="22" borderId="12" xfId="0" applyFont="1" applyFill="1" applyBorder="1" applyAlignment="1">
      <alignment vertical="top" wrapText="1"/>
    </xf>
    <xf numFmtId="0" fontId="42" fillId="0" borderId="32" xfId="5" applyBorder="1"/>
    <xf numFmtId="0" fontId="89" fillId="0" borderId="12" xfId="5" applyFont="1" applyBorder="1" applyAlignment="1">
      <alignment horizontal="left" vertical="center"/>
    </xf>
    <xf numFmtId="0" fontId="42" fillId="0" borderId="33" xfId="5" applyBorder="1"/>
    <xf numFmtId="0" fontId="90" fillId="0" borderId="12" xfId="0" applyFont="1" applyBorder="1" applyAlignment="1">
      <alignment vertical="top" wrapText="1"/>
    </xf>
    <xf numFmtId="0" fontId="45" fillId="0" borderId="23" xfId="14" applyFont="1" applyBorder="1" applyAlignment="1">
      <alignment horizontal="center" vertical="center"/>
    </xf>
    <xf numFmtId="0" fontId="91" fillId="0" borderId="0" xfId="14" applyFont="1" applyAlignment="1">
      <alignment horizontal="center" vertical="center" wrapText="1"/>
    </xf>
    <xf numFmtId="0" fontId="44" fillId="0" borderId="0" xfId="14" applyFont="1" applyAlignment="1">
      <alignment vertical="top"/>
    </xf>
    <xf numFmtId="0" fontId="45" fillId="0" borderId="0" xfId="14" applyFont="1"/>
    <xf numFmtId="0" fontId="48" fillId="0" borderId="12" xfId="13" applyFont="1" applyBorder="1" applyAlignment="1">
      <alignment horizontal="center" vertical="center" wrapText="1"/>
    </xf>
    <xf numFmtId="0" fontId="48" fillId="0" borderId="12" xfId="14" applyFont="1" applyBorder="1" applyAlignment="1">
      <alignment horizontal="center" vertical="center" wrapText="1"/>
    </xf>
    <xf numFmtId="0" fontId="45" fillId="0" borderId="12" xfId="14" applyFont="1" applyBorder="1" applyAlignment="1">
      <alignment horizontal="left" vertical="top" wrapText="1"/>
    </xf>
    <xf numFmtId="49" fontId="45" fillId="0" borderId="12" xfId="14" applyNumberFormat="1" applyFont="1" applyBorder="1" applyAlignment="1">
      <alignment horizontal="left" vertical="top" wrapText="1"/>
    </xf>
    <xf numFmtId="0" fontId="54" fillId="0" borderId="12" xfId="14" applyFont="1" applyBorder="1" applyAlignment="1">
      <alignment horizontal="left" vertical="top" wrapText="1"/>
    </xf>
    <xf numFmtId="0" fontId="45" fillId="0" borderId="12" xfId="13" applyFont="1" applyBorder="1" applyAlignment="1">
      <alignment horizontal="left" vertical="top" wrapText="1"/>
    </xf>
    <xf numFmtId="0" fontId="49" fillId="0" borderId="0" xfId="14" applyFont="1" applyAlignment="1">
      <alignment horizontal="left" vertical="top" wrapText="1"/>
    </xf>
    <xf numFmtId="0" fontId="44" fillId="0" borderId="22" xfId="14" applyFont="1" applyBorder="1" applyAlignment="1">
      <alignment vertical="top"/>
    </xf>
    <xf numFmtId="0" fontId="44" fillId="0" borderId="16" xfId="14" applyFont="1" applyBorder="1" applyAlignment="1">
      <alignment vertical="top" wrapText="1"/>
    </xf>
    <xf numFmtId="0" fontId="44" fillId="0" borderId="1" xfId="0" applyFont="1" applyBorder="1" applyAlignment="1">
      <alignment horizontal="left" vertical="top" wrapText="1"/>
    </xf>
    <xf numFmtId="0" fontId="44" fillId="23" borderId="12" xfId="0" applyFont="1" applyFill="1" applyBorder="1" applyAlignment="1">
      <alignment vertical="top" wrapText="1"/>
    </xf>
    <xf numFmtId="0" fontId="44" fillId="23" borderId="12" xfId="0" applyFont="1" applyFill="1" applyBorder="1" applyAlignment="1">
      <alignment horizontal="left" vertical="top" wrapText="1"/>
    </xf>
    <xf numFmtId="0" fontId="80" fillId="23" borderId="12" xfId="0" applyFont="1" applyFill="1" applyBorder="1" applyAlignment="1">
      <alignment vertical="top" wrapText="1"/>
    </xf>
    <xf numFmtId="0" fontId="79" fillId="23" borderId="9" xfId="0" applyFont="1" applyFill="1" applyBorder="1" applyAlignment="1">
      <alignment horizontal="left" vertical="top" wrapText="1"/>
    </xf>
    <xf numFmtId="0" fontId="44" fillId="20" borderId="14" xfId="0" applyFont="1" applyFill="1" applyBorder="1" applyAlignment="1">
      <alignment vertical="top" wrapText="1"/>
    </xf>
    <xf numFmtId="0" fontId="44" fillId="20" borderId="12" xfId="0" applyFont="1" applyFill="1" applyBorder="1" applyAlignment="1">
      <alignment vertical="top" wrapText="1"/>
    </xf>
    <xf numFmtId="0" fontId="48" fillId="20" borderId="14" xfId="0" applyFont="1" applyFill="1" applyBorder="1" applyAlignment="1">
      <alignment vertical="top" wrapText="1"/>
    </xf>
    <xf numFmtId="14" fontId="44" fillId="20" borderId="14" xfId="0" applyNumberFormat="1" applyFont="1" applyFill="1" applyBorder="1" applyAlignment="1">
      <alignment vertical="top" wrapText="1"/>
    </xf>
    <xf numFmtId="0" fontId="33" fillId="18" borderId="23" xfId="6" applyFont="1" applyFill="1" applyBorder="1" applyAlignment="1" applyProtection="1">
      <alignment horizontal="left" vertical="top" wrapText="1"/>
      <protection locked="0"/>
    </xf>
    <xf numFmtId="14" fontId="44" fillId="23" borderId="12" xfId="0" applyNumberFormat="1" applyFont="1" applyFill="1" applyBorder="1" applyAlignment="1">
      <alignment vertical="top" wrapText="1"/>
    </xf>
    <xf numFmtId="0" fontId="44" fillId="20" borderId="12" xfId="0" applyFont="1" applyFill="1" applyBorder="1" applyAlignment="1">
      <alignment horizontal="left" vertical="top" wrapText="1"/>
    </xf>
    <xf numFmtId="0" fontId="78" fillId="20" borderId="9" xfId="10" applyFont="1" applyFill="1" applyBorder="1" applyAlignment="1">
      <alignment vertical="center" wrapText="1"/>
    </xf>
    <xf numFmtId="0" fontId="79" fillId="20" borderId="9" xfId="0" applyFont="1" applyFill="1" applyBorder="1" applyAlignment="1">
      <alignment horizontal="left" vertical="top" wrapText="1"/>
    </xf>
    <xf numFmtId="14" fontId="44" fillId="20" borderId="12" xfId="0" applyNumberFormat="1" applyFont="1" applyFill="1" applyBorder="1" applyAlignment="1">
      <alignment vertical="top" wrapText="1"/>
    </xf>
    <xf numFmtId="0" fontId="45" fillId="20" borderId="12" xfId="6" applyFont="1" applyFill="1" applyBorder="1" applyAlignment="1" applyProtection="1">
      <alignment horizontal="left" vertical="top" wrapText="1"/>
      <protection locked="0"/>
    </xf>
    <xf numFmtId="0" fontId="76" fillId="0" borderId="0" xfId="0" applyFont="1" applyAlignment="1" applyProtection="1">
      <alignment horizontal="left" vertical="top" wrapText="1"/>
      <protection locked="0"/>
    </xf>
    <xf numFmtId="0" fontId="47" fillId="0" borderId="0" xfId="0" applyFont="1" applyAlignment="1">
      <alignment vertical="top"/>
    </xf>
    <xf numFmtId="0" fontId="53" fillId="0" borderId="0" xfId="0" applyFont="1" applyAlignment="1">
      <alignment horizontal="center" vertical="top"/>
    </xf>
    <xf numFmtId="0" fontId="44" fillId="12" borderId="0" xfId="0" applyFont="1" applyFill="1" applyAlignment="1">
      <alignment horizontal="left" vertical="top" wrapText="1"/>
    </xf>
    <xf numFmtId="0" fontId="48" fillId="13" borderId="12" xfId="0" applyFont="1" applyFill="1" applyBorder="1" applyAlignment="1">
      <alignment vertical="top" wrapText="1"/>
    </xf>
    <xf numFmtId="0" fontId="44" fillId="0" borderId="0" xfId="0" applyFont="1" applyAlignment="1">
      <alignment horizontal="center" wrapText="1"/>
    </xf>
    <xf numFmtId="0" fontId="48" fillId="14" borderId="15" xfId="15" applyFont="1" applyFill="1" applyBorder="1" applyAlignment="1">
      <alignment horizontal="left" vertical="top"/>
    </xf>
    <xf numFmtId="0" fontId="48" fillId="14" borderId="17" xfId="15" applyFont="1" applyFill="1" applyBorder="1" applyAlignment="1">
      <alignment horizontal="left" vertical="top"/>
    </xf>
    <xf numFmtId="0" fontId="48" fillId="14" borderId="18" xfId="15" applyFont="1" applyFill="1" applyBorder="1" applyAlignment="1">
      <alignment horizontal="left" vertical="top"/>
    </xf>
    <xf numFmtId="0" fontId="44" fillId="14" borderId="20" xfId="0" applyFont="1" applyFill="1" applyBorder="1" applyAlignment="1">
      <alignment horizontal="center" vertical="top" wrapText="1"/>
    </xf>
    <xf numFmtId="0" fontId="44" fillId="0" borderId="0" xfId="14" applyFont="1" applyAlignment="1">
      <alignment horizontal="left" vertical="top"/>
    </xf>
    <xf numFmtId="0" fontId="53" fillId="0" borderId="0" xfId="14" applyFont="1" applyAlignment="1">
      <alignment horizontal="center" vertical="top"/>
    </xf>
    <xf numFmtId="15" fontId="44" fillId="0" borderId="0" xfId="14" applyNumberFormat="1" applyFont="1" applyAlignment="1">
      <alignment horizontal="left" vertical="top"/>
    </xf>
    <xf numFmtId="0" fontId="45" fillId="0" borderId="0" xfId="14" applyFont="1" applyAlignment="1">
      <alignment horizontal="center" vertical="top"/>
    </xf>
    <xf numFmtId="49" fontId="13" fillId="3" borderId="2" xfId="0" applyNumberFormat="1" applyFont="1" applyFill="1" applyBorder="1" applyAlignment="1">
      <alignment wrapText="1"/>
    </xf>
    <xf numFmtId="0" fontId="13" fillId="3" borderId="0" xfId="0" applyFont="1" applyFill="1" applyAlignment="1">
      <alignment horizontal="left" vertical="top" wrapText="1"/>
    </xf>
    <xf numFmtId="0" fontId="13" fillId="3" borderId="4" xfId="0" applyFont="1" applyFill="1" applyBorder="1" applyAlignment="1">
      <alignment horizontal="left" vertical="top" wrapText="1"/>
    </xf>
    <xf numFmtId="49" fontId="96" fillId="0" borderId="45" xfId="0" applyNumberFormat="1" applyFont="1" applyBorder="1" applyAlignment="1">
      <alignment horizontal="left" vertical="center" wrapText="1"/>
    </xf>
    <xf numFmtId="49" fontId="96" fillId="0" borderId="46" xfId="0" applyNumberFormat="1" applyFont="1" applyBorder="1" applyAlignment="1">
      <alignment horizontal="left" vertical="center" wrapText="1"/>
    </xf>
    <xf numFmtId="0" fontId="71" fillId="0" borderId="23" xfId="0" applyFont="1" applyBorder="1"/>
    <xf numFmtId="0" fontId="45" fillId="18" borderId="23" xfId="0" applyFont="1" applyFill="1" applyBorder="1"/>
    <xf numFmtId="0" fontId="51" fillId="11" borderId="13" xfId="11" applyFont="1" applyFill="1" applyBorder="1" applyAlignment="1">
      <alignment horizontal="left" vertical="center" wrapText="1"/>
    </xf>
    <xf numFmtId="0" fontId="45" fillId="0" borderId="14" xfId="0" applyFont="1" applyBorder="1"/>
    <xf numFmtId="0" fontId="45" fillId="0" borderId="48" xfId="0" applyFont="1" applyBorder="1"/>
    <xf numFmtId="0" fontId="97" fillId="0" borderId="12" xfId="0" applyFont="1" applyBorder="1" applyAlignment="1">
      <alignment wrapText="1"/>
    </xf>
    <xf numFmtId="49" fontId="96" fillId="18" borderId="47" xfId="0" applyNumberFormat="1" applyFont="1" applyFill="1" applyBorder="1" applyAlignment="1">
      <alignment horizontal="left" vertical="center" wrapText="1"/>
    </xf>
    <xf numFmtId="15" fontId="44" fillId="0" borderId="12" xfId="12" applyNumberFormat="1" applyFont="1" applyBorder="1" applyAlignment="1" applyProtection="1">
      <alignment vertical="top" wrapText="1"/>
      <protection locked="0"/>
    </xf>
    <xf numFmtId="0" fontId="48" fillId="0" borderId="12" xfId="12" applyFont="1" applyBorder="1" applyAlignment="1" applyProtection="1">
      <alignment vertical="top" wrapText="1"/>
      <protection locked="0"/>
    </xf>
    <xf numFmtId="0" fontId="44" fillId="0" borderId="49" xfId="0" applyFont="1" applyBorder="1" applyAlignment="1">
      <alignment vertical="top" wrapText="1"/>
    </xf>
    <xf numFmtId="0" fontId="49" fillId="0" borderId="50" xfId="0" applyFont="1" applyBorder="1" applyAlignment="1">
      <alignment vertical="top" wrapText="1"/>
    </xf>
    <xf numFmtId="0" fontId="49" fillId="0" borderId="50" xfId="0" applyFont="1" applyBorder="1" applyAlignment="1">
      <alignment vertical="top"/>
    </xf>
    <xf numFmtId="0" fontId="45" fillId="0" borderId="50" xfId="0" applyFont="1" applyBorder="1" applyAlignment="1">
      <alignment vertical="top"/>
    </xf>
    <xf numFmtId="0" fontId="68" fillId="0" borderId="50" xfId="0" applyFont="1" applyBorder="1" applyAlignment="1">
      <alignment vertical="top" wrapText="1"/>
    </xf>
    <xf numFmtId="0" fontId="44" fillId="0" borderId="52" xfId="0" applyFont="1" applyBorder="1" applyAlignment="1">
      <alignment vertical="top"/>
    </xf>
    <xf numFmtId="0" fontId="44" fillId="0" borderId="3" xfId="0" applyFont="1" applyBorder="1" applyAlignment="1">
      <alignment vertical="top"/>
    </xf>
    <xf numFmtId="0" fontId="44" fillId="0" borderId="18" xfId="0" applyFont="1" applyBorder="1" applyAlignment="1">
      <alignment vertical="top" wrapText="1"/>
    </xf>
    <xf numFmtId="0" fontId="44" fillId="0" borderId="19" xfId="0" applyFont="1" applyBorder="1" applyAlignment="1">
      <alignment vertical="top"/>
    </xf>
    <xf numFmtId="0" fontId="44" fillId="0" borderId="19" xfId="0" applyFont="1" applyBorder="1" applyAlignment="1">
      <alignment vertical="top" wrapText="1"/>
    </xf>
    <xf numFmtId="0" fontId="98" fillId="0" borderId="0" xfId="0" applyFont="1"/>
    <xf numFmtId="14" fontId="45" fillId="0" borderId="12" xfId="0" applyNumberFormat="1" applyFont="1" applyBorder="1" applyAlignment="1">
      <alignment horizontal="left" vertical="top" wrapText="1"/>
    </xf>
    <xf numFmtId="0" fontId="99" fillId="0" borderId="0" xfId="0" applyFont="1"/>
    <xf numFmtId="166" fontId="44" fillId="0" borderId="12" xfId="0" applyNumberFormat="1" applyFont="1" applyBorder="1"/>
    <xf numFmtId="14" fontId="44" fillId="0" borderId="51" xfId="0" applyNumberFormat="1" applyFont="1" applyBorder="1" applyAlignment="1">
      <alignment vertical="top" wrapText="1"/>
    </xf>
    <xf numFmtId="14" fontId="49" fillId="0" borderId="19" xfId="14" applyNumberFormat="1" applyFont="1" applyBorder="1" applyAlignment="1">
      <alignment vertical="top" wrapText="1"/>
    </xf>
    <xf numFmtId="0" fontId="44" fillId="0" borderId="47" xfId="0" applyFont="1" applyBorder="1" applyAlignment="1">
      <alignment vertical="top" wrapText="1"/>
    </xf>
    <xf numFmtId="0" fontId="44" fillId="0" borderId="47" xfId="0" applyFont="1" applyBorder="1" applyAlignment="1">
      <alignment horizontal="left" vertical="top" wrapText="1"/>
    </xf>
    <xf numFmtId="49" fontId="96" fillId="20" borderId="47" xfId="0" applyNumberFormat="1" applyFont="1" applyFill="1" applyBorder="1" applyAlignment="1">
      <alignment horizontal="left" vertical="center" wrapText="1"/>
    </xf>
    <xf numFmtId="0" fontId="44" fillId="20" borderId="47" xfId="0" applyFont="1" applyFill="1" applyBorder="1" applyAlignment="1">
      <alignment vertical="top" wrapText="1"/>
    </xf>
    <xf numFmtId="49" fontId="100" fillId="20" borderId="47" xfId="0" applyNumberFormat="1" applyFont="1" applyFill="1" applyBorder="1" applyAlignment="1">
      <alignment horizontal="left" vertical="top" wrapText="1"/>
    </xf>
    <xf numFmtId="0" fontId="49" fillId="0" borderId="47" xfId="0" applyFont="1" applyBorder="1" applyAlignment="1">
      <alignment vertical="top" wrapText="1"/>
    </xf>
    <xf numFmtId="0" fontId="44" fillId="0" borderId="53" xfId="0" applyFont="1" applyBorder="1" applyAlignment="1">
      <alignment vertical="top" wrapText="1"/>
    </xf>
    <xf numFmtId="0" fontId="49" fillId="0" borderId="53" xfId="0" applyFont="1" applyBorder="1" applyAlignment="1">
      <alignment vertical="top" wrapText="1"/>
    </xf>
    <xf numFmtId="0" fontId="44" fillId="0" borderId="53" xfId="0" applyFont="1" applyBorder="1" applyAlignment="1">
      <alignment horizontal="left" vertical="top" wrapText="1"/>
    </xf>
    <xf numFmtId="0" fontId="101" fillId="0" borderId="53" xfId="0" applyFont="1" applyBorder="1" applyAlignment="1">
      <alignment vertical="top" wrapText="1"/>
    </xf>
    <xf numFmtId="14" fontId="44" fillId="0" borderId="53" xfId="0" applyNumberFormat="1" applyFont="1" applyBorder="1" applyAlignment="1">
      <alignment vertical="top" wrapText="1"/>
    </xf>
    <xf numFmtId="0" fontId="102" fillId="0" borderId="0" xfId="0" applyFont="1"/>
    <xf numFmtId="0" fontId="9" fillId="0" borderId="0" xfId="0" applyFont="1"/>
    <xf numFmtId="0" fontId="9" fillId="0" borderId="12" xfId="0" applyFont="1" applyBorder="1"/>
    <xf numFmtId="0" fontId="9" fillId="0" borderId="13" xfId="0" applyFont="1" applyBorder="1" applyAlignment="1">
      <alignment wrapText="1"/>
    </xf>
    <xf numFmtId="0" fontId="9" fillId="0" borderId="14" xfId="0" applyFont="1" applyBorder="1" applyAlignment="1">
      <alignment wrapText="1"/>
    </xf>
    <xf numFmtId="15" fontId="9" fillId="0" borderId="12" xfId="0" applyNumberFormat="1" applyFont="1" applyBorder="1" applyAlignment="1">
      <alignment horizontal="left"/>
    </xf>
    <xf numFmtId="0" fontId="92" fillId="0" borderId="0" xfId="0" applyFont="1" applyAlignment="1">
      <alignment wrapText="1"/>
    </xf>
    <xf numFmtId="0" fontId="104" fillId="0" borderId="0" xfId="0" applyFont="1"/>
    <xf numFmtId="0" fontId="8" fillId="0" borderId="0" xfId="0" applyFont="1"/>
    <xf numFmtId="0" fontId="105" fillId="0" borderId="0" xfId="0" applyFont="1"/>
    <xf numFmtId="0" fontId="9" fillId="24" borderId="12" xfId="0" applyFont="1" applyFill="1" applyBorder="1"/>
    <xf numFmtId="0" fontId="8" fillId="25" borderId="12" xfId="0" applyFont="1" applyFill="1" applyBorder="1"/>
    <xf numFmtId="0" fontId="9" fillId="26" borderId="12" xfId="0" applyFont="1" applyFill="1" applyBorder="1"/>
    <xf numFmtId="0" fontId="9" fillId="25" borderId="12" xfId="0" applyFont="1" applyFill="1" applyBorder="1"/>
    <xf numFmtId="0" fontId="19" fillId="0" borderId="0" xfId="0" applyFont="1" applyAlignment="1">
      <alignment vertical="center" wrapText="1"/>
    </xf>
    <xf numFmtId="14" fontId="48" fillId="10" borderId="17" xfId="0" applyNumberFormat="1" applyFont="1" applyFill="1" applyBorder="1" applyAlignment="1">
      <alignment horizontal="left" vertical="top"/>
    </xf>
    <xf numFmtId="0" fontId="48" fillId="0" borderId="12" xfId="3" applyFont="1" applyBorder="1" applyAlignment="1">
      <alignment horizontal="left" vertical="top" wrapText="1"/>
    </xf>
    <xf numFmtId="0" fontId="47" fillId="0" borderId="0" xfId="0" applyFont="1" applyAlignment="1">
      <alignment vertical="top"/>
    </xf>
    <xf numFmtId="0" fontId="44" fillId="0" borderId="0" xfId="0" applyFont="1" applyAlignment="1">
      <alignment vertical="top"/>
    </xf>
    <xf numFmtId="0" fontId="44" fillId="0" borderId="0" xfId="0" applyFont="1" applyAlignment="1">
      <alignment horizontal="center" vertical="top"/>
    </xf>
    <xf numFmtId="0" fontId="44" fillId="0" borderId="0" xfId="0" applyFont="1"/>
    <xf numFmtId="0" fontId="53" fillId="0" borderId="0" xfId="0" applyFont="1" applyAlignment="1">
      <alignment horizontal="center" vertical="top"/>
    </xf>
    <xf numFmtId="0" fontId="45" fillId="0" borderId="0" xfId="0" applyFont="1" applyAlignment="1">
      <alignment horizontal="center" vertical="top"/>
    </xf>
    <xf numFmtId="0" fontId="45" fillId="0" borderId="0" xfId="0" applyFont="1" applyAlignment="1">
      <alignment horizontal="center" vertical="center"/>
    </xf>
    <xf numFmtId="0" fontId="44" fillId="0" borderId="0" xfId="0" applyFont="1" applyAlignment="1">
      <alignment horizontal="center" vertical="center"/>
    </xf>
    <xf numFmtId="0" fontId="76" fillId="0" borderId="0" xfId="0" applyFont="1" applyAlignment="1" applyProtection="1">
      <alignment horizontal="left" vertical="top" wrapText="1"/>
      <protection locked="0"/>
    </xf>
    <xf numFmtId="0" fontId="44" fillId="0" borderId="0" xfId="0" applyFont="1" applyAlignment="1">
      <alignment horizontal="center"/>
    </xf>
    <xf numFmtId="0" fontId="47" fillId="10" borderId="0" xfId="0" applyFont="1" applyFill="1" applyAlignment="1">
      <alignment wrapText="1"/>
    </xf>
    <xf numFmtId="0" fontId="44" fillId="10" borderId="0" xfId="0" applyFont="1" applyFill="1" applyAlignment="1">
      <alignment wrapText="1"/>
    </xf>
    <xf numFmtId="0" fontId="47" fillId="10" borderId="0" xfId="0" applyFont="1" applyFill="1" applyAlignment="1">
      <alignment vertical="top"/>
    </xf>
    <xf numFmtId="0" fontId="44" fillId="10" borderId="0" xfId="0" applyFont="1" applyFill="1" applyAlignment="1">
      <alignment vertical="top"/>
    </xf>
    <xf numFmtId="0" fontId="93" fillId="10" borderId="0" xfId="0" applyFont="1" applyFill="1" applyAlignment="1" applyProtection="1">
      <alignment vertical="top" wrapText="1"/>
      <protection locked="0"/>
    </xf>
    <xf numFmtId="0" fontId="94" fillId="10" borderId="0" xfId="0" applyFont="1" applyFill="1" applyAlignment="1" applyProtection="1">
      <alignment vertical="top" wrapText="1"/>
      <protection locked="0"/>
    </xf>
    <xf numFmtId="0" fontId="44" fillId="0" borderId="42" xfId="0" applyFont="1" applyBorder="1" applyAlignment="1" applyProtection="1">
      <alignment horizontal="left" vertical="top"/>
      <protection locked="0"/>
    </xf>
    <xf numFmtId="0" fontId="44" fillId="0" borderId="43" xfId="0" applyFont="1" applyBorder="1" applyAlignment="1" applyProtection="1">
      <alignment horizontal="left" vertical="top"/>
      <protection locked="0"/>
    </xf>
    <xf numFmtId="0" fontId="44" fillId="0" borderId="44" xfId="0" applyFont="1" applyBorder="1" applyAlignment="1" applyProtection="1">
      <alignment horizontal="left" vertical="top"/>
      <protection locked="0"/>
    </xf>
    <xf numFmtId="0" fontId="44" fillId="0" borderId="42" xfId="0" applyFont="1" applyBorder="1" applyAlignment="1" applyProtection="1">
      <alignment horizontal="left" vertical="top" wrapText="1"/>
      <protection locked="0"/>
    </xf>
    <xf numFmtId="0" fontId="44" fillId="0" borderId="44" xfId="0" applyFont="1" applyBorder="1" applyAlignment="1" applyProtection="1">
      <alignment horizontal="left" vertical="top" wrapText="1"/>
      <protection locked="0"/>
    </xf>
    <xf numFmtId="0" fontId="48" fillId="13" borderId="23" xfId="0" applyFont="1" applyFill="1" applyBorder="1" applyAlignment="1" applyProtection="1">
      <alignment vertical="top" wrapText="1"/>
      <protection locked="0"/>
    </xf>
    <xf numFmtId="0" fontId="0" fillId="13" borderId="24" xfId="0" applyFill="1" applyBorder="1" applyAlignment="1" applyProtection="1">
      <alignment vertical="top" wrapText="1"/>
      <protection locked="0"/>
    </xf>
    <xf numFmtId="0" fontId="0" fillId="13" borderId="21" xfId="0" applyFill="1" applyBorder="1" applyAlignment="1" applyProtection="1">
      <alignment vertical="top" wrapText="1"/>
      <protection locked="0"/>
    </xf>
    <xf numFmtId="164" fontId="48" fillId="13" borderId="15" xfId="0" applyNumberFormat="1" applyFont="1" applyFill="1" applyBorder="1" applyAlignment="1">
      <alignment vertical="top" wrapText="1"/>
    </xf>
    <xf numFmtId="164" fontId="48" fillId="13" borderId="22" xfId="0" applyNumberFormat="1" applyFont="1" applyFill="1" applyBorder="1" applyAlignment="1">
      <alignment vertical="top" wrapText="1"/>
    </xf>
    <xf numFmtId="164" fontId="48" fillId="13" borderId="16" xfId="0" applyNumberFormat="1" applyFont="1" applyFill="1" applyBorder="1" applyAlignment="1">
      <alignment vertical="top" wrapText="1"/>
    </xf>
    <xf numFmtId="164" fontId="48" fillId="13" borderId="23" xfId="0" applyNumberFormat="1" applyFont="1" applyFill="1" applyBorder="1" applyAlignment="1">
      <alignment vertical="top" wrapText="1"/>
    </xf>
    <xf numFmtId="164" fontId="48" fillId="13" borderId="24" xfId="0" applyNumberFormat="1" applyFont="1" applyFill="1" applyBorder="1" applyAlignment="1">
      <alignment vertical="top" wrapText="1"/>
    </xf>
    <xf numFmtId="164" fontId="48" fillId="13" borderId="21" xfId="0" applyNumberFormat="1" applyFont="1" applyFill="1" applyBorder="1" applyAlignment="1">
      <alignment vertical="top" wrapText="1"/>
    </xf>
    <xf numFmtId="0" fontId="44" fillId="12" borderId="0" xfId="0" applyFont="1" applyFill="1" applyAlignment="1">
      <alignment horizontal="left" vertical="top" wrapText="1"/>
    </xf>
    <xf numFmtId="0" fontId="70" fillId="13" borderId="12" xfId="0" applyFont="1" applyFill="1" applyBorder="1" applyAlignment="1">
      <alignment horizontal="left" vertical="top" wrapText="1"/>
    </xf>
    <xf numFmtId="0" fontId="48" fillId="13" borderId="12" xfId="0" applyFont="1" applyFill="1" applyBorder="1" applyAlignment="1">
      <alignment vertical="top" wrapText="1"/>
    </xf>
    <xf numFmtId="0" fontId="0" fillId="13" borderId="12" xfId="0" applyFill="1" applyBorder="1" applyAlignment="1">
      <alignment vertical="top" wrapText="1"/>
    </xf>
    <xf numFmtId="0" fontId="80" fillId="0" borderId="24" xfId="0" applyFont="1" applyBorder="1" applyAlignment="1">
      <alignment horizontal="center" vertical="top" wrapText="1"/>
    </xf>
    <xf numFmtId="0" fontId="0" fillId="0" borderId="24" xfId="0" applyBorder="1" applyAlignment="1">
      <alignment horizontal="center" vertical="top" wrapText="1"/>
    </xf>
    <xf numFmtId="0" fontId="83" fillId="0" borderId="0" xfId="5" applyFont="1" applyAlignment="1">
      <alignment horizontal="center" vertical="center" wrapText="1"/>
    </xf>
    <xf numFmtId="0" fontId="44" fillId="0" borderId="0" xfId="0" applyFont="1" applyAlignment="1">
      <alignment horizontal="center" wrapText="1"/>
    </xf>
    <xf numFmtId="0" fontId="48" fillId="14" borderId="15" xfId="15" applyFont="1" applyFill="1" applyBorder="1" applyAlignment="1">
      <alignment horizontal="left" vertical="top"/>
    </xf>
    <xf numFmtId="0" fontId="48" fillId="14" borderId="17" xfId="15" applyFont="1" applyFill="1" applyBorder="1" applyAlignment="1">
      <alignment horizontal="left" vertical="top"/>
    </xf>
    <xf numFmtId="0" fontId="48" fillId="14" borderId="18" xfId="15" applyFont="1" applyFill="1" applyBorder="1" applyAlignment="1">
      <alignment horizontal="left" vertical="top"/>
    </xf>
    <xf numFmtId="0" fontId="95" fillId="14" borderId="20" xfId="0" applyFont="1" applyFill="1" applyBorder="1" applyAlignment="1">
      <alignment horizontal="center" vertical="top" wrapText="1"/>
    </xf>
    <xf numFmtId="0" fontId="44" fillId="14" borderId="20" xfId="0" applyFont="1" applyFill="1" applyBorder="1" applyAlignment="1">
      <alignment horizontal="center" vertical="top" wrapText="1"/>
    </xf>
    <xf numFmtId="0" fontId="51" fillId="17" borderId="25" xfId="0" applyFont="1" applyFill="1" applyBorder="1" applyAlignment="1">
      <alignment horizontal="left" vertical="top" wrapText="1"/>
    </xf>
    <xf numFmtId="0" fontId="51" fillId="17" borderId="34" xfId="0" applyFont="1" applyFill="1" applyBorder="1" applyAlignment="1">
      <alignment horizontal="left" vertical="top" wrapText="1"/>
    </xf>
    <xf numFmtId="0" fontId="51" fillId="17" borderId="28" xfId="0" applyFont="1" applyFill="1" applyBorder="1" applyAlignment="1">
      <alignment horizontal="left" vertical="top" wrapText="1"/>
    </xf>
    <xf numFmtId="0" fontId="45" fillId="20" borderId="20" xfId="0" applyFont="1" applyFill="1" applyBorder="1" applyAlignment="1">
      <alignment horizontal="left" vertical="top" wrapText="1"/>
    </xf>
    <xf numFmtId="0" fontId="9" fillId="0" borderId="0" xfId="0" applyFont="1" applyAlignment="1">
      <alignment horizontal="left" vertical="top" wrapText="1"/>
    </xf>
    <xf numFmtId="0" fontId="9" fillId="0" borderId="0" xfId="0" applyFont="1"/>
    <xf numFmtId="0" fontId="8" fillId="0" borderId="0" xfId="0" applyFont="1" applyAlignment="1">
      <alignment horizontal="left" wrapText="1"/>
    </xf>
    <xf numFmtId="0" fontId="8" fillId="24" borderId="23" xfId="0" applyFont="1" applyFill="1" applyBorder="1"/>
    <xf numFmtId="0" fontId="8" fillId="24" borderId="21" xfId="0" applyFont="1" applyFill="1" applyBorder="1"/>
    <xf numFmtId="0" fontId="9" fillId="0" borderId="13" xfId="0" applyFont="1" applyBorder="1"/>
    <xf numFmtId="0" fontId="9" fillId="0" borderId="14" xfId="0" applyFont="1" applyBorder="1"/>
    <xf numFmtId="0" fontId="9" fillId="0" borderId="17" xfId="0" applyFont="1" applyBorder="1"/>
    <xf numFmtId="0" fontId="92" fillId="0" borderId="0" xfId="0" applyFont="1" applyAlignment="1">
      <alignment horizontal="left" wrapText="1"/>
    </xf>
    <xf numFmtId="0" fontId="44" fillId="0" borderId="17" xfId="0" applyFont="1" applyBorder="1" applyAlignment="1">
      <alignment vertical="top" wrapText="1"/>
    </xf>
    <xf numFmtId="0" fontId="44" fillId="0" borderId="17" xfId="0" applyFont="1" applyBorder="1" applyAlignment="1">
      <alignment vertical="top"/>
    </xf>
    <xf numFmtId="0" fontId="53" fillId="0" borderId="0" xfId="0" applyFont="1" applyAlignment="1">
      <alignment horizontal="center" vertical="top" wrapText="1"/>
    </xf>
    <xf numFmtId="0" fontId="53" fillId="0" borderId="0" xfId="14" applyFont="1" applyAlignment="1">
      <alignment horizontal="center" vertical="top"/>
    </xf>
    <xf numFmtId="0" fontId="44" fillId="0" borderId="18" xfId="14" applyFont="1" applyBorder="1" applyAlignment="1">
      <alignment horizontal="left" vertical="top"/>
    </xf>
    <xf numFmtId="0" fontId="44" fillId="0" borderId="20" xfId="14" applyFont="1" applyBorder="1" applyAlignment="1">
      <alignment horizontal="left" vertical="top"/>
    </xf>
    <xf numFmtId="0" fontId="53" fillId="0" borderId="0" xfId="14" applyFont="1" applyAlignment="1">
      <alignment horizontal="center" vertical="top" wrapText="1"/>
    </xf>
    <xf numFmtId="14" fontId="45" fillId="0" borderId="20" xfId="14" applyNumberFormat="1" applyFont="1" applyBorder="1" applyAlignment="1">
      <alignment horizontal="left" vertical="top"/>
    </xf>
    <xf numFmtId="14" fontId="45" fillId="0" borderId="19" xfId="14" applyNumberFormat="1" applyFont="1" applyBorder="1" applyAlignment="1">
      <alignment horizontal="left" vertical="top"/>
    </xf>
    <xf numFmtId="0" fontId="45" fillId="0" borderId="0" xfId="14" applyFont="1" applyAlignment="1">
      <alignment horizontal="center" vertical="top"/>
    </xf>
    <xf numFmtId="0" fontId="45" fillId="0" borderId="3" xfId="14" applyFont="1" applyBorder="1" applyAlignment="1">
      <alignment horizontal="center" vertical="top"/>
    </xf>
    <xf numFmtId="0" fontId="44" fillId="0" borderId="0" xfId="14" applyFont="1" applyAlignment="1">
      <alignment horizontal="left" vertical="top"/>
    </xf>
    <xf numFmtId="0" fontId="44" fillId="0" borderId="17" xfId="14" applyFont="1" applyBorder="1" applyAlignment="1">
      <alignment horizontal="left" vertical="top"/>
    </xf>
    <xf numFmtId="0" fontId="43" fillId="0" borderId="24" xfId="14" applyFont="1" applyBorder="1" applyAlignment="1" applyProtection="1">
      <alignment horizontal="center" vertical="center" wrapText="1"/>
      <protection locked="0"/>
    </xf>
    <xf numFmtId="0" fontId="45" fillId="0" borderId="0" xfId="13" applyFont="1" applyAlignment="1">
      <alignment horizontal="left" vertical="top" wrapText="1"/>
    </xf>
    <xf numFmtId="0" fontId="48" fillId="0" borderId="0" xfId="14" applyFont="1" applyAlignment="1">
      <alignment horizontal="left" vertical="top"/>
    </xf>
    <xf numFmtId="0" fontId="44" fillId="0" borderId="0" xfId="14" applyFont="1" applyAlignment="1">
      <alignment horizontal="left" vertical="top" wrapText="1"/>
    </xf>
    <xf numFmtId="0" fontId="44" fillId="0" borderId="3" xfId="14" applyFont="1" applyBorder="1" applyAlignment="1">
      <alignment horizontal="left" vertical="top" wrapText="1"/>
    </xf>
    <xf numFmtId="15" fontId="44" fillId="0" borderId="0" xfId="14" applyNumberFormat="1" applyFont="1" applyAlignment="1">
      <alignment horizontal="left" vertical="top"/>
    </xf>
    <xf numFmtId="0" fontId="18" fillId="4" borderId="35" xfId="0" applyFont="1" applyFill="1" applyBorder="1" applyAlignment="1">
      <alignment vertical="top" wrapText="1"/>
    </xf>
    <xf numFmtId="0" fontId="18" fillId="4" borderId="5" xfId="0" applyFont="1" applyFill="1" applyBorder="1" applyAlignment="1">
      <alignment vertical="top" wrapText="1"/>
    </xf>
    <xf numFmtId="49" fontId="13" fillId="3" borderId="36" xfId="0" applyNumberFormat="1" applyFont="1" applyFill="1" applyBorder="1" applyAlignment="1">
      <alignment wrapText="1"/>
    </xf>
    <xf numFmtId="49" fontId="13" fillId="3" borderId="2" xfId="0" applyNumberFormat="1" applyFont="1" applyFill="1" applyBorder="1" applyAlignment="1">
      <alignment wrapText="1"/>
    </xf>
    <xf numFmtId="0" fontId="13" fillId="3" borderId="0" xfId="0" applyFont="1" applyFill="1" applyAlignment="1">
      <alignment horizontal="left" vertical="top" wrapText="1"/>
    </xf>
    <xf numFmtId="0" fontId="13" fillId="3" borderId="4" xfId="0" applyFont="1" applyFill="1" applyBorder="1" applyAlignment="1">
      <alignment horizontal="left" vertical="top" wrapText="1"/>
    </xf>
    <xf numFmtId="0" fontId="15" fillId="4" borderId="35" xfId="0" applyFont="1" applyFill="1" applyBorder="1" applyAlignment="1">
      <alignment vertical="top" wrapText="1"/>
    </xf>
    <xf numFmtId="0" fontId="15" fillId="4" borderId="37" xfId="0" applyFont="1" applyFill="1" applyBorder="1" applyAlignment="1">
      <alignment vertical="top" wrapText="1"/>
    </xf>
    <xf numFmtId="0" fontId="15" fillId="4" borderId="38" xfId="0" applyFont="1" applyFill="1" applyBorder="1" applyAlignment="1">
      <alignment vertical="top" wrapText="1"/>
    </xf>
    <xf numFmtId="0" fontId="17" fillId="0" borderId="25" xfId="0" applyFont="1" applyBorder="1" applyAlignment="1">
      <alignment horizontal="center" vertical="top" wrapText="1"/>
    </xf>
    <xf numFmtId="0" fontId="17" fillId="0" borderId="34" xfId="0" applyFont="1" applyBorder="1" applyAlignment="1">
      <alignment horizontal="center" vertical="top" wrapText="1"/>
    </xf>
    <xf numFmtId="0" fontId="17" fillId="0" borderId="28" xfId="0" applyFont="1" applyBorder="1" applyAlignment="1">
      <alignment horizontal="center" vertical="top" wrapText="1"/>
    </xf>
    <xf numFmtId="0" fontId="17" fillId="0" borderId="39" xfId="0" applyFont="1" applyBorder="1" applyAlignment="1">
      <alignment horizontal="center" vertical="top" wrapText="1"/>
    </xf>
    <xf numFmtId="0" fontId="17" fillId="0" borderId="0" xfId="0" applyFont="1" applyAlignment="1">
      <alignment horizontal="center" vertical="top" wrapText="1"/>
    </xf>
    <xf numFmtId="0" fontId="16" fillId="0" borderId="25" xfId="0" applyFont="1" applyBorder="1" applyAlignment="1">
      <alignment horizontal="left" vertical="top" wrapText="1"/>
    </xf>
    <xf numFmtId="0" fontId="16" fillId="0" borderId="34" xfId="0" applyFont="1" applyBorder="1" applyAlignment="1">
      <alignment horizontal="left" vertical="top" wrapText="1"/>
    </xf>
    <xf numFmtId="0" fontId="16" fillId="0" borderId="28" xfId="0" applyFont="1" applyBorder="1" applyAlignment="1">
      <alignment horizontal="left" vertical="top" wrapText="1"/>
    </xf>
  </cellXfs>
  <cellStyles count="16">
    <cellStyle name="Normal" xfId="0" builtinId="0"/>
    <cellStyle name="Normal 2" xfId="1" xr:uid="{1C349B12-6272-4B10-9EEF-CD9B2A50A31E}"/>
    <cellStyle name="Normal 2 2" xfId="2" xr:uid="{0C09C6BA-D904-4A33-A592-1AC695E36C3F}"/>
    <cellStyle name="Normal 2 4" xfId="3" xr:uid="{F2B0009A-B7B3-4780-B056-151B95146876}"/>
    <cellStyle name="Normal 3" xfId="4" xr:uid="{9259772A-E75E-4AB7-843C-5010A1D5AFAC}"/>
    <cellStyle name="Normal 4" xfId="5" xr:uid="{E172E6DB-B95E-473B-881A-14869946BB92}"/>
    <cellStyle name="Normal 4 2" xfId="6" xr:uid="{7E565FA8-6BDD-4072-9ECD-99E37074830F}"/>
    <cellStyle name="Normal 5" xfId="7" xr:uid="{0B26C552-EB68-481C-8688-91974F67A74C}"/>
    <cellStyle name="Normal 5 2" xfId="8" xr:uid="{38771ABB-808A-4B0C-AA4D-8AA02716F166}"/>
    <cellStyle name="Normal 5 2 2" xfId="9" xr:uid="{6B6050B3-B7BE-44EF-93EF-50F52D607D1A}"/>
    <cellStyle name="Normal 7" xfId="10" xr:uid="{71400284-DE4F-4EFB-80BC-FF9E4145DA67}"/>
    <cellStyle name="Normal_2011 RA Coilte SHC Summary v10 - no names" xfId="11" xr:uid="{941DD290-DC87-4BDF-B171-9C73B7551E00}"/>
    <cellStyle name="Normal_RT-COC-001-13 Report spreadsheet" xfId="12" xr:uid="{E434AABA-D8B2-4E39-9BB1-1F284811B786}"/>
    <cellStyle name="Normal_RT-COC-001-18 Report spreadsheet" xfId="13" xr:uid="{87EE49E0-E7A6-483E-A5EB-F628376E8924}"/>
    <cellStyle name="Normal_RT-FM-001-03 Forest cert report template" xfId="14" xr:uid="{9BB08275-165B-4E2B-BD8F-FFEC0F76DE43}"/>
    <cellStyle name="Normal_T&amp;M RA report 2005 draft 2" xfId="15" xr:uid="{74F8F719-4636-48A2-9337-69FF2AD06794}"/>
  </cellStyles>
  <dxfs count="31">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ont>
        <b val="0"/>
        <i val="0"/>
        <strike val="0"/>
        <condense val="0"/>
        <extend val="0"/>
        <outline val="0"/>
        <shadow val="0"/>
        <u val="none"/>
        <vertAlign val="baseline"/>
        <sz val="11"/>
        <color auto="1"/>
        <name val="Cambria"/>
        <scheme val="maj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Cambria"/>
        <scheme val="major"/>
      </font>
      <alignment horizontal="center" vertical="top"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Cambria"/>
        <scheme val="maj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mbria"/>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mbria"/>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17/10/relationships/person" Target="persons/person.xml"/><Relationship Id="rId35" Type="http://schemas.openxmlformats.org/officeDocument/2006/relationships/customXml" Target="../customXml/item4.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352425</xdr:rowOff>
    </xdr:from>
    <xdr:to>
      <xdr:col>0</xdr:col>
      <xdr:colOff>400050</xdr:colOff>
      <xdr:row>0</xdr:row>
      <xdr:rowOff>2752725</xdr:rowOff>
    </xdr:to>
    <xdr:pic>
      <xdr:nvPicPr>
        <xdr:cNvPr id="8926" name="Picture 1">
          <a:extLst>
            <a:ext uri="{FF2B5EF4-FFF2-40B4-BE49-F238E27FC236}">
              <a16:creationId xmlns:a16="http://schemas.microsoft.com/office/drawing/2014/main" id="{A2F11828-9A86-8FF0-4ACE-7F332D9ACA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352425"/>
          <a:ext cx="0"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238125</xdr:colOff>
      <xdr:row>0</xdr:row>
      <xdr:rowOff>800100</xdr:rowOff>
    </xdr:from>
    <xdr:to>
      <xdr:col>2</xdr:col>
      <xdr:colOff>38100</xdr:colOff>
      <xdr:row>1</xdr:row>
      <xdr:rowOff>0</xdr:rowOff>
    </xdr:to>
    <xdr:pic>
      <xdr:nvPicPr>
        <xdr:cNvPr id="8927" name="Picture 2">
          <a:extLst>
            <a:ext uri="{FF2B5EF4-FFF2-40B4-BE49-F238E27FC236}">
              <a16:creationId xmlns:a16="http://schemas.microsoft.com/office/drawing/2014/main" id="{922C4315-97B7-1B12-705C-7BB233962D9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800100"/>
          <a:ext cx="2085975"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638175</xdr:colOff>
      <xdr:row>0</xdr:row>
      <xdr:rowOff>428625</xdr:rowOff>
    </xdr:from>
    <xdr:to>
      <xdr:col>5</xdr:col>
      <xdr:colOff>1085850</xdr:colOff>
      <xdr:row>1</xdr:row>
      <xdr:rowOff>0</xdr:rowOff>
    </xdr:to>
    <xdr:pic>
      <xdr:nvPicPr>
        <xdr:cNvPr id="8928" name="Picture 2">
          <a:extLst>
            <a:ext uri="{FF2B5EF4-FFF2-40B4-BE49-F238E27FC236}">
              <a16:creationId xmlns:a16="http://schemas.microsoft.com/office/drawing/2014/main" id="{B90C877B-563B-AD77-26F6-DF96FDBC8A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86350" y="428625"/>
          <a:ext cx="1428750" cy="1647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857250</xdr:colOff>
      <xdr:row>0</xdr:row>
      <xdr:rowOff>790575</xdr:rowOff>
    </xdr:from>
    <xdr:to>
      <xdr:col>1</xdr:col>
      <xdr:colOff>0</xdr:colOff>
      <xdr:row>1</xdr:row>
      <xdr:rowOff>0</xdr:rowOff>
    </xdr:to>
    <xdr:pic>
      <xdr:nvPicPr>
        <xdr:cNvPr id="21824" name="Picture 4">
          <a:extLst>
            <a:ext uri="{FF2B5EF4-FFF2-40B4-BE49-F238E27FC236}">
              <a16:creationId xmlns:a16="http://schemas.microsoft.com/office/drawing/2014/main" id="{EE04C059-8E62-FBA2-6E09-A77A3EE4BA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790575"/>
          <a:ext cx="1838325"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542925</xdr:rowOff>
    </xdr:from>
    <xdr:to>
      <xdr:col>1</xdr:col>
      <xdr:colOff>0</xdr:colOff>
      <xdr:row>1</xdr:row>
      <xdr:rowOff>0</xdr:rowOff>
    </xdr:to>
    <xdr:pic>
      <xdr:nvPicPr>
        <xdr:cNvPr id="31210" name="Picture 4">
          <a:extLst>
            <a:ext uri="{FF2B5EF4-FFF2-40B4-BE49-F238E27FC236}">
              <a16:creationId xmlns:a16="http://schemas.microsoft.com/office/drawing/2014/main" id="{475AF06D-87D2-B10C-A9FB-EEF1AA64A8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2925"/>
          <a:ext cx="156210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0</xdr:row>
      <xdr:rowOff>342900</xdr:rowOff>
    </xdr:from>
    <xdr:to>
      <xdr:col>4</xdr:col>
      <xdr:colOff>0</xdr:colOff>
      <xdr:row>1</xdr:row>
      <xdr:rowOff>0</xdr:rowOff>
    </xdr:to>
    <xdr:pic>
      <xdr:nvPicPr>
        <xdr:cNvPr id="31211" name="Picture 1">
          <a:extLst>
            <a:ext uri="{FF2B5EF4-FFF2-40B4-BE49-F238E27FC236}">
              <a16:creationId xmlns:a16="http://schemas.microsoft.com/office/drawing/2014/main" id="{A76A2B63-9017-408B-C65A-D18FF37FED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342900"/>
          <a:ext cx="1485900"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orestry/Masters/Certification%20Records/CURRENT%20LICENSEES/007227%20FSL%20Group%20Certification%20Scheme/2020%20S1/RT-FM-001a-06%20PEFC%20FSL%20007227%20S1%202020%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orestry/Masters/Certification%20Records/CURRENT%20LICENSEES/007227%20FSL%20Group%20Certification%20Scheme/2023%20S4/RT-FM-001a-06%20PEFC%20Forestry%20Services%20Ltd%20007227%202023%20S4%20CT%20d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orestry/Masters/Certification%20Records/CURRENT%20LICENSEES/007227%20FSL%20Group%20Certification%20Scheme/2021%20S2/RT-FM-001a-06%20PEFC%20Forest%20cert%20report%20-%20FSL%20-%20S2%202021%20d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tes/Forestry/Private/CURRENT%20LICENSEES/007227%20FSL%20Group%20Certification%20Scheme/2024%20RA/RT-FM-001a-06.1%20PEFC%20Forest%20cert%20report%20Forestry%20Services%20Ltd%20007227%202024%20RA%20FINAL%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1 Basic info"/>
      <sheetName val="2 Findings"/>
      <sheetName val="3 MA Cert process "/>
      <sheetName val="6 S1"/>
      <sheetName val="7 S2"/>
      <sheetName val="8 S3"/>
      <sheetName val="9 S4"/>
      <sheetName val="A1 FM Checklist 2019"/>
      <sheetName val="A1 FM Checklist"/>
      <sheetName val="A2 Stakeholder Summary"/>
      <sheetName val="A3 Species list"/>
      <sheetName val="A6 Group checklist"/>
      <sheetName val="A7 Members &amp; FMUs"/>
      <sheetName val="A8a Sampling"/>
      <sheetName val="A11a Cert Decsn"/>
      <sheetName val="A12a Product schedule"/>
      <sheetName val="A14a Product Codes"/>
      <sheetName val="A15 Opening and Closing Meeting"/>
      <sheetName val="Sheet1"/>
    </sheetNames>
    <sheetDataSet>
      <sheetData sheetId="0" refreshError="1">
        <row r="8">
          <cell r="D8" t="str">
            <v>SA-PEFC-FM/COC-007227</v>
          </cell>
        </row>
      </sheetData>
      <sheetData sheetId="1" refreshError="1">
        <row r="9">
          <cell r="C9" t="str">
            <v>Forestry Services Ltd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1 Basic info"/>
      <sheetName val="2 Findings"/>
      <sheetName val="3 MA Cert process "/>
      <sheetName val="5 MA Org Structure+Management"/>
      <sheetName val="6 S1"/>
      <sheetName val="7 S2"/>
      <sheetName val="8 S3"/>
      <sheetName val="9 S4"/>
      <sheetName val="A1 FM Checklist 2019"/>
      <sheetName val="A1 FM Checklist"/>
      <sheetName val="A1.2 PEFC FM CHECKLIST"/>
      <sheetName val="PEFC Audit programme"/>
      <sheetName val="A2 Stakeholder Summary"/>
      <sheetName val="A3 Species list"/>
      <sheetName val="A6 PEFC Group checklist"/>
      <sheetName val="A7 Member &amp; FMUs"/>
      <sheetName val="A8a Sampling"/>
      <sheetName val="A11a Cert Decsn"/>
      <sheetName val="A12a Product schedule"/>
      <sheetName val="A14a Product Codes"/>
      <sheetName val="A15 Opening and Closing Meeting"/>
    </sheetNames>
    <sheetDataSet>
      <sheetData sheetId="0"/>
      <sheetData sheetId="1">
        <row r="13">
          <cell r="C13" t="str">
            <v>Unit 3, Cillin Hill, Dublin Road, Kilkenny, R95 A4VP</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1 Basic info"/>
      <sheetName val="2 Findings"/>
      <sheetName val="3 MA Cert process"/>
      <sheetName val="5 MA Org Structure+Management"/>
      <sheetName val="6 S1"/>
      <sheetName val="7 S2"/>
      <sheetName val="8 S3"/>
      <sheetName val="9 S4"/>
      <sheetName val="A1 Checklist"/>
      <sheetName val="Audit Programme"/>
      <sheetName val="A2 Stakeholder Summary"/>
      <sheetName val="A3 Species list"/>
      <sheetName val="A6 Group checklist"/>
      <sheetName val="A6a Multisite checklist"/>
      <sheetName val="A7 Members &amp; FMUs"/>
      <sheetName val="A8a Sampling"/>
      <sheetName val="A11a Cert Decsn"/>
      <sheetName val="A12a Product schedule"/>
      <sheetName val="A14a Product Codes"/>
      <sheetName val="A15 Opening and Closing Meeting"/>
      <sheetName val="Sheet1"/>
    </sheetNames>
    <sheetDataSet>
      <sheetData sheetId="0">
        <row r="8">
          <cell r="D8" t="str">
            <v>SA-PEFC-FM/COC-007227</v>
          </cell>
        </row>
      </sheetData>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
      <sheetName val="1 Basic info"/>
      <sheetName val="2 Findings"/>
      <sheetName val="3 RA Cert process"/>
      <sheetName val="5 RA Org Structure+Management"/>
      <sheetName val="6 S1"/>
      <sheetName val="7 S2"/>
      <sheetName val="8 S3"/>
      <sheetName val="9 S4"/>
      <sheetName val="A1 PEFC Ireland"/>
      <sheetName val="Audit Programme"/>
      <sheetName val="A2 Stakeholder Summary"/>
      <sheetName val="A3 Species list"/>
      <sheetName val="A6 Group checklist"/>
      <sheetName val="A6a Multisite checklist"/>
      <sheetName val="A7 Members &amp; FMUs"/>
      <sheetName val="A8a PEFC Ireland sampling"/>
      <sheetName val="A11a Cert Decsn"/>
      <sheetName val="A12a Product schedule"/>
      <sheetName val="A14a Product Codes"/>
      <sheetName val="A15 Opening and Closing Meeting"/>
    </sheetNames>
    <sheetDataSet>
      <sheetData sheetId="0">
        <row r="10">
          <cell r="D10">
            <v>45541</v>
          </cell>
        </row>
        <row r="11">
          <cell r="D11">
            <v>47366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persons/person.xml><?xml version="1.0" encoding="utf-8"?>
<personList xmlns="http://schemas.microsoft.com/office/spreadsheetml/2018/threadedcomments" xmlns:x="http://schemas.openxmlformats.org/spreadsheetml/2006/main">
  <person displayName="Marta Crispo" id="{D588EE8D-297C-4301-948D-89033B9E408F}" userId="mcrispo@soilassociation.org" providerId="PeoplePicker"/>
  <person displayName="Diana Guglielmotti" id="{EBDE14F2-7A68-4A1F-AFB4-3035109660C6}" userId="DGuglielmotti@soilassociation.org" providerId="PeoplePicker"/>
  <person displayName="Antonia Dunwoody" id="{C08DC615-EBC0-4872-940D-5CF59C9B23D5}" userId="S::adunwoody@soilassociation.org::c7a4da24-72c5-4828-8a27-770c1179e77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CFDA71-18BA-4088-AF60-0FB4C407FE5C}" name="Table2" displayName="Table2" ref="C13:G668" totalsRowShown="0" tableBorderDxfId="30">
  <autoFilter ref="C13:G668" xr:uid="{16210420-A68B-43E1-8C0C-4B64B4D5A62F}"/>
  <tableColumns count="5">
    <tableColumn id="1" xr3:uid="{00000000-0010-0000-0100-000001000000}" name="A" dataDxfId="29" dataCellStyle="Normal 2 4"/>
    <tableColumn id="2" xr3:uid="{00000000-0010-0000-0100-000002000000}" name="Column1" dataDxfId="28" dataCellStyle="Normal 2 4"/>
    <tableColumn id="3" xr3:uid="{00000000-0010-0000-0100-000003000000}" name="SECTION A: PEFC™ TRADEMARK REQUIREMENTS _x000a_PEFC International Standard PEFC ST 2001:2008" dataDxfId="27" dataCellStyle="Normal 2 4"/>
    <tableColumn id="4" xr3:uid="{00000000-0010-0000-0100-000004000000}" name="no score" dataDxfId="26" dataCellStyle="Normal 2 4"/>
    <tableColumn id="5" xr3:uid="{00000000-0010-0000-0100-000005000000}" name="Column2" dataDxfId="25" dataCellStyle="Normal 2 4"/>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28" dT="2025-11-27T09:36:04.66" personId="{C08DC615-EBC0-4872-940D-5CF59C9B23D5}" id="{CA8A87D0-D1BE-4854-8F23-C07F21C23767}">
    <text>@Marta Crispo @Diana Guglielmotti changed to 6.1.1 from 2.3.2</text>
    <mentions>
      <mention mentionpersonId="{D588EE8D-297C-4301-948D-89033B9E408F}" mentionId="{6C3584B3-3EB1-415F-9212-11770535566C}" startIndex="0" length="13"/>
      <mention mentionpersonId="{EBDE14F2-7A68-4A1F-AFB4-3035109660C6}" mentionId="{D8D075DA-649C-4CFF-AB86-DFA1896AEAA6}" startIndex="14" length="19"/>
    </mentions>
  </threadedComment>
  <threadedComment ref="D29" dT="2025-11-27T09:40:19.02" personId="{C08DC615-EBC0-4872-940D-5CF59C9B23D5}" id="{71221F18-6E3A-4810-B187-31A9F2A866EE}">
    <text>@Marta Crispo @Diana Guglielmotti changed to 2.3.2 from 2.3.3</text>
    <mentions>
      <mention mentionpersonId="{D588EE8D-297C-4301-948D-89033B9E408F}" mentionId="{9511E98E-7289-4389-9B20-DEB16F1CD141}" startIndex="0" length="13"/>
      <mention mentionpersonId="{EBDE14F2-7A68-4A1F-AFB4-3035109660C6}" mentionId="{4AD0A6AB-0452-4C71-BEFA-6436C94C4964}" startIndex="14" length="19"/>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xml"/><Relationship Id="rId1" Type="http://schemas.openxmlformats.org/officeDocument/2006/relationships/printerSettings" Target="../printerSettings/printerSettings14.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xml"/><Relationship Id="rId1" Type="http://schemas.openxmlformats.org/officeDocument/2006/relationships/printerSettings" Target="../printerSettings/printerSettings15.bin"/><Relationship Id="rId4" Type="http://schemas.openxmlformats.org/officeDocument/2006/relationships/comments" Target="../comments10.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081FD-0CDA-4203-85FA-5B8BA5702C9D}">
  <sheetPr>
    <tabColor rgb="FF92D050"/>
  </sheetPr>
  <dimension ref="A1:H32"/>
  <sheetViews>
    <sheetView tabSelected="1" view="pageBreakPreview" zoomScale="75" zoomScaleNormal="75" zoomScaleSheetLayoutView="75" workbookViewId="0">
      <selection activeCell="B19" sqref="B19"/>
    </sheetView>
  </sheetViews>
  <sheetFormatPr defaultColWidth="9" defaultRowHeight="12.5"/>
  <cols>
    <col min="1" max="1" width="21" style="33" customWidth="1"/>
    <col min="2" max="2" width="12.54296875" style="33" customWidth="1"/>
    <col min="3" max="3" width="19.1796875" style="33" customWidth="1"/>
    <col min="4" max="4" width="29" style="33" customWidth="1"/>
    <col min="5" max="5" width="14.7265625" style="33" customWidth="1"/>
    <col min="6" max="6" width="18.26953125" style="33" customWidth="1"/>
    <col min="7" max="7" width="15.453125" style="33" customWidth="1"/>
    <col min="8" max="16384" width="9" style="33"/>
  </cols>
  <sheetData>
    <row r="1" spans="1:8" ht="163.5" customHeight="1">
      <c r="A1" s="586"/>
      <c r="B1" s="587"/>
      <c r="C1" s="587"/>
      <c r="D1" s="32" t="s">
        <v>0</v>
      </c>
      <c r="E1" s="589"/>
      <c r="F1" s="589"/>
      <c r="G1" s="49"/>
    </row>
    <row r="2" spans="1:8">
      <c r="H2" s="34"/>
    </row>
    <row r="3" spans="1:8" ht="39.75" customHeight="1">
      <c r="A3" s="590" t="s">
        <v>1</v>
      </c>
      <c r="B3" s="591"/>
      <c r="C3" s="591"/>
      <c r="D3" s="346" t="s">
        <v>2</v>
      </c>
      <c r="E3" s="347"/>
      <c r="F3" s="347"/>
      <c r="H3" s="36"/>
    </row>
    <row r="4" spans="1:8" ht="17.5">
      <c r="A4" s="37"/>
      <c r="B4" s="38"/>
      <c r="D4" s="35"/>
      <c r="H4" s="36"/>
    </row>
    <row r="5" spans="1:8" s="39" customFormat="1" ht="17.5">
      <c r="A5" s="592" t="s">
        <v>3</v>
      </c>
      <c r="B5" s="593"/>
      <c r="C5" s="593"/>
      <c r="D5" s="343" t="s">
        <v>2</v>
      </c>
      <c r="E5" s="344"/>
      <c r="F5" s="344"/>
      <c r="H5" s="40"/>
    </row>
    <row r="6" spans="1:8" s="39" customFormat="1" ht="17.5">
      <c r="A6" s="509" t="s">
        <v>4</v>
      </c>
      <c r="B6" s="41"/>
      <c r="D6" s="343" t="s">
        <v>5</v>
      </c>
      <c r="E6" s="344"/>
      <c r="F6" s="344"/>
      <c r="H6" s="40"/>
    </row>
    <row r="7" spans="1:8" s="39" customFormat="1" ht="46.15" customHeight="1">
      <c r="A7" s="580" t="s">
        <v>6</v>
      </c>
      <c r="B7" s="581"/>
      <c r="C7" s="581"/>
      <c r="D7" s="594" t="s">
        <v>7</v>
      </c>
      <c r="E7" s="595"/>
      <c r="F7" s="595"/>
      <c r="H7" s="40"/>
    </row>
    <row r="8" spans="1:8" s="39" customFormat="1" ht="30.65" customHeight="1">
      <c r="A8" s="509" t="s">
        <v>8</v>
      </c>
      <c r="D8" s="588" t="s">
        <v>9</v>
      </c>
      <c r="E8" s="588"/>
      <c r="F8" s="344"/>
      <c r="H8" s="40"/>
    </row>
    <row r="9" spans="1:8" s="39" customFormat="1" ht="28.15" customHeight="1">
      <c r="A9" s="218" t="s">
        <v>10</v>
      </c>
      <c r="B9" s="190"/>
      <c r="C9" s="190"/>
      <c r="D9" s="345" t="s">
        <v>11</v>
      </c>
      <c r="E9" s="508"/>
      <c r="F9" s="344"/>
      <c r="H9" s="40"/>
    </row>
    <row r="10" spans="1:8" s="39" customFormat="1" ht="17.5">
      <c r="A10" s="509" t="s">
        <v>12</v>
      </c>
      <c r="B10" s="41"/>
      <c r="D10" s="349">
        <v>45541</v>
      </c>
      <c r="E10" s="344"/>
      <c r="F10" s="344"/>
      <c r="H10" s="40"/>
    </row>
    <row r="11" spans="1:8" s="39" customFormat="1" ht="17.5">
      <c r="A11" s="580" t="s">
        <v>13</v>
      </c>
      <c r="B11" s="581"/>
      <c r="C11" s="581"/>
      <c r="D11" s="349">
        <v>47366</v>
      </c>
      <c r="E11" s="344"/>
      <c r="F11" s="344"/>
      <c r="H11" s="40"/>
    </row>
    <row r="12" spans="1:8" s="39" customFormat="1" ht="17.5">
      <c r="A12" s="509"/>
      <c r="B12" s="41"/>
    </row>
    <row r="13" spans="1:8" s="39" customFormat="1" ht="17.5">
      <c r="B13" s="41"/>
    </row>
    <row r="14" spans="1:8" s="39" customFormat="1" ht="28">
      <c r="A14" s="42"/>
      <c r="B14" s="43" t="s">
        <v>14</v>
      </c>
      <c r="C14" s="43" t="s">
        <v>15</v>
      </c>
      <c r="D14" s="43" t="s">
        <v>16</v>
      </c>
      <c r="E14" s="43" t="s">
        <v>17</v>
      </c>
      <c r="F14" s="44" t="s">
        <v>18</v>
      </c>
      <c r="G14" s="45"/>
    </row>
    <row r="15" spans="1:8" s="39" customFormat="1" ht="14" hidden="1">
      <c r="A15" s="348" t="s">
        <v>19</v>
      </c>
      <c r="B15" s="341"/>
      <c r="C15" s="341"/>
      <c r="D15" s="341"/>
      <c r="E15" s="341"/>
      <c r="F15" s="342"/>
      <c r="G15" s="45"/>
    </row>
    <row r="16" spans="1:8" s="39" customFormat="1" ht="42">
      <c r="A16" s="535" t="s">
        <v>20</v>
      </c>
      <c r="B16" s="534" t="s">
        <v>21</v>
      </c>
      <c r="C16" s="534" t="s">
        <v>22</v>
      </c>
      <c r="D16" s="534" t="s">
        <v>23</v>
      </c>
      <c r="E16" s="534" t="s">
        <v>24</v>
      </c>
      <c r="F16" s="534" t="s">
        <v>25</v>
      </c>
      <c r="G16" s="46"/>
    </row>
    <row r="17" spans="1:7" s="39" customFormat="1" ht="70">
      <c r="A17" s="535" t="s">
        <v>26</v>
      </c>
      <c r="B17" s="534" t="s">
        <v>27</v>
      </c>
      <c r="C17" s="534" t="s">
        <v>28</v>
      </c>
      <c r="D17" s="534" t="s">
        <v>29</v>
      </c>
      <c r="E17" s="534" t="s">
        <v>30</v>
      </c>
      <c r="F17" s="534" t="s">
        <v>31</v>
      </c>
      <c r="G17" s="46"/>
    </row>
    <row r="18" spans="1:7" s="39" customFormat="1" ht="28">
      <c r="A18" s="535" t="s">
        <v>1645</v>
      </c>
      <c r="B18" s="534" t="s">
        <v>1658</v>
      </c>
      <c r="C18" s="534">
        <v>46073</v>
      </c>
      <c r="D18" s="534" t="s">
        <v>1646</v>
      </c>
      <c r="E18" s="534" t="s">
        <v>1666</v>
      </c>
      <c r="F18" s="534" t="s">
        <v>1667</v>
      </c>
      <c r="G18" s="46"/>
    </row>
    <row r="19" spans="1:7" s="39" customFormat="1" ht="14">
      <c r="A19" s="535" t="s">
        <v>32</v>
      </c>
      <c r="B19" s="534"/>
      <c r="C19" s="534"/>
      <c r="D19" s="534"/>
      <c r="E19" s="534"/>
      <c r="F19" s="534"/>
      <c r="G19" s="46"/>
    </row>
    <row r="20" spans="1:7" s="39" customFormat="1" ht="14">
      <c r="A20" s="535" t="s">
        <v>33</v>
      </c>
      <c r="B20" s="534"/>
      <c r="C20" s="534"/>
      <c r="D20" s="534"/>
      <c r="E20" s="534"/>
      <c r="F20" s="534"/>
      <c r="G20" s="46"/>
    </row>
    <row r="21" spans="1:7" s="39" customFormat="1" ht="17.5">
      <c r="B21" s="41"/>
    </row>
    <row r="22" spans="1:7" s="39" customFormat="1" ht="18" customHeight="1">
      <c r="A22" s="585" t="s">
        <v>35</v>
      </c>
      <c r="B22" s="585"/>
      <c r="C22" s="585"/>
      <c r="D22" s="585"/>
      <c r="E22" s="585"/>
      <c r="F22" s="585"/>
    </row>
    <row r="23" spans="1:7" ht="14">
      <c r="A23" s="582" t="s">
        <v>36</v>
      </c>
      <c r="B23" s="583"/>
      <c r="C23" s="583"/>
      <c r="D23" s="583"/>
      <c r="E23" s="583"/>
      <c r="F23" s="583"/>
      <c r="G23" s="49"/>
    </row>
    <row r="24" spans="1:7" ht="14">
      <c r="A24" s="54"/>
      <c r="B24" s="54"/>
    </row>
    <row r="25" spans="1:7" ht="14">
      <c r="A25" s="582" t="s">
        <v>37</v>
      </c>
      <c r="B25" s="583"/>
      <c r="C25" s="583"/>
      <c r="D25" s="583"/>
      <c r="E25" s="583"/>
      <c r="F25" s="583"/>
      <c r="G25" s="49"/>
    </row>
    <row r="26" spans="1:7" ht="14">
      <c r="A26" s="582" t="s">
        <v>38</v>
      </c>
      <c r="B26" s="583"/>
      <c r="C26" s="583"/>
      <c r="D26" s="583"/>
      <c r="E26" s="583"/>
      <c r="F26" s="583"/>
      <c r="G26" s="49"/>
    </row>
    <row r="27" spans="1:7" ht="14">
      <c r="A27" s="582" t="s">
        <v>39</v>
      </c>
      <c r="B27" s="583"/>
      <c r="C27" s="583"/>
      <c r="D27" s="583"/>
      <c r="E27" s="583"/>
      <c r="F27" s="583"/>
      <c r="G27" s="49"/>
    </row>
    <row r="28" spans="1:7" ht="14">
      <c r="A28" s="47"/>
      <c r="B28" s="47"/>
    </row>
    <row r="29" spans="1:7" ht="14">
      <c r="A29" s="584" t="s">
        <v>40</v>
      </c>
      <c r="B29" s="583"/>
      <c r="C29" s="583"/>
      <c r="D29" s="583"/>
      <c r="E29" s="583"/>
      <c r="F29" s="583"/>
      <c r="G29" s="49"/>
    </row>
    <row r="30" spans="1:7" ht="14">
      <c r="A30" s="584" t="s">
        <v>41</v>
      </c>
      <c r="B30" s="583"/>
      <c r="C30" s="583"/>
      <c r="D30" s="583"/>
      <c r="E30" s="583"/>
      <c r="F30" s="583"/>
      <c r="G30" s="49"/>
    </row>
    <row r="31" spans="1:7" ht="13.5" customHeight="1"/>
    <row r="32" spans="1:7">
      <c r="A32" s="33" t="s">
        <v>42</v>
      </c>
    </row>
  </sheetData>
  <sheetProtection password="CD46" sheet="1" objects="1" scenarios="1" formatCells="0" formatColumns="0" formatRows="0" insertColumns="0" insertRows="0" insertHyperlinks="0" deleteColumns="0" deleteRows="0" selectLockedCells="1"/>
  <mergeCells count="15">
    <mergeCell ref="A1:C1"/>
    <mergeCell ref="D8:E8"/>
    <mergeCell ref="E1:F1"/>
    <mergeCell ref="A3:C3"/>
    <mergeCell ref="A5:C5"/>
    <mergeCell ref="A7:C7"/>
    <mergeCell ref="D7:F7"/>
    <mergeCell ref="A11:C11"/>
    <mergeCell ref="A27:F27"/>
    <mergeCell ref="A29:F29"/>
    <mergeCell ref="A30:F30"/>
    <mergeCell ref="A23:F23"/>
    <mergeCell ref="A25:F25"/>
    <mergeCell ref="A26:F26"/>
    <mergeCell ref="A22:F22"/>
  </mergeCells>
  <phoneticPr fontId="6" type="noConversion"/>
  <pageMargins left="0.75" right="0.75" top="1" bottom="1" header="0.5" footer="0.5"/>
  <pageSetup paperSize="9" scale="76" orientation="portrait" horizont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5C6F5-F0A2-468A-AF3D-435AE8FC5188}">
  <dimension ref="A1:C75"/>
  <sheetViews>
    <sheetView view="pageBreakPreview" zoomScaleNormal="100" workbookViewId="0">
      <selection activeCell="A21" sqref="A21:IV23"/>
    </sheetView>
  </sheetViews>
  <sheetFormatPr defaultColWidth="9" defaultRowHeight="14"/>
  <cols>
    <col min="1" max="1" width="7.1796875" style="132" customWidth="1"/>
    <col min="2" max="2" width="80.453125" style="56" customWidth="1"/>
    <col min="3" max="3" width="2" style="56" customWidth="1"/>
    <col min="4" max="16384" width="9" style="49"/>
  </cols>
  <sheetData>
    <row r="1" spans="1:3" ht="28">
      <c r="A1" s="113">
        <v>9</v>
      </c>
      <c r="B1" s="114" t="s">
        <v>600</v>
      </c>
      <c r="C1" s="55"/>
    </row>
    <row r="2" spans="1:3">
      <c r="A2" s="115">
        <v>9.1</v>
      </c>
      <c r="B2" s="116" t="s">
        <v>502</v>
      </c>
      <c r="C2" s="55"/>
    </row>
    <row r="3" spans="1:3">
      <c r="A3" s="115"/>
      <c r="B3" s="117"/>
    </row>
    <row r="4" spans="1:3">
      <c r="A4" s="115"/>
      <c r="B4" s="103" t="s">
        <v>416</v>
      </c>
    </row>
    <row r="5" spans="1:3">
      <c r="A5" s="115"/>
      <c r="B5" s="105" t="s">
        <v>555</v>
      </c>
    </row>
    <row r="6" spans="1:3">
      <c r="A6" s="115"/>
      <c r="B6" s="105" t="s">
        <v>556</v>
      </c>
    </row>
    <row r="7" spans="1:3">
      <c r="A7" s="115"/>
      <c r="B7" s="105" t="s">
        <v>557</v>
      </c>
    </row>
    <row r="8" spans="1:3">
      <c r="A8" s="115"/>
      <c r="B8" s="105" t="s">
        <v>558</v>
      </c>
    </row>
    <row r="9" spans="1:3">
      <c r="A9" s="115"/>
      <c r="B9" s="105" t="s">
        <v>558</v>
      </c>
    </row>
    <row r="10" spans="1:3">
      <c r="A10" s="115"/>
      <c r="B10" s="105" t="s">
        <v>559</v>
      </c>
    </row>
    <row r="11" spans="1:3">
      <c r="A11" s="115"/>
      <c r="B11" s="105" t="s">
        <v>560</v>
      </c>
    </row>
    <row r="12" spans="1:3">
      <c r="A12" s="115"/>
      <c r="B12" s="105" t="s">
        <v>561</v>
      </c>
    </row>
    <row r="13" spans="1:3">
      <c r="A13" s="115"/>
      <c r="B13" s="105"/>
    </row>
    <row r="14" spans="1:3">
      <c r="A14" s="115" t="s">
        <v>601</v>
      </c>
      <c r="B14" s="49" t="s">
        <v>563</v>
      </c>
    </row>
    <row r="15" spans="1:3">
      <c r="A15" s="115"/>
      <c r="B15" s="49"/>
    </row>
    <row r="16" spans="1:3">
      <c r="A16" s="115" t="s">
        <v>602</v>
      </c>
      <c r="B16" s="49" t="s">
        <v>565</v>
      </c>
    </row>
    <row r="17" spans="1:3">
      <c r="A17" s="115"/>
      <c r="B17" s="118"/>
    </row>
    <row r="18" spans="1:3">
      <c r="A18" s="115">
        <v>9.1999999999999993</v>
      </c>
      <c r="B18" s="119" t="s">
        <v>516</v>
      </c>
      <c r="C18" s="55"/>
    </row>
    <row r="19" spans="1:3" ht="56.25" customHeight="1">
      <c r="A19" s="115"/>
      <c r="B19" s="133" t="s">
        <v>566</v>
      </c>
    </row>
    <row r="20" spans="1:3" ht="15.75" customHeight="1">
      <c r="A20" s="115"/>
      <c r="B20" s="229"/>
    </row>
    <row r="21" spans="1:3">
      <c r="A21" s="115"/>
      <c r="B21" s="118"/>
    </row>
    <row r="22" spans="1:3">
      <c r="A22" s="115">
        <v>9.3000000000000007</v>
      </c>
      <c r="B22" s="119" t="s">
        <v>519</v>
      </c>
      <c r="C22" s="55"/>
    </row>
    <row r="23" spans="1:3">
      <c r="A23" s="115"/>
      <c r="B23" s="120" t="s">
        <v>520</v>
      </c>
      <c r="C23" s="55"/>
    </row>
    <row r="24" spans="1:3">
      <c r="A24" s="115"/>
      <c r="B24" s="121" t="s">
        <v>567</v>
      </c>
    </row>
    <row r="25" spans="1:3">
      <c r="A25" s="115"/>
      <c r="B25" s="121" t="s">
        <v>568</v>
      </c>
    </row>
    <row r="26" spans="1:3">
      <c r="A26" s="115"/>
      <c r="B26" s="121" t="s">
        <v>569</v>
      </c>
    </row>
    <row r="27" spans="1:3">
      <c r="A27" s="115"/>
      <c r="B27" s="121" t="s">
        <v>523</v>
      </c>
    </row>
    <row r="28" spans="1:3">
      <c r="A28" s="115"/>
      <c r="B28" s="121"/>
    </row>
    <row r="29" spans="1:3">
      <c r="A29" s="115" t="s">
        <v>603</v>
      </c>
      <c r="B29" s="122" t="s">
        <v>436</v>
      </c>
      <c r="C29" s="55"/>
    </row>
    <row r="30" spans="1:3">
      <c r="A30" s="115"/>
      <c r="B30" s="121"/>
    </row>
    <row r="31" spans="1:3">
      <c r="A31" s="115"/>
      <c r="B31" s="118"/>
    </row>
    <row r="32" spans="1:3">
      <c r="A32" s="115">
        <v>9.4</v>
      </c>
      <c r="B32" s="119" t="s">
        <v>449</v>
      </c>
      <c r="C32" s="57"/>
    </row>
    <row r="33" spans="1:3" ht="154">
      <c r="A33" s="115" t="s">
        <v>604</v>
      </c>
      <c r="B33" s="103" t="s">
        <v>451</v>
      </c>
      <c r="C33" s="136"/>
    </row>
    <row r="34" spans="1:3" ht="56">
      <c r="A34" s="115" t="s">
        <v>605</v>
      </c>
      <c r="B34" s="50" t="s">
        <v>453</v>
      </c>
      <c r="C34" s="57"/>
    </row>
    <row r="35" spans="1:3">
      <c r="A35" s="115"/>
      <c r="B35" s="103"/>
      <c r="C35" s="57"/>
    </row>
    <row r="36" spans="1:3">
      <c r="A36" s="115"/>
      <c r="B36" s="125" t="s">
        <v>529</v>
      </c>
      <c r="C36" s="58"/>
    </row>
    <row r="37" spans="1:3">
      <c r="A37" s="115"/>
      <c r="B37" s="124"/>
    </row>
    <row r="38" spans="1:3" ht="70">
      <c r="A38" s="115"/>
      <c r="B38" s="124" t="s">
        <v>530</v>
      </c>
      <c r="C38" s="55"/>
    </row>
    <row r="39" spans="1:3">
      <c r="A39" s="115"/>
      <c r="B39" s="127" t="s">
        <v>573</v>
      </c>
    </row>
    <row r="40" spans="1:3">
      <c r="A40" s="115"/>
      <c r="B40" s="127"/>
    </row>
    <row r="41" spans="1:3">
      <c r="A41" s="115" t="s">
        <v>606</v>
      </c>
      <c r="B41" s="122" t="s">
        <v>533</v>
      </c>
    </row>
    <row r="42" spans="1:3" ht="84">
      <c r="A42" s="115"/>
      <c r="B42" s="255" t="s">
        <v>575</v>
      </c>
    </row>
    <row r="43" spans="1:3">
      <c r="A43" s="115"/>
      <c r="B43" s="118"/>
      <c r="C43" s="55"/>
    </row>
    <row r="44" spans="1:3">
      <c r="A44" s="115">
        <v>9.5</v>
      </c>
      <c r="B44" s="119" t="s">
        <v>535</v>
      </c>
      <c r="C44" s="58"/>
    </row>
    <row r="45" spans="1:3">
      <c r="A45" s="115"/>
      <c r="B45" s="128" t="s">
        <v>576</v>
      </c>
      <c r="C45" s="58"/>
    </row>
    <row r="46" spans="1:3">
      <c r="A46" s="115"/>
      <c r="B46" s="127" t="s">
        <v>577</v>
      </c>
      <c r="C46" s="58"/>
    </row>
    <row r="47" spans="1:3">
      <c r="A47" s="115"/>
      <c r="B47" s="127" t="s">
        <v>578</v>
      </c>
      <c r="C47" s="48"/>
    </row>
    <row r="48" spans="1:3">
      <c r="A48" s="115"/>
      <c r="B48" s="127" t="s">
        <v>579</v>
      </c>
      <c r="C48" s="50"/>
    </row>
    <row r="49" spans="1:3">
      <c r="A49" s="115"/>
      <c r="B49" s="127" t="s">
        <v>580</v>
      </c>
      <c r="C49" s="51"/>
    </row>
    <row r="50" spans="1:3">
      <c r="A50" s="115"/>
      <c r="B50" s="121"/>
      <c r="C50" s="48"/>
    </row>
    <row r="51" spans="1:3">
      <c r="A51" s="115"/>
      <c r="B51" s="118"/>
      <c r="C51" s="55"/>
    </row>
    <row r="52" spans="1:3">
      <c r="A52" s="115">
        <v>9.6</v>
      </c>
      <c r="B52" s="119" t="s">
        <v>537</v>
      </c>
      <c r="C52" s="58"/>
    </row>
    <row r="53" spans="1:3" ht="28">
      <c r="A53" s="115"/>
      <c r="B53" s="117" t="s">
        <v>538</v>
      </c>
      <c r="C53" s="104"/>
    </row>
    <row r="54" spans="1:3">
      <c r="A54" s="115"/>
      <c r="B54" s="118"/>
      <c r="C54" s="99"/>
    </row>
    <row r="55" spans="1:3">
      <c r="A55" s="115">
        <v>9.6999999999999993</v>
      </c>
      <c r="B55" s="119" t="s">
        <v>445</v>
      </c>
      <c r="C55" s="104"/>
    </row>
    <row r="56" spans="1:3" ht="28">
      <c r="A56" s="115"/>
      <c r="B56" s="128" t="s">
        <v>581</v>
      </c>
      <c r="C56" s="104"/>
    </row>
    <row r="57" spans="1:3" ht="28">
      <c r="A57" s="115"/>
      <c r="B57" s="127" t="s">
        <v>582</v>
      </c>
      <c r="C57" s="99"/>
    </row>
    <row r="58" spans="1:3">
      <c r="A58" s="115"/>
      <c r="B58" s="127" t="s">
        <v>583</v>
      </c>
      <c r="C58" s="104"/>
    </row>
    <row r="59" spans="1:3">
      <c r="A59" s="115"/>
      <c r="B59" s="121"/>
      <c r="C59" s="99"/>
    </row>
    <row r="60" spans="1:3">
      <c r="A60" s="129" t="s">
        <v>607</v>
      </c>
      <c r="B60" s="119" t="s">
        <v>542</v>
      </c>
      <c r="C60" s="104"/>
    </row>
    <row r="61" spans="1:3" ht="42">
      <c r="A61" s="115"/>
      <c r="B61" s="128" t="s">
        <v>585</v>
      </c>
      <c r="C61" s="104"/>
    </row>
    <row r="62" spans="1:3">
      <c r="A62" s="115"/>
      <c r="B62" s="118"/>
      <c r="C62" s="104"/>
    </row>
    <row r="63" spans="1:3" ht="42">
      <c r="A63" s="115" t="s">
        <v>608</v>
      </c>
      <c r="B63" s="119" t="s">
        <v>544</v>
      </c>
      <c r="C63" s="104"/>
    </row>
    <row r="64" spans="1:3" ht="28">
      <c r="A64" s="115"/>
      <c r="B64" s="128" t="s">
        <v>545</v>
      </c>
    </row>
    <row r="65" spans="1:2">
      <c r="A65" s="115"/>
      <c r="B65" s="118"/>
    </row>
    <row r="66" spans="1:2">
      <c r="A66" s="115" t="s">
        <v>609</v>
      </c>
      <c r="B66" s="119" t="s">
        <v>547</v>
      </c>
    </row>
    <row r="67" spans="1:2" ht="56">
      <c r="A67" s="115"/>
      <c r="B67" s="117" t="s">
        <v>548</v>
      </c>
    </row>
    <row r="68" spans="1:2">
      <c r="A68" s="115"/>
      <c r="B68" s="118"/>
    </row>
    <row r="69" spans="1:2">
      <c r="A69" s="115">
        <v>9.11</v>
      </c>
      <c r="B69" s="119" t="s">
        <v>549</v>
      </c>
    </row>
    <row r="70" spans="1:2" ht="28">
      <c r="A70" s="115"/>
      <c r="B70" s="117" t="s">
        <v>550</v>
      </c>
    </row>
    <row r="71" spans="1:2">
      <c r="A71" s="115" t="s">
        <v>472</v>
      </c>
      <c r="B71" s="122" t="s">
        <v>473</v>
      </c>
    </row>
    <row r="72" spans="1:2" ht="25">
      <c r="A72" s="130" t="s">
        <v>551</v>
      </c>
      <c r="B72" s="121"/>
    </row>
    <row r="73" spans="1:2">
      <c r="A73" s="130"/>
      <c r="B73" s="121"/>
    </row>
    <row r="74" spans="1:2" ht="25">
      <c r="A74" s="130" t="s">
        <v>599</v>
      </c>
      <c r="B74" s="121"/>
    </row>
    <row r="75" spans="1:2">
      <c r="A75" s="131" t="s">
        <v>553</v>
      </c>
      <c r="B75" s="118"/>
    </row>
  </sheetData>
  <phoneticPr fontId="6" type="noConversion"/>
  <pageMargins left="0.75" right="0.75" top="1" bottom="1" header="0.5" footer="0.5"/>
  <pageSetup paperSize="9"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11F12-4E98-4280-8827-3ED2AC08E1F6}">
  <sheetPr>
    <tabColor rgb="FF92D050"/>
  </sheetPr>
  <dimension ref="A1:IV668"/>
  <sheetViews>
    <sheetView topLeftCell="C407" workbookViewId="0">
      <selection activeCell="F407" sqref="F407"/>
    </sheetView>
  </sheetViews>
  <sheetFormatPr defaultColWidth="10" defaultRowHeight="14"/>
  <cols>
    <col min="1" max="1" width="81.7265625" style="401" hidden="1" customWidth="1"/>
    <col min="2" max="2" width="49.81640625" style="401" hidden="1" customWidth="1"/>
    <col min="3" max="3" width="10" style="402" customWidth="1"/>
    <col min="4" max="4" width="12.81640625" style="402" customWidth="1"/>
    <col min="5" max="5" width="91.1796875" style="401" customWidth="1"/>
    <col min="6" max="6" width="13.7265625" style="403" customWidth="1"/>
    <col min="7" max="7" width="13.453125" style="401" customWidth="1"/>
    <col min="8" max="255" width="9" style="404" customWidth="1"/>
    <col min="256" max="16384" width="10" style="404"/>
  </cols>
  <sheetData>
    <row r="1" spans="1:256" ht="17.5">
      <c r="A1" s="376"/>
      <c r="B1" s="376"/>
      <c r="C1" s="377" t="s">
        <v>610</v>
      </c>
      <c r="D1" s="377"/>
      <c r="E1" s="376"/>
      <c r="F1" s="378"/>
      <c r="G1" s="376"/>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379"/>
      <c r="DK1" s="379"/>
      <c r="DL1" s="379"/>
      <c r="DM1" s="379"/>
      <c r="DN1" s="379"/>
      <c r="DO1" s="379"/>
      <c r="DP1" s="379"/>
      <c r="DQ1" s="379"/>
      <c r="DR1" s="379"/>
      <c r="DS1" s="379"/>
      <c r="DT1" s="379"/>
      <c r="DU1" s="379"/>
      <c r="DV1" s="379"/>
      <c r="DW1" s="379"/>
      <c r="DX1" s="379"/>
      <c r="DY1" s="379"/>
      <c r="DZ1" s="379"/>
      <c r="EA1" s="379"/>
      <c r="EB1" s="379"/>
      <c r="EC1" s="379"/>
      <c r="ED1" s="379"/>
      <c r="EE1" s="379"/>
      <c r="EF1" s="379"/>
      <c r="EG1" s="379"/>
      <c r="EH1" s="379"/>
      <c r="EI1" s="379"/>
      <c r="EJ1" s="379"/>
      <c r="EK1" s="379"/>
      <c r="EL1" s="379"/>
      <c r="EM1" s="379"/>
      <c r="EN1" s="379"/>
      <c r="EO1" s="379"/>
      <c r="EP1" s="379"/>
      <c r="EQ1" s="379"/>
      <c r="ER1" s="379"/>
      <c r="ES1" s="379"/>
      <c r="ET1" s="379"/>
      <c r="EU1" s="379"/>
      <c r="EV1" s="379"/>
      <c r="EW1" s="379"/>
      <c r="EX1" s="379"/>
      <c r="EY1" s="379"/>
      <c r="EZ1" s="379"/>
      <c r="FA1" s="379"/>
      <c r="FB1" s="379"/>
      <c r="FC1" s="379"/>
      <c r="FD1" s="379"/>
      <c r="FE1" s="379"/>
      <c r="FF1" s="379"/>
      <c r="FG1" s="379"/>
      <c r="FH1" s="379"/>
      <c r="FI1" s="379"/>
      <c r="FJ1" s="379"/>
      <c r="FK1" s="379"/>
      <c r="FL1" s="379"/>
      <c r="FM1" s="379"/>
      <c r="FN1" s="379"/>
      <c r="FO1" s="379"/>
      <c r="FP1" s="379"/>
      <c r="FQ1" s="379"/>
      <c r="FR1" s="379"/>
      <c r="FS1" s="379"/>
      <c r="FT1" s="379"/>
      <c r="FU1" s="379"/>
      <c r="FV1" s="379"/>
      <c r="FW1" s="379"/>
      <c r="FX1" s="379"/>
      <c r="FY1" s="379"/>
      <c r="FZ1" s="379"/>
      <c r="GA1" s="379"/>
      <c r="GB1" s="379"/>
      <c r="GC1" s="379"/>
      <c r="GD1" s="379"/>
      <c r="GE1" s="379"/>
      <c r="GF1" s="379"/>
      <c r="GG1" s="379"/>
      <c r="GH1" s="379"/>
      <c r="GI1" s="379"/>
      <c r="GJ1" s="379"/>
      <c r="GK1" s="379"/>
      <c r="GL1" s="379"/>
      <c r="GM1" s="379"/>
      <c r="GN1" s="379"/>
      <c r="GO1" s="379"/>
      <c r="GP1" s="379"/>
      <c r="GQ1" s="379"/>
      <c r="GR1" s="379"/>
      <c r="GS1" s="379"/>
      <c r="GT1" s="379"/>
      <c r="GU1" s="379"/>
      <c r="GV1" s="379"/>
      <c r="GW1" s="379"/>
      <c r="GX1" s="379"/>
      <c r="GY1" s="379"/>
      <c r="GZ1" s="379"/>
      <c r="HA1" s="379"/>
      <c r="HB1" s="379"/>
      <c r="HC1" s="379"/>
      <c r="HD1" s="379"/>
      <c r="HE1" s="379"/>
      <c r="HF1" s="379"/>
      <c r="HG1" s="379"/>
      <c r="HH1" s="379"/>
      <c r="HI1" s="379"/>
      <c r="HJ1" s="379"/>
      <c r="HK1" s="379"/>
      <c r="HL1" s="379"/>
      <c r="HM1" s="379"/>
      <c r="HN1" s="379"/>
      <c r="HO1" s="379"/>
      <c r="HP1" s="379"/>
      <c r="HQ1" s="379"/>
      <c r="HR1" s="379"/>
      <c r="HS1" s="379"/>
      <c r="HT1" s="379"/>
      <c r="HU1" s="379"/>
      <c r="HV1" s="379"/>
      <c r="HW1" s="379"/>
      <c r="HX1" s="379"/>
      <c r="HY1" s="379"/>
      <c r="HZ1" s="379"/>
      <c r="IA1" s="379"/>
      <c r="IB1" s="379"/>
      <c r="IC1" s="379"/>
      <c r="ID1" s="379"/>
      <c r="IE1" s="379"/>
      <c r="IF1" s="379"/>
      <c r="IG1" s="379"/>
      <c r="IH1" s="379"/>
      <c r="II1" s="379"/>
      <c r="IJ1" s="379"/>
      <c r="IK1" s="379"/>
      <c r="IL1" s="379"/>
      <c r="IM1" s="379"/>
      <c r="IN1" s="379"/>
      <c r="IO1" s="379"/>
      <c r="IP1" s="379"/>
      <c r="IQ1" s="379"/>
      <c r="IR1" s="379"/>
      <c r="IS1" s="379"/>
      <c r="IT1" s="379"/>
      <c r="IU1" s="379"/>
      <c r="IV1" s="379"/>
    </row>
    <row r="2" spans="1:256" ht="17.5">
      <c r="A2" s="380"/>
      <c r="B2" s="381"/>
      <c r="C2" s="382"/>
      <c r="D2" s="381"/>
      <c r="E2" s="381"/>
      <c r="F2" s="383"/>
      <c r="G2" s="380"/>
      <c r="H2" s="379"/>
      <c r="I2" s="379"/>
      <c r="J2" s="379"/>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c r="AL2" s="379"/>
      <c r="AM2" s="379"/>
      <c r="AN2" s="379"/>
      <c r="AO2" s="379"/>
      <c r="AP2" s="379"/>
      <c r="AQ2" s="379"/>
      <c r="AR2" s="379"/>
      <c r="AS2" s="379"/>
      <c r="AT2" s="379"/>
      <c r="AU2" s="379"/>
      <c r="AV2" s="379"/>
      <c r="AW2" s="379"/>
      <c r="AX2" s="379"/>
      <c r="AY2" s="379"/>
      <c r="AZ2" s="379"/>
      <c r="BA2" s="379"/>
      <c r="BB2" s="379"/>
      <c r="BC2" s="379"/>
      <c r="BD2" s="379"/>
      <c r="BE2" s="379"/>
      <c r="BF2" s="379"/>
      <c r="BG2" s="379"/>
      <c r="BH2" s="379"/>
      <c r="BI2" s="379"/>
      <c r="BJ2" s="379"/>
      <c r="BK2" s="379"/>
      <c r="BL2" s="379"/>
      <c r="BM2" s="379"/>
      <c r="BN2" s="379"/>
      <c r="BO2" s="379"/>
      <c r="BP2" s="379"/>
      <c r="BQ2" s="379"/>
      <c r="BR2" s="379"/>
      <c r="BS2" s="379"/>
      <c r="BT2" s="379"/>
      <c r="BU2" s="379"/>
      <c r="BV2" s="379"/>
      <c r="BW2" s="379"/>
      <c r="BX2" s="379"/>
      <c r="BY2" s="379"/>
      <c r="BZ2" s="379"/>
      <c r="CA2" s="379"/>
      <c r="CB2" s="379"/>
      <c r="CC2" s="379"/>
      <c r="CD2" s="379"/>
      <c r="CE2" s="379"/>
      <c r="CF2" s="379"/>
      <c r="CG2" s="379"/>
      <c r="CH2" s="379"/>
      <c r="CI2" s="379"/>
      <c r="CJ2" s="379"/>
      <c r="CK2" s="379"/>
      <c r="CL2" s="379"/>
      <c r="CM2" s="379"/>
      <c r="CN2" s="379"/>
      <c r="CO2" s="379"/>
      <c r="CP2" s="379"/>
      <c r="CQ2" s="379"/>
      <c r="CR2" s="379"/>
      <c r="CS2" s="379"/>
      <c r="CT2" s="379"/>
      <c r="CU2" s="379"/>
      <c r="CV2" s="379"/>
      <c r="CW2" s="379"/>
      <c r="CX2" s="379"/>
      <c r="CY2" s="379"/>
      <c r="CZ2" s="379"/>
      <c r="DA2" s="379"/>
      <c r="DB2" s="379"/>
      <c r="DC2" s="379"/>
      <c r="DD2" s="379"/>
      <c r="DE2" s="379"/>
      <c r="DF2" s="379"/>
      <c r="DG2" s="379"/>
      <c r="DH2" s="379"/>
      <c r="DI2" s="379"/>
      <c r="DJ2" s="379"/>
      <c r="DK2" s="379"/>
      <c r="DL2" s="379"/>
      <c r="DM2" s="379"/>
      <c r="DN2" s="379"/>
      <c r="DO2" s="379"/>
      <c r="DP2" s="379"/>
      <c r="DQ2" s="379"/>
      <c r="DR2" s="379"/>
      <c r="DS2" s="379"/>
      <c r="DT2" s="379"/>
      <c r="DU2" s="379"/>
      <c r="DV2" s="379"/>
      <c r="DW2" s="379"/>
      <c r="DX2" s="379"/>
      <c r="DY2" s="379"/>
      <c r="DZ2" s="379"/>
      <c r="EA2" s="379"/>
      <c r="EB2" s="379"/>
      <c r="EC2" s="379"/>
      <c r="ED2" s="379"/>
      <c r="EE2" s="379"/>
      <c r="EF2" s="379"/>
      <c r="EG2" s="379"/>
      <c r="EH2" s="379"/>
      <c r="EI2" s="379"/>
      <c r="EJ2" s="379"/>
      <c r="EK2" s="379"/>
      <c r="EL2" s="379"/>
      <c r="EM2" s="379"/>
      <c r="EN2" s="379"/>
      <c r="EO2" s="379"/>
      <c r="EP2" s="379"/>
      <c r="EQ2" s="379"/>
      <c r="ER2" s="379"/>
      <c r="ES2" s="379"/>
      <c r="ET2" s="379"/>
      <c r="EU2" s="379"/>
      <c r="EV2" s="379"/>
      <c r="EW2" s="379"/>
      <c r="EX2" s="379"/>
      <c r="EY2" s="379"/>
      <c r="EZ2" s="379"/>
      <c r="FA2" s="379"/>
      <c r="FB2" s="379"/>
      <c r="FC2" s="379"/>
      <c r="FD2" s="379"/>
      <c r="FE2" s="379"/>
      <c r="FF2" s="379"/>
      <c r="FG2" s="379"/>
      <c r="FH2" s="379"/>
      <c r="FI2" s="379"/>
      <c r="FJ2" s="379"/>
      <c r="FK2" s="379"/>
      <c r="FL2" s="379"/>
      <c r="FM2" s="379"/>
      <c r="FN2" s="379"/>
      <c r="FO2" s="379"/>
      <c r="FP2" s="379"/>
      <c r="FQ2" s="379"/>
      <c r="FR2" s="379"/>
      <c r="FS2" s="379"/>
      <c r="FT2" s="379"/>
      <c r="FU2" s="379"/>
      <c r="FV2" s="379"/>
      <c r="FW2" s="379"/>
      <c r="FX2" s="379"/>
      <c r="FY2" s="379"/>
      <c r="FZ2" s="379"/>
      <c r="GA2" s="379"/>
      <c r="GB2" s="379"/>
      <c r="GC2" s="379"/>
      <c r="GD2" s="379"/>
      <c r="GE2" s="379"/>
      <c r="GF2" s="379"/>
      <c r="GG2" s="379"/>
      <c r="GH2" s="379"/>
      <c r="GI2" s="379"/>
      <c r="GJ2" s="379"/>
      <c r="GK2" s="379"/>
      <c r="GL2" s="379"/>
      <c r="GM2" s="379"/>
      <c r="GN2" s="379"/>
      <c r="GO2" s="379"/>
      <c r="GP2" s="379"/>
      <c r="GQ2" s="379"/>
      <c r="GR2" s="379"/>
      <c r="GS2" s="379"/>
      <c r="GT2" s="379"/>
      <c r="GU2" s="379"/>
      <c r="GV2" s="379"/>
      <c r="GW2" s="379"/>
      <c r="GX2" s="379"/>
      <c r="GY2" s="379"/>
      <c r="GZ2" s="379"/>
      <c r="HA2" s="379"/>
      <c r="HB2" s="379"/>
      <c r="HC2" s="379"/>
      <c r="HD2" s="379"/>
      <c r="HE2" s="379"/>
      <c r="HF2" s="379"/>
      <c r="HG2" s="379"/>
      <c r="HH2" s="379"/>
      <c r="HI2" s="379"/>
      <c r="HJ2" s="379"/>
      <c r="HK2" s="379"/>
      <c r="HL2" s="379"/>
      <c r="HM2" s="379"/>
      <c r="HN2" s="379"/>
      <c r="HO2" s="379"/>
      <c r="HP2" s="379"/>
      <c r="HQ2" s="379"/>
      <c r="HR2" s="379"/>
      <c r="HS2" s="379"/>
      <c r="HT2" s="379"/>
      <c r="HU2" s="379"/>
      <c r="HV2" s="379"/>
      <c r="HW2" s="379"/>
      <c r="HX2" s="379"/>
      <c r="HY2" s="379"/>
      <c r="HZ2" s="379"/>
      <c r="IA2" s="379"/>
      <c r="IB2" s="379"/>
      <c r="IC2" s="379"/>
      <c r="ID2" s="379"/>
      <c r="IE2" s="379"/>
      <c r="IF2" s="379"/>
      <c r="IG2" s="379"/>
      <c r="IH2" s="379"/>
      <c r="II2" s="379"/>
      <c r="IJ2" s="379"/>
      <c r="IK2" s="379"/>
      <c r="IL2" s="379"/>
      <c r="IM2" s="379"/>
      <c r="IN2" s="379"/>
      <c r="IO2" s="379"/>
      <c r="IP2" s="379"/>
      <c r="IQ2" s="379"/>
      <c r="IR2" s="379"/>
      <c r="IS2" s="379"/>
      <c r="IT2" s="379"/>
      <c r="IU2" s="379"/>
      <c r="IV2" s="379"/>
    </row>
    <row r="3" spans="1:256" ht="17.5">
      <c r="A3" s="380"/>
      <c r="B3" s="384"/>
      <c r="C3" s="385"/>
      <c r="D3" s="386"/>
      <c r="E3" s="387" t="s">
        <v>611</v>
      </c>
      <c r="F3" s="383"/>
      <c r="G3" s="380"/>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379"/>
      <c r="AJ3" s="379"/>
      <c r="AK3" s="379"/>
      <c r="AL3" s="379"/>
      <c r="AM3" s="379"/>
      <c r="AN3" s="379"/>
      <c r="AO3" s="379"/>
      <c r="AP3" s="379"/>
      <c r="AQ3" s="379"/>
      <c r="AR3" s="379"/>
      <c r="AS3" s="379"/>
      <c r="AT3" s="379"/>
      <c r="AU3" s="379"/>
      <c r="AV3" s="379"/>
      <c r="AW3" s="379"/>
      <c r="AX3" s="379"/>
      <c r="AY3" s="379"/>
      <c r="AZ3" s="379"/>
      <c r="BA3" s="379"/>
      <c r="BB3" s="379"/>
      <c r="BC3" s="379"/>
      <c r="BD3" s="379"/>
      <c r="BE3" s="379"/>
      <c r="BF3" s="379"/>
      <c r="BG3" s="379"/>
      <c r="BH3" s="379"/>
      <c r="BI3" s="379"/>
      <c r="BJ3" s="379"/>
      <c r="BK3" s="379"/>
      <c r="BL3" s="379"/>
      <c r="BM3" s="379"/>
      <c r="BN3" s="379"/>
      <c r="BO3" s="379"/>
      <c r="BP3" s="379"/>
      <c r="BQ3" s="379"/>
      <c r="BR3" s="379"/>
      <c r="BS3" s="379"/>
      <c r="BT3" s="379"/>
      <c r="BU3" s="379"/>
      <c r="BV3" s="379"/>
      <c r="BW3" s="379"/>
      <c r="BX3" s="379"/>
      <c r="BY3" s="379"/>
      <c r="BZ3" s="379"/>
      <c r="CA3" s="379"/>
      <c r="CB3" s="379"/>
      <c r="CC3" s="379"/>
      <c r="CD3" s="379"/>
      <c r="CE3" s="379"/>
      <c r="CF3" s="379"/>
      <c r="CG3" s="379"/>
      <c r="CH3" s="379"/>
      <c r="CI3" s="379"/>
      <c r="CJ3" s="379"/>
      <c r="CK3" s="379"/>
      <c r="CL3" s="379"/>
      <c r="CM3" s="379"/>
      <c r="CN3" s="379"/>
      <c r="CO3" s="379"/>
      <c r="CP3" s="379"/>
      <c r="CQ3" s="379"/>
      <c r="CR3" s="379"/>
      <c r="CS3" s="379"/>
      <c r="CT3" s="379"/>
      <c r="CU3" s="379"/>
      <c r="CV3" s="379"/>
      <c r="CW3" s="379"/>
      <c r="CX3" s="379"/>
      <c r="CY3" s="379"/>
      <c r="CZ3" s="379"/>
      <c r="DA3" s="379"/>
      <c r="DB3" s="379"/>
      <c r="DC3" s="379"/>
      <c r="DD3" s="379"/>
      <c r="DE3" s="379"/>
      <c r="DF3" s="379"/>
      <c r="DG3" s="379"/>
      <c r="DH3" s="379"/>
      <c r="DI3" s="379"/>
      <c r="DJ3" s="379"/>
      <c r="DK3" s="379"/>
      <c r="DL3" s="379"/>
      <c r="DM3" s="379"/>
      <c r="DN3" s="379"/>
      <c r="DO3" s="379"/>
      <c r="DP3" s="379"/>
      <c r="DQ3" s="379"/>
      <c r="DR3" s="379"/>
      <c r="DS3" s="379"/>
      <c r="DT3" s="379"/>
      <c r="DU3" s="379"/>
      <c r="DV3" s="379"/>
      <c r="DW3" s="379"/>
      <c r="DX3" s="379"/>
      <c r="DY3" s="379"/>
      <c r="DZ3" s="379"/>
      <c r="EA3" s="379"/>
      <c r="EB3" s="379"/>
      <c r="EC3" s="379"/>
      <c r="ED3" s="379"/>
      <c r="EE3" s="379"/>
      <c r="EF3" s="379"/>
      <c r="EG3" s="379"/>
      <c r="EH3" s="379"/>
      <c r="EI3" s="379"/>
      <c r="EJ3" s="379"/>
      <c r="EK3" s="379"/>
      <c r="EL3" s="379"/>
      <c r="EM3" s="379"/>
      <c r="EN3" s="379"/>
      <c r="EO3" s="379"/>
      <c r="EP3" s="379"/>
      <c r="EQ3" s="379"/>
      <c r="ER3" s="379"/>
      <c r="ES3" s="379"/>
      <c r="ET3" s="379"/>
      <c r="EU3" s="379"/>
      <c r="EV3" s="379"/>
      <c r="EW3" s="379"/>
      <c r="EX3" s="379"/>
      <c r="EY3" s="379"/>
      <c r="EZ3" s="379"/>
      <c r="FA3" s="379"/>
      <c r="FB3" s="379"/>
      <c r="FC3" s="379"/>
      <c r="FD3" s="379"/>
      <c r="FE3" s="379"/>
      <c r="FF3" s="379"/>
      <c r="FG3" s="379"/>
      <c r="FH3" s="379"/>
      <c r="FI3" s="379"/>
      <c r="FJ3" s="379"/>
      <c r="FK3" s="379"/>
      <c r="FL3" s="379"/>
      <c r="FM3" s="379"/>
      <c r="FN3" s="379"/>
      <c r="FO3" s="379"/>
      <c r="FP3" s="379"/>
      <c r="FQ3" s="379"/>
      <c r="FR3" s="379"/>
      <c r="FS3" s="379"/>
      <c r="FT3" s="379"/>
      <c r="FU3" s="379"/>
      <c r="FV3" s="379"/>
      <c r="FW3" s="379"/>
      <c r="FX3" s="379"/>
      <c r="FY3" s="379"/>
      <c r="FZ3" s="379"/>
      <c r="GA3" s="379"/>
      <c r="GB3" s="379"/>
      <c r="GC3" s="379"/>
      <c r="GD3" s="379"/>
      <c r="GE3" s="379"/>
      <c r="GF3" s="379"/>
      <c r="GG3" s="379"/>
      <c r="GH3" s="379"/>
      <c r="GI3" s="379"/>
      <c r="GJ3" s="379"/>
      <c r="GK3" s="379"/>
      <c r="GL3" s="379"/>
      <c r="GM3" s="379"/>
      <c r="GN3" s="379"/>
      <c r="GO3" s="379"/>
      <c r="GP3" s="379"/>
      <c r="GQ3" s="379"/>
      <c r="GR3" s="379"/>
      <c r="GS3" s="379"/>
      <c r="GT3" s="379"/>
      <c r="GU3" s="379"/>
      <c r="GV3" s="379"/>
      <c r="GW3" s="379"/>
      <c r="GX3" s="379"/>
      <c r="GY3" s="379"/>
      <c r="GZ3" s="379"/>
      <c r="HA3" s="379"/>
      <c r="HB3" s="379"/>
      <c r="HC3" s="379"/>
      <c r="HD3" s="379"/>
      <c r="HE3" s="379"/>
      <c r="HF3" s="379"/>
      <c r="HG3" s="379"/>
      <c r="HH3" s="379"/>
      <c r="HI3" s="379"/>
      <c r="HJ3" s="379"/>
      <c r="HK3" s="379"/>
      <c r="HL3" s="379"/>
      <c r="HM3" s="379"/>
      <c r="HN3" s="379"/>
      <c r="HO3" s="379"/>
      <c r="HP3" s="379"/>
      <c r="HQ3" s="379"/>
      <c r="HR3" s="379"/>
      <c r="HS3" s="379"/>
      <c r="HT3" s="379"/>
      <c r="HU3" s="379"/>
      <c r="HV3" s="379"/>
      <c r="HW3" s="379"/>
      <c r="HX3" s="379"/>
      <c r="HY3" s="379"/>
      <c r="HZ3" s="379"/>
      <c r="IA3" s="379"/>
      <c r="IB3" s="379"/>
      <c r="IC3" s="379"/>
      <c r="ID3" s="379"/>
      <c r="IE3" s="379"/>
      <c r="IF3" s="379"/>
      <c r="IG3" s="379"/>
      <c r="IH3" s="379"/>
      <c r="II3" s="379"/>
      <c r="IJ3" s="379"/>
      <c r="IK3" s="379"/>
      <c r="IL3" s="379"/>
      <c r="IM3" s="379"/>
      <c r="IN3" s="379"/>
      <c r="IO3" s="379"/>
      <c r="IP3" s="379"/>
      <c r="IQ3" s="379"/>
      <c r="IR3" s="379"/>
      <c r="IS3" s="379"/>
      <c r="IT3" s="379"/>
      <c r="IU3" s="379"/>
      <c r="IV3" s="379"/>
    </row>
    <row r="4" spans="1:256" ht="28">
      <c r="A4" s="380"/>
      <c r="B4" s="384"/>
      <c r="C4" s="385"/>
      <c r="D4" s="386"/>
      <c r="E4" s="388" t="s">
        <v>612</v>
      </c>
      <c r="F4" s="383"/>
      <c r="G4" s="380"/>
      <c r="H4" s="379"/>
      <c r="I4" s="379"/>
      <c r="J4" s="379"/>
      <c r="K4" s="379"/>
      <c r="L4" s="379"/>
      <c r="M4" s="379"/>
      <c r="N4" s="379"/>
      <c r="O4" s="379"/>
      <c r="P4" s="379"/>
      <c r="Q4" s="379"/>
      <c r="R4" s="379"/>
      <c r="S4" s="379"/>
      <c r="T4" s="379"/>
      <c r="U4" s="379"/>
      <c r="V4" s="379"/>
      <c r="W4" s="379"/>
      <c r="X4" s="379"/>
      <c r="Y4" s="379"/>
      <c r="Z4" s="379"/>
      <c r="AA4" s="379"/>
      <c r="AB4" s="379"/>
      <c r="AC4" s="379"/>
      <c r="AD4" s="379"/>
      <c r="AE4" s="379"/>
      <c r="AF4" s="379"/>
      <c r="AG4" s="379"/>
      <c r="AH4" s="379"/>
      <c r="AI4" s="379"/>
      <c r="AJ4" s="379"/>
      <c r="AK4" s="379"/>
      <c r="AL4" s="379"/>
      <c r="AM4" s="379"/>
      <c r="AN4" s="379"/>
      <c r="AO4" s="379"/>
      <c r="AP4" s="379"/>
      <c r="AQ4" s="379"/>
      <c r="AR4" s="379"/>
      <c r="AS4" s="379"/>
      <c r="AT4" s="379"/>
      <c r="AU4" s="379"/>
      <c r="AV4" s="379"/>
      <c r="AW4" s="379"/>
      <c r="AX4" s="379"/>
      <c r="AY4" s="379"/>
      <c r="AZ4" s="379"/>
      <c r="BA4" s="379"/>
      <c r="BB4" s="379"/>
      <c r="BC4" s="379"/>
      <c r="BD4" s="379"/>
      <c r="BE4" s="379"/>
      <c r="BF4" s="379"/>
      <c r="BG4" s="379"/>
      <c r="BH4" s="379"/>
      <c r="BI4" s="379"/>
      <c r="BJ4" s="379"/>
      <c r="BK4" s="379"/>
      <c r="BL4" s="379"/>
      <c r="BM4" s="379"/>
      <c r="BN4" s="379"/>
      <c r="BO4" s="379"/>
      <c r="BP4" s="379"/>
      <c r="BQ4" s="379"/>
      <c r="BR4" s="379"/>
      <c r="BS4" s="379"/>
      <c r="BT4" s="379"/>
      <c r="BU4" s="379"/>
      <c r="BV4" s="379"/>
      <c r="BW4" s="379"/>
      <c r="BX4" s="379"/>
      <c r="BY4" s="379"/>
      <c r="BZ4" s="379"/>
      <c r="CA4" s="379"/>
      <c r="CB4" s="379"/>
      <c r="CC4" s="379"/>
      <c r="CD4" s="379"/>
      <c r="CE4" s="379"/>
      <c r="CF4" s="379"/>
      <c r="CG4" s="379"/>
      <c r="CH4" s="379"/>
      <c r="CI4" s="379"/>
      <c r="CJ4" s="379"/>
      <c r="CK4" s="379"/>
      <c r="CL4" s="379"/>
      <c r="CM4" s="379"/>
      <c r="CN4" s="379"/>
      <c r="CO4" s="379"/>
      <c r="CP4" s="379"/>
      <c r="CQ4" s="379"/>
      <c r="CR4" s="379"/>
      <c r="CS4" s="379"/>
      <c r="CT4" s="379"/>
      <c r="CU4" s="379"/>
      <c r="CV4" s="379"/>
      <c r="CW4" s="379"/>
      <c r="CX4" s="379"/>
      <c r="CY4" s="379"/>
      <c r="CZ4" s="379"/>
      <c r="DA4" s="379"/>
      <c r="DB4" s="379"/>
      <c r="DC4" s="379"/>
      <c r="DD4" s="379"/>
      <c r="DE4" s="379"/>
      <c r="DF4" s="379"/>
      <c r="DG4" s="379"/>
      <c r="DH4" s="379"/>
      <c r="DI4" s="379"/>
      <c r="DJ4" s="379"/>
      <c r="DK4" s="379"/>
      <c r="DL4" s="379"/>
      <c r="DM4" s="379"/>
      <c r="DN4" s="379"/>
      <c r="DO4" s="379"/>
      <c r="DP4" s="379"/>
      <c r="DQ4" s="379"/>
      <c r="DR4" s="379"/>
      <c r="DS4" s="379"/>
      <c r="DT4" s="379"/>
      <c r="DU4" s="379"/>
      <c r="DV4" s="379"/>
      <c r="DW4" s="379"/>
      <c r="DX4" s="379"/>
      <c r="DY4" s="379"/>
      <c r="DZ4" s="379"/>
      <c r="EA4" s="379"/>
      <c r="EB4" s="379"/>
      <c r="EC4" s="379"/>
      <c r="ED4" s="379"/>
      <c r="EE4" s="379"/>
      <c r="EF4" s="379"/>
      <c r="EG4" s="379"/>
      <c r="EH4" s="379"/>
      <c r="EI4" s="379"/>
      <c r="EJ4" s="379"/>
      <c r="EK4" s="379"/>
      <c r="EL4" s="379"/>
      <c r="EM4" s="379"/>
      <c r="EN4" s="379"/>
      <c r="EO4" s="379"/>
      <c r="EP4" s="379"/>
      <c r="EQ4" s="379"/>
      <c r="ER4" s="379"/>
      <c r="ES4" s="379"/>
      <c r="ET4" s="379"/>
      <c r="EU4" s="379"/>
      <c r="EV4" s="379"/>
      <c r="EW4" s="379"/>
      <c r="EX4" s="379"/>
      <c r="EY4" s="379"/>
      <c r="EZ4" s="379"/>
      <c r="FA4" s="379"/>
      <c r="FB4" s="379"/>
      <c r="FC4" s="379"/>
      <c r="FD4" s="379"/>
      <c r="FE4" s="379"/>
      <c r="FF4" s="379"/>
      <c r="FG4" s="379"/>
      <c r="FH4" s="379"/>
      <c r="FI4" s="379"/>
      <c r="FJ4" s="379"/>
      <c r="FK4" s="379"/>
      <c r="FL4" s="379"/>
      <c r="FM4" s="379"/>
      <c r="FN4" s="379"/>
      <c r="FO4" s="379"/>
      <c r="FP4" s="379"/>
      <c r="FQ4" s="379"/>
      <c r="FR4" s="379"/>
      <c r="FS4" s="379"/>
      <c r="FT4" s="379"/>
      <c r="FU4" s="379"/>
      <c r="FV4" s="379"/>
      <c r="FW4" s="379"/>
      <c r="FX4" s="379"/>
      <c r="FY4" s="379"/>
      <c r="FZ4" s="379"/>
      <c r="GA4" s="379"/>
      <c r="GB4" s="379"/>
      <c r="GC4" s="379"/>
      <c r="GD4" s="379"/>
      <c r="GE4" s="379"/>
      <c r="GF4" s="379"/>
      <c r="GG4" s="379"/>
      <c r="GH4" s="379"/>
      <c r="GI4" s="379"/>
      <c r="GJ4" s="379"/>
      <c r="GK4" s="379"/>
      <c r="GL4" s="379"/>
      <c r="GM4" s="379"/>
      <c r="GN4" s="379"/>
      <c r="GO4" s="379"/>
      <c r="GP4" s="379"/>
      <c r="GQ4" s="379"/>
      <c r="GR4" s="379"/>
      <c r="GS4" s="379"/>
      <c r="GT4" s="379"/>
      <c r="GU4" s="379"/>
      <c r="GV4" s="379"/>
      <c r="GW4" s="379"/>
      <c r="GX4" s="379"/>
      <c r="GY4" s="379"/>
      <c r="GZ4" s="379"/>
      <c r="HA4" s="379"/>
      <c r="HB4" s="379"/>
      <c r="HC4" s="379"/>
      <c r="HD4" s="379"/>
      <c r="HE4" s="379"/>
      <c r="HF4" s="379"/>
      <c r="HG4" s="379"/>
      <c r="HH4" s="379"/>
      <c r="HI4" s="379"/>
      <c r="HJ4" s="379"/>
      <c r="HK4" s="379"/>
      <c r="HL4" s="379"/>
      <c r="HM4" s="379"/>
      <c r="HN4" s="379"/>
      <c r="HO4" s="379"/>
      <c r="HP4" s="379"/>
      <c r="HQ4" s="379"/>
      <c r="HR4" s="379"/>
      <c r="HS4" s="379"/>
      <c r="HT4" s="379"/>
      <c r="HU4" s="379"/>
      <c r="HV4" s="379"/>
      <c r="HW4" s="379"/>
      <c r="HX4" s="379"/>
      <c r="HY4" s="379"/>
      <c r="HZ4" s="379"/>
      <c r="IA4" s="379"/>
      <c r="IB4" s="379"/>
      <c r="IC4" s="379"/>
      <c r="ID4" s="379"/>
      <c r="IE4" s="379"/>
      <c r="IF4" s="379"/>
      <c r="IG4" s="379"/>
      <c r="IH4" s="379"/>
      <c r="II4" s="379"/>
      <c r="IJ4" s="379"/>
      <c r="IK4" s="379"/>
      <c r="IL4" s="379"/>
      <c r="IM4" s="379"/>
      <c r="IN4" s="379"/>
      <c r="IO4" s="379"/>
      <c r="IP4" s="379"/>
      <c r="IQ4" s="379"/>
      <c r="IR4" s="379"/>
      <c r="IS4" s="379"/>
      <c r="IT4" s="379"/>
      <c r="IU4" s="379"/>
      <c r="IV4" s="379"/>
    </row>
    <row r="5" spans="1:256" ht="17.5">
      <c r="A5" s="380"/>
      <c r="B5" s="384"/>
      <c r="C5" s="385"/>
      <c r="D5" s="386"/>
      <c r="E5" s="387" t="s">
        <v>613</v>
      </c>
      <c r="F5" s="383"/>
      <c r="G5" s="380"/>
      <c r="H5" s="379"/>
      <c r="I5" s="379"/>
      <c r="J5" s="379"/>
      <c r="K5" s="379"/>
      <c r="L5" s="379"/>
      <c r="M5" s="379"/>
      <c r="N5" s="379"/>
      <c r="O5" s="379"/>
      <c r="P5" s="379"/>
      <c r="Q5" s="379"/>
      <c r="R5" s="379"/>
      <c r="S5" s="379"/>
      <c r="T5" s="379"/>
      <c r="U5" s="379"/>
      <c r="V5" s="379"/>
      <c r="W5" s="379"/>
      <c r="X5" s="379"/>
      <c r="Y5" s="379"/>
      <c r="Z5" s="379"/>
      <c r="AA5" s="379"/>
      <c r="AB5" s="379"/>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c r="BF5" s="379"/>
      <c r="BG5" s="379"/>
      <c r="BH5" s="379"/>
      <c r="BI5" s="379"/>
      <c r="BJ5" s="379"/>
      <c r="BK5" s="379"/>
      <c r="BL5" s="379"/>
      <c r="BM5" s="379"/>
      <c r="BN5" s="379"/>
      <c r="BO5" s="379"/>
      <c r="BP5" s="379"/>
      <c r="BQ5" s="379"/>
      <c r="BR5" s="379"/>
      <c r="BS5" s="379"/>
      <c r="BT5" s="379"/>
      <c r="BU5" s="379"/>
      <c r="BV5" s="379"/>
      <c r="BW5" s="379"/>
      <c r="BX5" s="379"/>
      <c r="BY5" s="379"/>
      <c r="BZ5" s="379"/>
      <c r="CA5" s="379"/>
      <c r="CB5" s="379"/>
      <c r="CC5" s="379"/>
      <c r="CD5" s="379"/>
      <c r="CE5" s="379"/>
      <c r="CF5" s="379"/>
      <c r="CG5" s="379"/>
      <c r="CH5" s="379"/>
      <c r="CI5" s="379"/>
      <c r="CJ5" s="379"/>
      <c r="CK5" s="379"/>
      <c r="CL5" s="379"/>
      <c r="CM5" s="379"/>
      <c r="CN5" s="379"/>
      <c r="CO5" s="379"/>
      <c r="CP5" s="379"/>
      <c r="CQ5" s="379"/>
      <c r="CR5" s="379"/>
      <c r="CS5" s="379"/>
      <c r="CT5" s="379"/>
      <c r="CU5" s="379"/>
      <c r="CV5" s="379"/>
      <c r="CW5" s="379"/>
      <c r="CX5" s="379"/>
      <c r="CY5" s="379"/>
      <c r="CZ5" s="379"/>
      <c r="DA5" s="379"/>
      <c r="DB5" s="379"/>
      <c r="DC5" s="379"/>
      <c r="DD5" s="379"/>
      <c r="DE5" s="379"/>
      <c r="DF5" s="379"/>
      <c r="DG5" s="379"/>
      <c r="DH5" s="379"/>
      <c r="DI5" s="379"/>
      <c r="DJ5" s="379"/>
      <c r="DK5" s="379"/>
      <c r="DL5" s="379"/>
      <c r="DM5" s="379"/>
      <c r="DN5" s="379"/>
      <c r="DO5" s="379"/>
      <c r="DP5" s="379"/>
      <c r="DQ5" s="379"/>
      <c r="DR5" s="379"/>
      <c r="DS5" s="379"/>
      <c r="DT5" s="379"/>
      <c r="DU5" s="379"/>
      <c r="DV5" s="379"/>
      <c r="DW5" s="379"/>
      <c r="DX5" s="379"/>
      <c r="DY5" s="379"/>
      <c r="DZ5" s="379"/>
      <c r="EA5" s="379"/>
      <c r="EB5" s="379"/>
      <c r="EC5" s="379"/>
      <c r="ED5" s="379"/>
      <c r="EE5" s="379"/>
      <c r="EF5" s="379"/>
      <c r="EG5" s="379"/>
      <c r="EH5" s="379"/>
      <c r="EI5" s="379"/>
      <c r="EJ5" s="379"/>
      <c r="EK5" s="379"/>
      <c r="EL5" s="379"/>
      <c r="EM5" s="379"/>
      <c r="EN5" s="379"/>
      <c r="EO5" s="379"/>
      <c r="EP5" s="379"/>
      <c r="EQ5" s="379"/>
      <c r="ER5" s="379"/>
      <c r="ES5" s="379"/>
      <c r="ET5" s="379"/>
      <c r="EU5" s="379"/>
      <c r="EV5" s="379"/>
      <c r="EW5" s="379"/>
      <c r="EX5" s="379"/>
      <c r="EY5" s="379"/>
      <c r="EZ5" s="379"/>
      <c r="FA5" s="379"/>
      <c r="FB5" s="379"/>
      <c r="FC5" s="379"/>
      <c r="FD5" s="379"/>
      <c r="FE5" s="379"/>
      <c r="FF5" s="379"/>
      <c r="FG5" s="379"/>
      <c r="FH5" s="379"/>
      <c r="FI5" s="379"/>
      <c r="FJ5" s="379"/>
      <c r="FK5" s="379"/>
      <c r="FL5" s="379"/>
      <c r="FM5" s="379"/>
      <c r="FN5" s="379"/>
      <c r="FO5" s="379"/>
      <c r="FP5" s="379"/>
      <c r="FQ5" s="379"/>
      <c r="FR5" s="379"/>
      <c r="FS5" s="379"/>
      <c r="FT5" s="379"/>
      <c r="FU5" s="379"/>
      <c r="FV5" s="379"/>
      <c r="FW5" s="379"/>
      <c r="FX5" s="379"/>
      <c r="FY5" s="379"/>
      <c r="FZ5" s="379"/>
      <c r="GA5" s="379"/>
      <c r="GB5" s="379"/>
      <c r="GC5" s="379"/>
      <c r="GD5" s="379"/>
      <c r="GE5" s="379"/>
      <c r="GF5" s="379"/>
      <c r="GG5" s="379"/>
      <c r="GH5" s="379"/>
      <c r="GI5" s="379"/>
      <c r="GJ5" s="379"/>
      <c r="GK5" s="379"/>
      <c r="GL5" s="379"/>
      <c r="GM5" s="379"/>
      <c r="GN5" s="379"/>
      <c r="GO5" s="379"/>
      <c r="GP5" s="379"/>
      <c r="GQ5" s="379"/>
      <c r="GR5" s="379"/>
      <c r="GS5" s="379"/>
      <c r="GT5" s="379"/>
      <c r="GU5" s="379"/>
      <c r="GV5" s="379"/>
      <c r="GW5" s="379"/>
      <c r="GX5" s="379"/>
      <c r="GY5" s="379"/>
      <c r="GZ5" s="379"/>
      <c r="HA5" s="379"/>
      <c r="HB5" s="379"/>
      <c r="HC5" s="379"/>
      <c r="HD5" s="379"/>
      <c r="HE5" s="379"/>
      <c r="HF5" s="379"/>
      <c r="HG5" s="379"/>
      <c r="HH5" s="379"/>
      <c r="HI5" s="379"/>
      <c r="HJ5" s="379"/>
      <c r="HK5" s="379"/>
      <c r="HL5" s="379"/>
      <c r="HM5" s="379"/>
      <c r="HN5" s="379"/>
      <c r="HO5" s="379"/>
      <c r="HP5" s="379"/>
      <c r="HQ5" s="379"/>
      <c r="HR5" s="379"/>
      <c r="HS5" s="379"/>
      <c r="HT5" s="379"/>
      <c r="HU5" s="379"/>
      <c r="HV5" s="379"/>
      <c r="HW5" s="379"/>
      <c r="HX5" s="379"/>
      <c r="HY5" s="379"/>
      <c r="HZ5" s="379"/>
      <c r="IA5" s="379"/>
      <c r="IB5" s="379"/>
      <c r="IC5" s="379"/>
      <c r="ID5" s="379"/>
      <c r="IE5" s="379"/>
      <c r="IF5" s="379"/>
      <c r="IG5" s="379"/>
      <c r="IH5" s="379"/>
      <c r="II5" s="379"/>
      <c r="IJ5" s="379"/>
      <c r="IK5" s="379"/>
      <c r="IL5" s="379"/>
      <c r="IM5" s="379"/>
      <c r="IN5" s="379"/>
      <c r="IO5" s="379"/>
      <c r="IP5" s="379"/>
      <c r="IQ5" s="379"/>
      <c r="IR5" s="379"/>
      <c r="IS5" s="379"/>
      <c r="IT5" s="379"/>
      <c r="IU5" s="379"/>
      <c r="IV5" s="379"/>
    </row>
    <row r="6" spans="1:256" ht="17.5">
      <c r="A6" s="380"/>
      <c r="B6" s="384"/>
      <c r="C6" s="385"/>
      <c r="D6" s="386"/>
      <c r="E6" s="388" t="s">
        <v>614</v>
      </c>
      <c r="F6" s="383"/>
      <c r="G6" s="380"/>
      <c r="H6" s="379"/>
      <c r="I6" s="379"/>
      <c r="J6" s="379"/>
      <c r="K6" s="379"/>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c r="BF6" s="379"/>
      <c r="BG6" s="379"/>
      <c r="BH6" s="379"/>
      <c r="BI6" s="379"/>
      <c r="BJ6" s="379"/>
      <c r="BK6" s="379"/>
      <c r="BL6" s="379"/>
      <c r="BM6" s="379"/>
      <c r="BN6" s="379"/>
      <c r="BO6" s="379"/>
      <c r="BP6" s="379"/>
      <c r="BQ6" s="379"/>
      <c r="BR6" s="379"/>
      <c r="BS6" s="379"/>
      <c r="BT6" s="379"/>
      <c r="BU6" s="379"/>
      <c r="BV6" s="379"/>
      <c r="BW6" s="379"/>
      <c r="BX6" s="379"/>
      <c r="BY6" s="379"/>
      <c r="BZ6" s="379"/>
      <c r="CA6" s="379"/>
      <c r="CB6" s="379"/>
      <c r="CC6" s="379"/>
      <c r="CD6" s="379"/>
      <c r="CE6" s="379"/>
      <c r="CF6" s="379"/>
      <c r="CG6" s="379"/>
      <c r="CH6" s="379"/>
      <c r="CI6" s="379"/>
      <c r="CJ6" s="379"/>
      <c r="CK6" s="379"/>
      <c r="CL6" s="379"/>
      <c r="CM6" s="379"/>
      <c r="CN6" s="379"/>
      <c r="CO6" s="379"/>
      <c r="CP6" s="379"/>
      <c r="CQ6" s="379"/>
      <c r="CR6" s="379"/>
      <c r="CS6" s="379"/>
      <c r="CT6" s="379"/>
      <c r="CU6" s="379"/>
      <c r="CV6" s="379"/>
      <c r="CW6" s="379"/>
      <c r="CX6" s="379"/>
      <c r="CY6" s="379"/>
      <c r="CZ6" s="379"/>
      <c r="DA6" s="379"/>
      <c r="DB6" s="379"/>
      <c r="DC6" s="379"/>
      <c r="DD6" s="379"/>
      <c r="DE6" s="379"/>
      <c r="DF6" s="379"/>
      <c r="DG6" s="379"/>
      <c r="DH6" s="379"/>
      <c r="DI6" s="379"/>
      <c r="DJ6" s="379"/>
      <c r="DK6" s="379"/>
      <c r="DL6" s="379"/>
      <c r="DM6" s="379"/>
      <c r="DN6" s="379"/>
      <c r="DO6" s="379"/>
      <c r="DP6" s="379"/>
      <c r="DQ6" s="379"/>
      <c r="DR6" s="379"/>
      <c r="DS6" s="379"/>
      <c r="DT6" s="379"/>
      <c r="DU6" s="379"/>
      <c r="DV6" s="379"/>
      <c r="DW6" s="379"/>
      <c r="DX6" s="379"/>
      <c r="DY6" s="379"/>
      <c r="DZ6" s="379"/>
      <c r="EA6" s="379"/>
      <c r="EB6" s="379"/>
      <c r="EC6" s="379"/>
      <c r="ED6" s="379"/>
      <c r="EE6" s="379"/>
      <c r="EF6" s="379"/>
      <c r="EG6" s="379"/>
      <c r="EH6" s="379"/>
      <c r="EI6" s="379"/>
      <c r="EJ6" s="379"/>
      <c r="EK6" s="379"/>
      <c r="EL6" s="379"/>
      <c r="EM6" s="379"/>
      <c r="EN6" s="379"/>
      <c r="EO6" s="379"/>
      <c r="EP6" s="379"/>
      <c r="EQ6" s="379"/>
      <c r="ER6" s="379"/>
      <c r="ES6" s="379"/>
      <c r="ET6" s="379"/>
      <c r="EU6" s="379"/>
      <c r="EV6" s="379"/>
      <c r="EW6" s="379"/>
      <c r="EX6" s="379"/>
      <c r="EY6" s="379"/>
      <c r="EZ6" s="379"/>
      <c r="FA6" s="379"/>
      <c r="FB6" s="379"/>
      <c r="FC6" s="379"/>
      <c r="FD6" s="379"/>
      <c r="FE6" s="379"/>
      <c r="FF6" s="379"/>
      <c r="FG6" s="379"/>
      <c r="FH6" s="379"/>
      <c r="FI6" s="379"/>
      <c r="FJ6" s="379"/>
      <c r="FK6" s="379"/>
      <c r="FL6" s="379"/>
      <c r="FM6" s="379"/>
      <c r="FN6" s="379"/>
      <c r="FO6" s="379"/>
      <c r="FP6" s="379"/>
      <c r="FQ6" s="379"/>
      <c r="FR6" s="379"/>
      <c r="FS6" s="379"/>
      <c r="FT6" s="379"/>
      <c r="FU6" s="379"/>
      <c r="FV6" s="379"/>
      <c r="FW6" s="379"/>
      <c r="FX6" s="379"/>
      <c r="FY6" s="379"/>
      <c r="FZ6" s="379"/>
      <c r="GA6" s="379"/>
      <c r="GB6" s="379"/>
      <c r="GC6" s="379"/>
      <c r="GD6" s="379"/>
      <c r="GE6" s="379"/>
      <c r="GF6" s="379"/>
      <c r="GG6" s="379"/>
      <c r="GH6" s="379"/>
      <c r="GI6" s="379"/>
      <c r="GJ6" s="379"/>
      <c r="GK6" s="379"/>
      <c r="GL6" s="379"/>
      <c r="GM6" s="379"/>
      <c r="GN6" s="379"/>
      <c r="GO6" s="379"/>
      <c r="GP6" s="379"/>
      <c r="GQ6" s="379"/>
      <c r="GR6" s="379"/>
      <c r="GS6" s="379"/>
      <c r="GT6" s="379"/>
      <c r="GU6" s="379"/>
      <c r="GV6" s="379"/>
      <c r="GW6" s="379"/>
      <c r="GX6" s="379"/>
      <c r="GY6" s="379"/>
      <c r="GZ6" s="379"/>
      <c r="HA6" s="379"/>
      <c r="HB6" s="379"/>
      <c r="HC6" s="379"/>
      <c r="HD6" s="379"/>
      <c r="HE6" s="379"/>
      <c r="HF6" s="379"/>
      <c r="HG6" s="379"/>
      <c r="HH6" s="379"/>
      <c r="HI6" s="379"/>
      <c r="HJ6" s="379"/>
      <c r="HK6" s="379"/>
      <c r="HL6" s="379"/>
      <c r="HM6" s="379"/>
      <c r="HN6" s="379"/>
      <c r="HO6" s="379"/>
      <c r="HP6" s="379"/>
      <c r="HQ6" s="379"/>
      <c r="HR6" s="379"/>
      <c r="HS6" s="379"/>
      <c r="HT6" s="379"/>
      <c r="HU6" s="379"/>
      <c r="HV6" s="379"/>
      <c r="HW6" s="379"/>
      <c r="HX6" s="379"/>
      <c r="HY6" s="379"/>
      <c r="HZ6" s="379"/>
      <c r="IA6" s="379"/>
      <c r="IB6" s="379"/>
      <c r="IC6" s="379"/>
      <c r="ID6" s="379"/>
      <c r="IE6" s="379"/>
      <c r="IF6" s="379"/>
      <c r="IG6" s="379"/>
      <c r="IH6" s="379"/>
      <c r="II6" s="379"/>
      <c r="IJ6" s="379"/>
      <c r="IK6" s="379"/>
      <c r="IL6" s="379"/>
      <c r="IM6" s="379"/>
      <c r="IN6" s="379"/>
      <c r="IO6" s="379"/>
      <c r="IP6" s="379"/>
      <c r="IQ6" s="379"/>
      <c r="IR6" s="379"/>
      <c r="IS6" s="379"/>
      <c r="IT6" s="379"/>
      <c r="IU6" s="379"/>
      <c r="IV6" s="379"/>
    </row>
    <row r="7" spans="1:256" ht="17.5">
      <c r="A7" s="380"/>
      <c r="B7" s="384"/>
      <c r="C7" s="385"/>
      <c r="D7" s="386"/>
      <c r="E7" s="387" t="s">
        <v>615</v>
      </c>
      <c r="F7" s="383"/>
      <c r="G7" s="380"/>
      <c r="H7" s="379"/>
      <c r="I7" s="379"/>
      <c r="J7" s="379"/>
      <c r="K7" s="379"/>
      <c r="L7" s="379"/>
      <c r="M7" s="379"/>
      <c r="N7" s="379"/>
      <c r="O7" s="379"/>
      <c r="P7" s="379"/>
      <c r="Q7" s="379"/>
      <c r="R7" s="379"/>
      <c r="S7" s="379"/>
      <c r="T7" s="379"/>
      <c r="U7" s="379"/>
      <c r="V7" s="379"/>
      <c r="W7" s="379"/>
      <c r="X7" s="379"/>
      <c r="Y7" s="379"/>
      <c r="Z7" s="379"/>
      <c r="AA7" s="379"/>
      <c r="AB7" s="379"/>
      <c r="AC7" s="379"/>
      <c r="AD7" s="379"/>
      <c r="AE7" s="379"/>
      <c r="AF7" s="379"/>
      <c r="AG7" s="379"/>
      <c r="AH7" s="379"/>
      <c r="AI7" s="379"/>
      <c r="AJ7" s="379"/>
      <c r="AK7" s="379"/>
      <c r="AL7" s="379"/>
      <c r="AM7" s="379"/>
      <c r="AN7" s="379"/>
      <c r="AO7" s="379"/>
      <c r="AP7" s="379"/>
      <c r="AQ7" s="379"/>
      <c r="AR7" s="379"/>
      <c r="AS7" s="379"/>
      <c r="AT7" s="379"/>
      <c r="AU7" s="379"/>
      <c r="AV7" s="379"/>
      <c r="AW7" s="379"/>
      <c r="AX7" s="379"/>
      <c r="AY7" s="379"/>
      <c r="AZ7" s="379"/>
      <c r="BA7" s="379"/>
      <c r="BB7" s="379"/>
      <c r="BC7" s="379"/>
      <c r="BD7" s="379"/>
      <c r="BE7" s="379"/>
      <c r="BF7" s="379"/>
      <c r="BG7" s="379"/>
      <c r="BH7" s="379"/>
      <c r="BI7" s="379"/>
      <c r="BJ7" s="379"/>
      <c r="BK7" s="379"/>
      <c r="BL7" s="379"/>
      <c r="BM7" s="379"/>
      <c r="BN7" s="379"/>
      <c r="BO7" s="379"/>
      <c r="BP7" s="379"/>
      <c r="BQ7" s="379"/>
      <c r="BR7" s="379"/>
      <c r="BS7" s="379"/>
      <c r="BT7" s="379"/>
      <c r="BU7" s="379"/>
      <c r="BV7" s="379"/>
      <c r="BW7" s="379"/>
      <c r="BX7" s="379"/>
      <c r="BY7" s="379"/>
      <c r="BZ7" s="379"/>
      <c r="CA7" s="379"/>
      <c r="CB7" s="379"/>
      <c r="CC7" s="379"/>
      <c r="CD7" s="379"/>
      <c r="CE7" s="379"/>
      <c r="CF7" s="379"/>
      <c r="CG7" s="379"/>
      <c r="CH7" s="379"/>
      <c r="CI7" s="379"/>
      <c r="CJ7" s="379"/>
      <c r="CK7" s="379"/>
      <c r="CL7" s="379"/>
      <c r="CM7" s="379"/>
      <c r="CN7" s="379"/>
      <c r="CO7" s="379"/>
      <c r="CP7" s="379"/>
      <c r="CQ7" s="379"/>
      <c r="CR7" s="379"/>
      <c r="CS7" s="379"/>
      <c r="CT7" s="379"/>
      <c r="CU7" s="379"/>
      <c r="CV7" s="379"/>
      <c r="CW7" s="379"/>
      <c r="CX7" s="379"/>
      <c r="CY7" s="379"/>
      <c r="CZ7" s="379"/>
      <c r="DA7" s="379"/>
      <c r="DB7" s="379"/>
      <c r="DC7" s="379"/>
      <c r="DD7" s="379"/>
      <c r="DE7" s="379"/>
      <c r="DF7" s="379"/>
      <c r="DG7" s="379"/>
      <c r="DH7" s="379"/>
      <c r="DI7" s="379"/>
      <c r="DJ7" s="379"/>
      <c r="DK7" s="379"/>
      <c r="DL7" s="379"/>
      <c r="DM7" s="379"/>
      <c r="DN7" s="379"/>
      <c r="DO7" s="379"/>
      <c r="DP7" s="379"/>
      <c r="DQ7" s="379"/>
      <c r="DR7" s="379"/>
      <c r="DS7" s="379"/>
      <c r="DT7" s="379"/>
      <c r="DU7" s="379"/>
      <c r="DV7" s="379"/>
      <c r="DW7" s="379"/>
      <c r="DX7" s="379"/>
      <c r="DY7" s="379"/>
      <c r="DZ7" s="379"/>
      <c r="EA7" s="379"/>
      <c r="EB7" s="379"/>
      <c r="EC7" s="379"/>
      <c r="ED7" s="379"/>
      <c r="EE7" s="379"/>
      <c r="EF7" s="379"/>
      <c r="EG7" s="379"/>
      <c r="EH7" s="379"/>
      <c r="EI7" s="379"/>
      <c r="EJ7" s="379"/>
      <c r="EK7" s="379"/>
      <c r="EL7" s="379"/>
      <c r="EM7" s="379"/>
      <c r="EN7" s="379"/>
      <c r="EO7" s="379"/>
      <c r="EP7" s="379"/>
      <c r="EQ7" s="379"/>
      <c r="ER7" s="379"/>
      <c r="ES7" s="379"/>
      <c r="ET7" s="379"/>
      <c r="EU7" s="379"/>
      <c r="EV7" s="379"/>
      <c r="EW7" s="379"/>
      <c r="EX7" s="379"/>
      <c r="EY7" s="379"/>
      <c r="EZ7" s="379"/>
      <c r="FA7" s="379"/>
      <c r="FB7" s="379"/>
      <c r="FC7" s="379"/>
      <c r="FD7" s="379"/>
      <c r="FE7" s="379"/>
      <c r="FF7" s="379"/>
      <c r="FG7" s="379"/>
      <c r="FH7" s="379"/>
      <c r="FI7" s="379"/>
      <c r="FJ7" s="379"/>
      <c r="FK7" s="379"/>
      <c r="FL7" s="379"/>
      <c r="FM7" s="379"/>
      <c r="FN7" s="379"/>
      <c r="FO7" s="379"/>
      <c r="FP7" s="379"/>
      <c r="FQ7" s="379"/>
      <c r="FR7" s="379"/>
      <c r="FS7" s="379"/>
      <c r="FT7" s="379"/>
      <c r="FU7" s="379"/>
      <c r="FV7" s="379"/>
      <c r="FW7" s="379"/>
      <c r="FX7" s="379"/>
      <c r="FY7" s="379"/>
      <c r="FZ7" s="379"/>
      <c r="GA7" s="379"/>
      <c r="GB7" s="379"/>
      <c r="GC7" s="379"/>
      <c r="GD7" s="379"/>
      <c r="GE7" s="379"/>
      <c r="GF7" s="379"/>
      <c r="GG7" s="379"/>
      <c r="GH7" s="379"/>
      <c r="GI7" s="379"/>
      <c r="GJ7" s="379"/>
      <c r="GK7" s="379"/>
      <c r="GL7" s="379"/>
      <c r="GM7" s="379"/>
      <c r="GN7" s="379"/>
      <c r="GO7" s="379"/>
      <c r="GP7" s="379"/>
      <c r="GQ7" s="379"/>
      <c r="GR7" s="379"/>
      <c r="GS7" s="379"/>
      <c r="GT7" s="379"/>
      <c r="GU7" s="379"/>
      <c r="GV7" s="379"/>
      <c r="GW7" s="379"/>
      <c r="GX7" s="379"/>
      <c r="GY7" s="379"/>
      <c r="GZ7" s="379"/>
      <c r="HA7" s="379"/>
      <c r="HB7" s="379"/>
      <c r="HC7" s="379"/>
      <c r="HD7" s="379"/>
      <c r="HE7" s="379"/>
      <c r="HF7" s="379"/>
      <c r="HG7" s="379"/>
      <c r="HH7" s="379"/>
      <c r="HI7" s="379"/>
      <c r="HJ7" s="379"/>
      <c r="HK7" s="379"/>
      <c r="HL7" s="379"/>
      <c r="HM7" s="379"/>
      <c r="HN7" s="379"/>
      <c r="HO7" s="379"/>
      <c r="HP7" s="379"/>
      <c r="HQ7" s="379"/>
      <c r="HR7" s="379"/>
      <c r="HS7" s="379"/>
      <c r="HT7" s="379"/>
      <c r="HU7" s="379"/>
      <c r="HV7" s="379"/>
      <c r="HW7" s="379"/>
      <c r="HX7" s="379"/>
      <c r="HY7" s="379"/>
      <c r="HZ7" s="379"/>
      <c r="IA7" s="379"/>
      <c r="IB7" s="379"/>
      <c r="IC7" s="379"/>
      <c r="ID7" s="379"/>
      <c r="IE7" s="379"/>
      <c r="IF7" s="379"/>
      <c r="IG7" s="379"/>
      <c r="IH7" s="379"/>
      <c r="II7" s="379"/>
      <c r="IJ7" s="379"/>
      <c r="IK7" s="379"/>
      <c r="IL7" s="379"/>
      <c r="IM7" s="379"/>
      <c r="IN7" s="379"/>
      <c r="IO7" s="379"/>
      <c r="IP7" s="379"/>
      <c r="IQ7" s="379"/>
      <c r="IR7" s="379"/>
      <c r="IS7" s="379"/>
      <c r="IT7" s="379"/>
      <c r="IU7" s="379"/>
      <c r="IV7" s="379"/>
    </row>
    <row r="8" spans="1:256" ht="17.5">
      <c r="A8" s="380"/>
      <c r="B8" s="384"/>
      <c r="C8" s="385"/>
      <c r="D8" s="386"/>
      <c r="E8" s="389"/>
      <c r="F8" s="383"/>
      <c r="G8" s="380"/>
      <c r="H8" s="379"/>
      <c r="I8" s="379"/>
      <c r="J8" s="379"/>
      <c r="K8" s="379"/>
      <c r="L8" s="379"/>
      <c r="M8" s="379"/>
      <c r="N8" s="379"/>
      <c r="O8" s="379"/>
      <c r="P8" s="379"/>
      <c r="Q8" s="379"/>
      <c r="R8" s="379"/>
      <c r="S8" s="379"/>
      <c r="T8" s="379"/>
      <c r="U8" s="379"/>
      <c r="V8" s="379"/>
      <c r="W8" s="379"/>
      <c r="X8" s="379"/>
      <c r="Y8" s="379"/>
      <c r="Z8" s="379"/>
      <c r="AA8" s="379"/>
      <c r="AB8" s="379"/>
      <c r="AC8" s="379"/>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c r="BG8" s="379"/>
      <c r="BH8" s="379"/>
      <c r="BI8" s="379"/>
      <c r="BJ8" s="379"/>
      <c r="BK8" s="379"/>
      <c r="BL8" s="379"/>
      <c r="BM8" s="379"/>
      <c r="BN8" s="379"/>
      <c r="BO8" s="379"/>
      <c r="BP8" s="379"/>
      <c r="BQ8" s="379"/>
      <c r="BR8" s="379"/>
      <c r="BS8" s="379"/>
      <c r="BT8" s="379"/>
      <c r="BU8" s="379"/>
      <c r="BV8" s="379"/>
      <c r="BW8" s="379"/>
      <c r="BX8" s="379"/>
      <c r="BY8" s="379"/>
      <c r="BZ8" s="379"/>
      <c r="CA8" s="379"/>
      <c r="CB8" s="379"/>
      <c r="CC8" s="379"/>
      <c r="CD8" s="379"/>
      <c r="CE8" s="379"/>
      <c r="CF8" s="379"/>
      <c r="CG8" s="379"/>
      <c r="CH8" s="379"/>
      <c r="CI8" s="379"/>
      <c r="CJ8" s="379"/>
      <c r="CK8" s="379"/>
      <c r="CL8" s="379"/>
      <c r="CM8" s="379"/>
      <c r="CN8" s="379"/>
      <c r="CO8" s="379"/>
      <c r="CP8" s="379"/>
      <c r="CQ8" s="379"/>
      <c r="CR8" s="379"/>
      <c r="CS8" s="379"/>
      <c r="CT8" s="379"/>
      <c r="CU8" s="379"/>
      <c r="CV8" s="379"/>
      <c r="CW8" s="379"/>
      <c r="CX8" s="379"/>
      <c r="CY8" s="379"/>
      <c r="CZ8" s="379"/>
      <c r="DA8" s="379"/>
      <c r="DB8" s="379"/>
      <c r="DC8" s="379"/>
      <c r="DD8" s="379"/>
      <c r="DE8" s="379"/>
      <c r="DF8" s="379"/>
      <c r="DG8" s="379"/>
      <c r="DH8" s="379"/>
      <c r="DI8" s="379"/>
      <c r="DJ8" s="379"/>
      <c r="DK8" s="379"/>
      <c r="DL8" s="379"/>
      <c r="DM8" s="379"/>
      <c r="DN8" s="379"/>
      <c r="DO8" s="379"/>
      <c r="DP8" s="379"/>
      <c r="DQ8" s="379"/>
      <c r="DR8" s="379"/>
      <c r="DS8" s="379"/>
      <c r="DT8" s="379"/>
      <c r="DU8" s="379"/>
      <c r="DV8" s="379"/>
      <c r="DW8" s="379"/>
      <c r="DX8" s="379"/>
      <c r="DY8" s="379"/>
      <c r="DZ8" s="379"/>
      <c r="EA8" s="379"/>
      <c r="EB8" s="379"/>
      <c r="EC8" s="379"/>
      <c r="ED8" s="379"/>
      <c r="EE8" s="379"/>
      <c r="EF8" s="379"/>
      <c r="EG8" s="379"/>
      <c r="EH8" s="379"/>
      <c r="EI8" s="379"/>
      <c r="EJ8" s="379"/>
      <c r="EK8" s="379"/>
      <c r="EL8" s="379"/>
      <c r="EM8" s="379"/>
      <c r="EN8" s="379"/>
      <c r="EO8" s="379"/>
      <c r="EP8" s="379"/>
      <c r="EQ8" s="379"/>
      <c r="ER8" s="379"/>
      <c r="ES8" s="379"/>
      <c r="ET8" s="379"/>
      <c r="EU8" s="379"/>
      <c r="EV8" s="379"/>
      <c r="EW8" s="379"/>
      <c r="EX8" s="379"/>
      <c r="EY8" s="379"/>
      <c r="EZ8" s="379"/>
      <c r="FA8" s="379"/>
      <c r="FB8" s="379"/>
      <c r="FC8" s="379"/>
      <c r="FD8" s="379"/>
      <c r="FE8" s="379"/>
      <c r="FF8" s="379"/>
      <c r="FG8" s="379"/>
      <c r="FH8" s="379"/>
      <c r="FI8" s="379"/>
      <c r="FJ8" s="379"/>
      <c r="FK8" s="379"/>
      <c r="FL8" s="379"/>
      <c r="FM8" s="379"/>
      <c r="FN8" s="379"/>
      <c r="FO8" s="379"/>
      <c r="FP8" s="379"/>
      <c r="FQ8" s="379"/>
      <c r="FR8" s="379"/>
      <c r="FS8" s="379"/>
      <c r="FT8" s="379"/>
      <c r="FU8" s="379"/>
      <c r="FV8" s="379"/>
      <c r="FW8" s="379"/>
      <c r="FX8" s="379"/>
      <c r="FY8" s="379"/>
      <c r="FZ8" s="379"/>
      <c r="GA8" s="379"/>
      <c r="GB8" s="379"/>
      <c r="GC8" s="379"/>
      <c r="GD8" s="379"/>
      <c r="GE8" s="379"/>
      <c r="GF8" s="379"/>
      <c r="GG8" s="379"/>
      <c r="GH8" s="379"/>
      <c r="GI8" s="379"/>
      <c r="GJ8" s="379"/>
      <c r="GK8" s="379"/>
      <c r="GL8" s="379"/>
      <c r="GM8" s="379"/>
      <c r="GN8" s="379"/>
      <c r="GO8" s="379"/>
      <c r="GP8" s="379"/>
      <c r="GQ8" s="379"/>
      <c r="GR8" s="379"/>
      <c r="GS8" s="379"/>
      <c r="GT8" s="379"/>
      <c r="GU8" s="379"/>
      <c r="GV8" s="379"/>
      <c r="GW8" s="379"/>
      <c r="GX8" s="379"/>
      <c r="GY8" s="379"/>
      <c r="GZ8" s="379"/>
      <c r="HA8" s="379"/>
      <c r="HB8" s="379"/>
      <c r="HC8" s="379"/>
      <c r="HD8" s="379"/>
      <c r="HE8" s="379"/>
      <c r="HF8" s="379"/>
      <c r="HG8" s="379"/>
      <c r="HH8" s="379"/>
      <c r="HI8" s="379"/>
      <c r="HJ8" s="379"/>
      <c r="HK8" s="379"/>
      <c r="HL8" s="379"/>
      <c r="HM8" s="379"/>
      <c r="HN8" s="379"/>
      <c r="HO8" s="379"/>
      <c r="HP8" s="379"/>
      <c r="HQ8" s="379"/>
      <c r="HR8" s="379"/>
      <c r="HS8" s="379"/>
      <c r="HT8" s="379"/>
      <c r="HU8" s="379"/>
      <c r="HV8" s="379"/>
      <c r="HW8" s="379"/>
      <c r="HX8" s="379"/>
      <c r="HY8" s="379"/>
      <c r="HZ8" s="379"/>
      <c r="IA8" s="379"/>
      <c r="IB8" s="379"/>
      <c r="IC8" s="379"/>
      <c r="ID8" s="379"/>
      <c r="IE8" s="379"/>
      <c r="IF8" s="379"/>
      <c r="IG8" s="379"/>
      <c r="IH8" s="379"/>
      <c r="II8" s="379"/>
      <c r="IJ8" s="379"/>
      <c r="IK8" s="379"/>
      <c r="IL8" s="379"/>
      <c r="IM8" s="379"/>
      <c r="IN8" s="379"/>
      <c r="IO8" s="379"/>
      <c r="IP8" s="379"/>
      <c r="IQ8" s="379"/>
      <c r="IR8" s="379"/>
      <c r="IS8" s="379"/>
      <c r="IT8" s="379"/>
      <c r="IU8" s="379"/>
      <c r="IV8" s="379"/>
    </row>
    <row r="9" spans="1:256" s="49" customFormat="1" ht="56">
      <c r="A9" s="380"/>
      <c r="B9" s="384"/>
      <c r="C9" s="385"/>
      <c r="D9" s="386"/>
      <c r="E9" s="390" t="s">
        <v>616</v>
      </c>
      <c r="F9" s="383"/>
      <c r="G9" s="380"/>
      <c r="H9" s="379"/>
      <c r="I9" s="379"/>
      <c r="J9" s="379"/>
      <c r="K9" s="379"/>
      <c r="L9" s="379"/>
      <c r="M9" s="379"/>
      <c r="N9" s="379"/>
      <c r="O9" s="379"/>
      <c r="P9" s="379"/>
      <c r="Q9" s="379"/>
      <c r="R9" s="379"/>
      <c r="S9" s="379"/>
      <c r="T9" s="379"/>
      <c r="U9" s="379"/>
      <c r="V9" s="379"/>
      <c r="W9" s="379"/>
      <c r="X9" s="379"/>
      <c r="Y9" s="379"/>
      <c r="Z9" s="379"/>
      <c r="AA9" s="379"/>
      <c r="AB9" s="379"/>
      <c r="AC9" s="379"/>
      <c r="AD9" s="379"/>
      <c r="AE9" s="379"/>
      <c r="AF9" s="379"/>
      <c r="AG9" s="379"/>
      <c r="AH9" s="379"/>
      <c r="AI9" s="379"/>
      <c r="AJ9" s="379"/>
      <c r="AK9" s="379"/>
      <c r="AL9" s="379"/>
      <c r="AM9" s="379"/>
      <c r="AN9" s="379"/>
      <c r="AO9" s="379"/>
      <c r="AP9" s="379"/>
      <c r="AQ9" s="379"/>
      <c r="AR9" s="379"/>
      <c r="AS9" s="379"/>
      <c r="AT9" s="379"/>
      <c r="AU9" s="379"/>
      <c r="AV9" s="379"/>
      <c r="AW9" s="379"/>
      <c r="AX9" s="379"/>
      <c r="AY9" s="379"/>
      <c r="AZ9" s="379"/>
      <c r="BA9" s="379"/>
      <c r="BB9" s="379"/>
      <c r="BC9" s="379"/>
      <c r="BD9" s="379"/>
      <c r="BE9" s="379"/>
      <c r="BF9" s="379"/>
      <c r="BG9" s="379"/>
      <c r="BH9" s="379"/>
      <c r="BI9" s="379"/>
      <c r="BJ9" s="379"/>
      <c r="BK9" s="379"/>
      <c r="BL9" s="379"/>
      <c r="BM9" s="379"/>
      <c r="BN9" s="379"/>
      <c r="BO9" s="379"/>
      <c r="BP9" s="379"/>
      <c r="BQ9" s="379"/>
      <c r="BR9" s="379"/>
      <c r="BS9" s="379"/>
      <c r="BT9" s="379"/>
      <c r="BU9" s="379"/>
      <c r="BV9" s="379"/>
      <c r="BW9" s="379"/>
      <c r="BX9" s="379"/>
      <c r="BY9" s="379"/>
      <c r="BZ9" s="379"/>
      <c r="CA9" s="379"/>
      <c r="CB9" s="379"/>
      <c r="CC9" s="379"/>
      <c r="CD9" s="379"/>
      <c r="CE9" s="379"/>
      <c r="CF9" s="379"/>
      <c r="CG9" s="379"/>
      <c r="CH9" s="379"/>
      <c r="CI9" s="379"/>
      <c r="CJ9" s="379"/>
      <c r="CK9" s="379"/>
      <c r="CL9" s="379"/>
      <c r="CM9" s="379"/>
      <c r="CN9" s="379"/>
      <c r="CO9" s="379"/>
      <c r="CP9" s="379"/>
      <c r="CQ9" s="379"/>
      <c r="CR9" s="379"/>
      <c r="CS9" s="379"/>
      <c r="CT9" s="379"/>
      <c r="CU9" s="379"/>
      <c r="CV9" s="379"/>
      <c r="CW9" s="379"/>
      <c r="CX9" s="379"/>
      <c r="CY9" s="379"/>
      <c r="CZ9" s="379"/>
      <c r="DA9" s="379"/>
      <c r="DB9" s="379"/>
      <c r="DC9" s="379"/>
      <c r="DD9" s="379"/>
      <c r="DE9" s="379"/>
      <c r="DF9" s="379"/>
      <c r="DG9" s="379"/>
      <c r="DH9" s="379"/>
      <c r="DI9" s="379"/>
      <c r="DJ9" s="379"/>
      <c r="DK9" s="379"/>
      <c r="DL9" s="379"/>
      <c r="DM9" s="379"/>
      <c r="DN9" s="379"/>
      <c r="DO9" s="379"/>
      <c r="DP9" s="379"/>
      <c r="DQ9" s="379"/>
      <c r="DR9" s="379"/>
      <c r="DS9" s="379"/>
      <c r="DT9" s="379"/>
      <c r="DU9" s="379"/>
      <c r="DV9" s="379"/>
      <c r="DW9" s="379"/>
      <c r="DX9" s="379"/>
      <c r="DY9" s="379"/>
      <c r="DZ9" s="379"/>
      <c r="EA9" s="379"/>
      <c r="EB9" s="379"/>
      <c r="EC9" s="379"/>
      <c r="ED9" s="379"/>
      <c r="EE9" s="379"/>
      <c r="EF9" s="379"/>
      <c r="EG9" s="379"/>
      <c r="EH9" s="379"/>
      <c r="EI9" s="379"/>
      <c r="EJ9" s="379"/>
      <c r="EK9" s="379"/>
      <c r="EL9" s="379"/>
      <c r="EM9" s="379"/>
      <c r="EN9" s="379"/>
      <c r="EO9" s="379"/>
      <c r="EP9" s="379"/>
      <c r="EQ9" s="379"/>
      <c r="ER9" s="379"/>
      <c r="ES9" s="379"/>
      <c r="ET9" s="379"/>
      <c r="EU9" s="379"/>
      <c r="EV9" s="379"/>
      <c r="EW9" s="379"/>
      <c r="EX9" s="379"/>
      <c r="EY9" s="379"/>
      <c r="EZ9" s="379"/>
      <c r="FA9" s="379"/>
      <c r="FB9" s="379"/>
      <c r="FC9" s="379"/>
      <c r="FD9" s="379"/>
      <c r="FE9" s="379"/>
      <c r="FF9" s="379"/>
      <c r="FG9" s="379"/>
      <c r="FH9" s="379"/>
      <c r="FI9" s="379"/>
      <c r="FJ9" s="379"/>
      <c r="FK9" s="379"/>
      <c r="FL9" s="379"/>
      <c r="FM9" s="379"/>
      <c r="FN9" s="379"/>
      <c r="FO9" s="379"/>
      <c r="FP9" s="379"/>
      <c r="FQ9" s="379"/>
      <c r="FR9" s="379"/>
      <c r="FS9" s="379"/>
      <c r="FT9" s="379"/>
      <c r="FU9" s="379"/>
      <c r="FV9" s="379"/>
      <c r="FW9" s="379"/>
      <c r="FX9" s="379"/>
      <c r="FY9" s="379"/>
      <c r="FZ9" s="379"/>
      <c r="GA9" s="379"/>
      <c r="GB9" s="379"/>
      <c r="GC9" s="379"/>
      <c r="GD9" s="379"/>
      <c r="GE9" s="379"/>
      <c r="GF9" s="379"/>
      <c r="GG9" s="379"/>
      <c r="GH9" s="379"/>
      <c r="GI9" s="379"/>
      <c r="GJ9" s="379"/>
      <c r="GK9" s="379"/>
      <c r="GL9" s="379"/>
      <c r="GM9" s="379"/>
      <c r="GN9" s="379"/>
      <c r="GO9" s="379"/>
      <c r="GP9" s="379"/>
      <c r="GQ9" s="379"/>
      <c r="GR9" s="379"/>
      <c r="GS9" s="379"/>
      <c r="GT9" s="379"/>
      <c r="GU9" s="379"/>
      <c r="GV9" s="379"/>
      <c r="GW9" s="379"/>
      <c r="GX9" s="379"/>
      <c r="GY9" s="379"/>
      <c r="GZ9" s="379"/>
      <c r="HA9" s="379"/>
      <c r="HB9" s="379"/>
      <c r="HC9" s="379"/>
      <c r="HD9" s="379"/>
      <c r="HE9" s="379"/>
      <c r="HF9" s="379"/>
      <c r="HG9" s="379"/>
      <c r="HH9" s="379"/>
      <c r="HI9" s="379"/>
      <c r="HJ9" s="379"/>
      <c r="HK9" s="379"/>
      <c r="HL9" s="379"/>
      <c r="HM9" s="379"/>
      <c r="HN9" s="379"/>
      <c r="HO9" s="379"/>
      <c r="HP9" s="379"/>
      <c r="HQ9" s="379"/>
      <c r="HR9" s="379"/>
      <c r="HS9" s="379"/>
      <c r="HT9" s="379"/>
      <c r="HU9" s="379"/>
      <c r="HV9" s="379"/>
      <c r="HW9" s="379"/>
      <c r="HX9" s="379"/>
      <c r="HY9" s="379"/>
      <c r="HZ9" s="379"/>
      <c r="IA9" s="379"/>
      <c r="IB9" s="379"/>
      <c r="IC9" s="379"/>
      <c r="ID9" s="379"/>
      <c r="IE9" s="379"/>
      <c r="IF9" s="379"/>
      <c r="IG9" s="379"/>
      <c r="IH9" s="379"/>
      <c r="II9" s="379"/>
      <c r="IJ9" s="379"/>
      <c r="IK9" s="379"/>
      <c r="IL9" s="379"/>
      <c r="IM9" s="379"/>
      <c r="IN9" s="379"/>
      <c r="IO9" s="379"/>
      <c r="IP9" s="379"/>
      <c r="IQ9" s="379"/>
      <c r="IR9" s="379"/>
      <c r="IS9" s="379"/>
      <c r="IT9" s="379"/>
      <c r="IU9" s="379"/>
      <c r="IV9" s="379"/>
    </row>
    <row r="10" spans="1:256" ht="16.5" customHeight="1">
      <c r="A10" s="380"/>
      <c r="B10" s="384"/>
      <c r="C10" s="385"/>
      <c r="D10" s="386"/>
      <c r="E10" s="384"/>
      <c r="F10" s="383"/>
      <c r="G10" s="380"/>
      <c r="H10" s="379"/>
      <c r="I10" s="379"/>
      <c r="J10" s="379"/>
      <c r="K10" s="379"/>
      <c r="L10" s="379"/>
      <c r="M10" s="379"/>
      <c r="N10" s="379"/>
      <c r="O10" s="379"/>
      <c r="P10" s="379"/>
      <c r="Q10" s="379"/>
      <c r="R10" s="379"/>
      <c r="S10" s="379"/>
      <c r="T10" s="379"/>
      <c r="U10" s="379"/>
      <c r="V10" s="379"/>
      <c r="W10" s="379"/>
      <c r="X10" s="379"/>
      <c r="Y10" s="379"/>
      <c r="Z10" s="379"/>
      <c r="AA10" s="379"/>
      <c r="AB10" s="379"/>
      <c r="AC10" s="379"/>
      <c r="AD10" s="379"/>
      <c r="AE10" s="379"/>
      <c r="AF10" s="379"/>
      <c r="AG10" s="379"/>
      <c r="AH10" s="379"/>
      <c r="AI10" s="379"/>
      <c r="AJ10" s="379"/>
      <c r="AK10" s="379"/>
      <c r="AL10" s="379"/>
      <c r="AM10" s="379"/>
      <c r="AN10" s="379"/>
      <c r="AO10" s="379"/>
      <c r="AP10" s="379"/>
      <c r="AQ10" s="379"/>
      <c r="AR10" s="379"/>
      <c r="AS10" s="379"/>
      <c r="AT10" s="379"/>
      <c r="AU10" s="379"/>
      <c r="AV10" s="379"/>
      <c r="AW10" s="379"/>
      <c r="AX10" s="379"/>
      <c r="AY10" s="379"/>
      <c r="AZ10" s="379"/>
      <c r="BA10" s="379"/>
      <c r="BB10" s="379"/>
      <c r="BC10" s="379"/>
      <c r="BD10" s="379"/>
      <c r="BE10" s="379"/>
      <c r="BF10" s="379"/>
      <c r="BG10" s="379"/>
      <c r="BH10" s="379"/>
      <c r="BI10" s="379"/>
      <c r="BJ10" s="379"/>
      <c r="BK10" s="379"/>
      <c r="BL10" s="379"/>
      <c r="BM10" s="379"/>
      <c r="BN10" s="379"/>
      <c r="BO10" s="379"/>
      <c r="BP10" s="379"/>
      <c r="BQ10" s="379"/>
      <c r="BR10" s="379"/>
      <c r="BS10" s="379"/>
      <c r="BT10" s="379"/>
      <c r="BU10" s="379"/>
      <c r="BV10" s="379"/>
      <c r="BW10" s="379"/>
      <c r="BX10" s="379"/>
      <c r="BY10" s="379"/>
      <c r="BZ10" s="379"/>
      <c r="CA10" s="379"/>
      <c r="CB10" s="379"/>
      <c r="CC10" s="379"/>
      <c r="CD10" s="379"/>
      <c r="CE10" s="379"/>
      <c r="CF10" s="379"/>
      <c r="CG10" s="379"/>
      <c r="CH10" s="379"/>
      <c r="CI10" s="379"/>
      <c r="CJ10" s="379"/>
      <c r="CK10" s="379"/>
      <c r="CL10" s="379"/>
      <c r="CM10" s="379"/>
      <c r="CN10" s="379"/>
      <c r="CO10" s="379"/>
      <c r="CP10" s="379"/>
      <c r="CQ10" s="379"/>
      <c r="CR10" s="379"/>
      <c r="CS10" s="379"/>
      <c r="CT10" s="379"/>
      <c r="CU10" s="379"/>
      <c r="CV10" s="379"/>
      <c r="CW10" s="379"/>
      <c r="CX10" s="379"/>
      <c r="CY10" s="379"/>
      <c r="CZ10" s="379"/>
      <c r="DA10" s="379"/>
      <c r="DB10" s="379"/>
      <c r="DC10" s="379"/>
      <c r="DD10" s="379"/>
      <c r="DE10" s="379"/>
      <c r="DF10" s="379"/>
      <c r="DG10" s="379"/>
      <c r="DH10" s="379"/>
      <c r="DI10" s="379"/>
      <c r="DJ10" s="379"/>
      <c r="DK10" s="379"/>
      <c r="DL10" s="379"/>
      <c r="DM10" s="379"/>
      <c r="DN10" s="379"/>
      <c r="DO10" s="379"/>
      <c r="DP10" s="379"/>
      <c r="DQ10" s="379"/>
      <c r="DR10" s="379"/>
      <c r="DS10" s="379"/>
      <c r="DT10" s="379"/>
      <c r="DU10" s="379"/>
      <c r="DV10" s="379"/>
      <c r="DW10" s="379"/>
      <c r="DX10" s="379"/>
      <c r="DY10" s="379"/>
      <c r="DZ10" s="379"/>
      <c r="EA10" s="379"/>
      <c r="EB10" s="379"/>
      <c r="EC10" s="379"/>
      <c r="ED10" s="379"/>
      <c r="EE10" s="379"/>
      <c r="EF10" s="379"/>
      <c r="EG10" s="379"/>
      <c r="EH10" s="379"/>
      <c r="EI10" s="379"/>
      <c r="EJ10" s="379"/>
      <c r="EK10" s="379"/>
      <c r="EL10" s="379"/>
      <c r="EM10" s="379"/>
      <c r="EN10" s="379"/>
      <c r="EO10" s="379"/>
      <c r="EP10" s="379"/>
      <c r="EQ10" s="379"/>
      <c r="ER10" s="379"/>
      <c r="ES10" s="379"/>
      <c r="ET10" s="379"/>
      <c r="EU10" s="379"/>
      <c r="EV10" s="379"/>
      <c r="EW10" s="379"/>
      <c r="EX10" s="379"/>
      <c r="EY10" s="379"/>
      <c r="EZ10" s="379"/>
      <c r="FA10" s="379"/>
      <c r="FB10" s="379"/>
      <c r="FC10" s="379"/>
      <c r="FD10" s="379"/>
      <c r="FE10" s="379"/>
      <c r="FF10" s="379"/>
      <c r="FG10" s="379"/>
      <c r="FH10" s="379"/>
      <c r="FI10" s="379"/>
      <c r="FJ10" s="379"/>
      <c r="FK10" s="379"/>
      <c r="FL10" s="379"/>
      <c r="FM10" s="379"/>
      <c r="FN10" s="379"/>
      <c r="FO10" s="379"/>
      <c r="FP10" s="379"/>
      <c r="FQ10" s="379"/>
      <c r="FR10" s="379"/>
      <c r="FS10" s="379"/>
      <c r="FT10" s="379"/>
      <c r="FU10" s="379"/>
      <c r="FV10" s="379"/>
      <c r="FW10" s="379"/>
      <c r="FX10" s="379"/>
      <c r="FY10" s="379"/>
      <c r="FZ10" s="379"/>
      <c r="GA10" s="379"/>
      <c r="GB10" s="379"/>
      <c r="GC10" s="379"/>
      <c r="GD10" s="379"/>
      <c r="GE10" s="379"/>
      <c r="GF10" s="379"/>
      <c r="GG10" s="379"/>
      <c r="GH10" s="379"/>
      <c r="GI10" s="379"/>
      <c r="GJ10" s="379"/>
      <c r="GK10" s="379"/>
      <c r="GL10" s="379"/>
      <c r="GM10" s="379"/>
      <c r="GN10" s="379"/>
      <c r="GO10" s="379"/>
      <c r="GP10" s="379"/>
      <c r="GQ10" s="379"/>
      <c r="GR10" s="379"/>
      <c r="GS10" s="379"/>
      <c r="GT10" s="379"/>
      <c r="GU10" s="379"/>
      <c r="GV10" s="379"/>
      <c r="GW10" s="379"/>
      <c r="GX10" s="379"/>
      <c r="GY10" s="379"/>
      <c r="GZ10" s="379"/>
      <c r="HA10" s="379"/>
      <c r="HB10" s="379"/>
      <c r="HC10" s="379"/>
      <c r="HD10" s="379"/>
      <c r="HE10" s="379"/>
      <c r="HF10" s="379"/>
      <c r="HG10" s="379"/>
      <c r="HH10" s="379"/>
      <c r="HI10" s="379"/>
      <c r="HJ10" s="379"/>
      <c r="HK10" s="379"/>
      <c r="HL10" s="379"/>
      <c r="HM10" s="379"/>
      <c r="HN10" s="379"/>
      <c r="HO10" s="379"/>
      <c r="HP10" s="379"/>
      <c r="HQ10" s="379"/>
      <c r="HR10" s="379"/>
      <c r="HS10" s="379"/>
      <c r="HT10" s="379"/>
      <c r="HU10" s="379"/>
      <c r="HV10" s="379"/>
      <c r="HW10" s="379"/>
      <c r="HX10" s="379"/>
      <c r="HY10" s="379"/>
      <c r="HZ10" s="379"/>
      <c r="IA10" s="379"/>
      <c r="IB10" s="379"/>
      <c r="IC10" s="379"/>
      <c r="ID10" s="379"/>
      <c r="IE10" s="379"/>
      <c r="IF10" s="379"/>
      <c r="IG10" s="379"/>
      <c r="IH10" s="379"/>
      <c r="II10" s="379"/>
      <c r="IJ10" s="379"/>
      <c r="IK10" s="379"/>
      <c r="IL10" s="379"/>
      <c r="IM10" s="379"/>
      <c r="IN10" s="379"/>
      <c r="IO10" s="379"/>
      <c r="IP10" s="379"/>
      <c r="IQ10" s="379"/>
      <c r="IR10" s="379"/>
      <c r="IS10" s="379"/>
      <c r="IT10" s="379"/>
      <c r="IU10" s="379"/>
      <c r="IV10" s="379"/>
    </row>
    <row r="11" spans="1:256" ht="47.5" customHeight="1">
      <c r="A11" s="391"/>
      <c r="B11" s="391"/>
      <c r="C11" s="616" t="s">
        <v>617</v>
      </c>
      <c r="D11" s="616"/>
      <c r="E11" s="616"/>
      <c r="F11" s="392"/>
      <c r="G11" s="392"/>
      <c r="H11" s="392"/>
      <c r="I11" s="392"/>
      <c r="J11" s="392"/>
      <c r="K11" s="392"/>
      <c r="L11" s="392"/>
      <c r="M11" s="393"/>
      <c r="N11" s="393"/>
      <c r="O11" s="393"/>
      <c r="P11" s="393"/>
      <c r="Q11" s="393"/>
      <c r="R11" s="393"/>
      <c r="S11" s="393"/>
      <c r="T11" s="393"/>
      <c r="U11" s="393"/>
      <c r="V11" s="393"/>
      <c r="W11" s="393"/>
      <c r="X11" s="393"/>
      <c r="Y11" s="393"/>
      <c r="Z11" s="393"/>
      <c r="AA11" s="393"/>
      <c r="AB11" s="393"/>
      <c r="AC11" s="393"/>
      <c r="AD11" s="393"/>
      <c r="AE11" s="393"/>
      <c r="AF11" s="393"/>
      <c r="AG11" s="393"/>
      <c r="AH11" s="393"/>
      <c r="AI11" s="393"/>
      <c r="AJ11" s="393"/>
      <c r="AK11" s="393"/>
      <c r="AL11" s="393"/>
      <c r="AM11" s="393"/>
      <c r="AN11" s="393"/>
      <c r="AO11" s="393"/>
      <c r="AP11" s="393"/>
      <c r="AQ11" s="393"/>
      <c r="AR11" s="393"/>
      <c r="AS11" s="393"/>
      <c r="AT11" s="393"/>
      <c r="AU11" s="393"/>
      <c r="AV11" s="393"/>
      <c r="AW11" s="393"/>
      <c r="AX11" s="393"/>
      <c r="AY11" s="393"/>
      <c r="AZ11" s="393"/>
      <c r="BA11" s="393"/>
      <c r="BB11" s="393"/>
      <c r="BC11" s="393"/>
      <c r="BD11" s="393"/>
      <c r="BE11" s="393"/>
      <c r="BF11" s="393"/>
      <c r="BG11" s="393"/>
      <c r="BH11" s="393"/>
      <c r="BI11" s="393"/>
      <c r="BJ11" s="393"/>
      <c r="BK11" s="393"/>
      <c r="BL11" s="393"/>
      <c r="BM11" s="393"/>
      <c r="BN11" s="393"/>
      <c r="BO11" s="393"/>
      <c r="BP11" s="393"/>
      <c r="BQ11" s="393"/>
      <c r="BR11" s="393"/>
      <c r="BS11" s="393"/>
      <c r="BT11" s="393"/>
      <c r="BU11" s="393"/>
      <c r="BV11" s="393"/>
      <c r="BW11" s="393"/>
      <c r="BX11" s="393"/>
      <c r="BY11" s="393"/>
      <c r="BZ11" s="393"/>
      <c r="CA11" s="393"/>
      <c r="CB11" s="393"/>
      <c r="CC11" s="393"/>
      <c r="CD11" s="393"/>
      <c r="CE11" s="393"/>
      <c r="CF11" s="393"/>
      <c r="CG11" s="393"/>
      <c r="CH11" s="393"/>
      <c r="CI11" s="393"/>
      <c r="CJ11" s="393"/>
      <c r="CK11" s="393"/>
      <c r="CL11" s="393"/>
      <c r="CM11" s="393"/>
      <c r="CN11" s="393"/>
      <c r="CO11" s="393"/>
      <c r="CP11" s="393"/>
      <c r="CQ11" s="393"/>
      <c r="CR11" s="393"/>
      <c r="CS11" s="393"/>
      <c r="CT11" s="393"/>
      <c r="CU11" s="393"/>
      <c r="CV11" s="393"/>
      <c r="CW11" s="393"/>
      <c r="CX11" s="393"/>
      <c r="CY11" s="393"/>
      <c r="CZ11" s="393"/>
      <c r="DA11" s="393"/>
      <c r="DB11" s="393"/>
      <c r="DC11" s="393"/>
      <c r="DD11" s="393"/>
      <c r="DE11" s="393"/>
      <c r="DF11" s="393"/>
      <c r="DG11" s="393"/>
      <c r="DH11" s="393"/>
      <c r="DI11" s="393"/>
      <c r="DJ11" s="393"/>
      <c r="DK11" s="393"/>
      <c r="DL11" s="393"/>
      <c r="DM11" s="393"/>
      <c r="DN11" s="393"/>
      <c r="DO11" s="393"/>
      <c r="DP11" s="393"/>
      <c r="DQ11" s="393"/>
      <c r="DR11" s="393"/>
      <c r="DS11" s="393"/>
      <c r="DT11" s="393"/>
      <c r="DU11" s="393"/>
      <c r="DV11" s="393"/>
      <c r="DW11" s="393"/>
      <c r="DX11" s="393"/>
      <c r="DY11" s="393"/>
      <c r="DZ11" s="393"/>
      <c r="EA11" s="393"/>
      <c r="EB11" s="393"/>
      <c r="EC11" s="393"/>
      <c r="ED11" s="393"/>
      <c r="EE11" s="393"/>
      <c r="EF11" s="393"/>
      <c r="EG11" s="393"/>
      <c r="EH11" s="393"/>
      <c r="EI11" s="393"/>
      <c r="EJ11" s="393"/>
      <c r="EK11" s="393"/>
      <c r="EL11" s="393"/>
      <c r="EM11" s="393"/>
      <c r="EN11" s="393"/>
      <c r="EO11" s="393"/>
      <c r="EP11" s="393"/>
      <c r="EQ11" s="393"/>
      <c r="ER11" s="393"/>
      <c r="ES11" s="393"/>
      <c r="ET11" s="393"/>
      <c r="EU11" s="393"/>
      <c r="EV11" s="393"/>
      <c r="EW11" s="393"/>
      <c r="EX11" s="393"/>
      <c r="EY11" s="393"/>
      <c r="EZ11" s="393"/>
      <c r="FA11" s="393"/>
      <c r="FB11" s="393"/>
      <c r="FC11" s="393"/>
      <c r="FD11" s="393"/>
      <c r="FE11" s="393"/>
      <c r="FF11" s="393"/>
      <c r="FG11" s="393"/>
      <c r="FH11" s="393"/>
      <c r="FI11" s="393"/>
      <c r="FJ11" s="393"/>
      <c r="FK11" s="393"/>
      <c r="FL11" s="393"/>
      <c r="FM11" s="393"/>
      <c r="FN11" s="393"/>
      <c r="FO11" s="393"/>
      <c r="FP11" s="393"/>
      <c r="FQ11" s="393"/>
      <c r="FR11" s="393"/>
      <c r="FS11" s="393"/>
      <c r="FT11" s="393"/>
      <c r="FU11" s="393"/>
      <c r="FV11" s="393"/>
      <c r="FW11" s="393"/>
      <c r="FX11" s="393"/>
      <c r="FY11" s="393"/>
      <c r="FZ11" s="393"/>
      <c r="GA11" s="393"/>
      <c r="GB11" s="393"/>
      <c r="GC11" s="393"/>
      <c r="GD11" s="393"/>
      <c r="GE11" s="393"/>
      <c r="GF11" s="393"/>
      <c r="GG11" s="393"/>
      <c r="GH11" s="393"/>
      <c r="GI11" s="393"/>
      <c r="GJ11" s="393"/>
      <c r="GK11" s="393"/>
      <c r="GL11" s="393"/>
      <c r="GM11" s="393"/>
      <c r="GN11" s="393"/>
      <c r="GO11" s="393"/>
      <c r="GP11" s="393"/>
      <c r="GQ11" s="393"/>
      <c r="GR11" s="393"/>
      <c r="GS11" s="393"/>
      <c r="GT11" s="393"/>
      <c r="GU11" s="393"/>
      <c r="GV11" s="393"/>
      <c r="GW11" s="393"/>
      <c r="GX11" s="393"/>
      <c r="GY11" s="393"/>
      <c r="GZ11" s="393"/>
      <c r="HA11" s="393"/>
      <c r="HB11" s="393"/>
      <c r="HC11" s="393"/>
      <c r="HD11" s="393"/>
      <c r="HE11" s="393"/>
      <c r="HF11" s="393"/>
      <c r="HG11" s="393"/>
      <c r="HH11" s="393"/>
      <c r="HI11" s="393"/>
      <c r="HJ11" s="393"/>
      <c r="HK11" s="393"/>
      <c r="HL11" s="393"/>
      <c r="HM11" s="393"/>
      <c r="HN11" s="393"/>
      <c r="HO11" s="393"/>
      <c r="HP11" s="393"/>
      <c r="HQ11" s="393"/>
      <c r="HR11" s="393"/>
      <c r="HS11" s="393"/>
      <c r="HT11" s="393"/>
      <c r="HU11" s="393"/>
      <c r="HV11" s="393"/>
      <c r="HW11" s="393"/>
      <c r="HX11" s="393"/>
      <c r="HY11" s="393"/>
      <c r="HZ11" s="393"/>
      <c r="IA11" s="393"/>
      <c r="IB11" s="393"/>
      <c r="IC11" s="393"/>
      <c r="ID11" s="393"/>
      <c r="IE11" s="393"/>
      <c r="IF11" s="393"/>
      <c r="IG11" s="393"/>
      <c r="IH11" s="393"/>
      <c r="II11" s="393"/>
      <c r="IJ11" s="393"/>
      <c r="IK11" s="393"/>
      <c r="IL11" s="393"/>
      <c r="IM11" s="393"/>
      <c r="IN11" s="393"/>
      <c r="IO11" s="393"/>
      <c r="IP11" s="393"/>
      <c r="IQ11" s="393"/>
      <c r="IR11" s="393"/>
      <c r="IS11" s="393"/>
      <c r="IT11" s="393"/>
      <c r="IU11" s="393"/>
      <c r="IV11" s="393"/>
    </row>
    <row r="12" spans="1:256" ht="17.5">
      <c r="A12" s="380"/>
      <c r="B12" s="384"/>
      <c r="C12" s="385"/>
      <c r="D12" s="386"/>
      <c r="E12" s="384"/>
      <c r="F12" s="383"/>
      <c r="G12" s="380"/>
      <c r="H12" s="379"/>
      <c r="I12" s="379"/>
      <c r="J12" s="379"/>
      <c r="K12" s="379"/>
      <c r="L12" s="379"/>
      <c r="M12" s="379"/>
      <c r="N12" s="379"/>
      <c r="O12" s="379"/>
      <c r="P12" s="379"/>
      <c r="Q12" s="379"/>
      <c r="R12" s="379"/>
      <c r="S12" s="379"/>
      <c r="T12" s="379"/>
      <c r="U12" s="379"/>
      <c r="V12" s="379"/>
      <c r="W12" s="379"/>
      <c r="X12" s="379"/>
      <c r="Y12" s="379"/>
      <c r="Z12" s="379"/>
      <c r="AA12" s="379"/>
      <c r="AB12" s="379"/>
      <c r="AC12" s="379"/>
      <c r="AD12" s="379"/>
      <c r="AE12" s="379"/>
      <c r="AF12" s="379"/>
      <c r="AG12" s="379"/>
      <c r="AH12" s="379"/>
      <c r="AI12" s="379"/>
      <c r="AJ12" s="379"/>
      <c r="AK12" s="379"/>
      <c r="AL12" s="379"/>
      <c r="AM12" s="379"/>
      <c r="AN12" s="379"/>
      <c r="AO12" s="379"/>
      <c r="AP12" s="379"/>
      <c r="AQ12" s="379"/>
      <c r="AR12" s="379"/>
      <c r="AS12" s="379"/>
      <c r="AT12" s="379"/>
      <c r="AU12" s="379"/>
      <c r="AV12" s="379"/>
      <c r="AW12" s="379"/>
      <c r="AX12" s="379"/>
      <c r="AY12" s="379"/>
      <c r="AZ12" s="379"/>
      <c r="BA12" s="379"/>
      <c r="BB12" s="379"/>
      <c r="BC12" s="379"/>
      <c r="BD12" s="379"/>
      <c r="BE12" s="379"/>
      <c r="BF12" s="379"/>
      <c r="BG12" s="379"/>
      <c r="BH12" s="379"/>
      <c r="BI12" s="379"/>
      <c r="BJ12" s="379"/>
      <c r="BK12" s="379"/>
      <c r="BL12" s="379"/>
      <c r="BM12" s="379"/>
      <c r="BN12" s="379"/>
      <c r="BO12" s="379"/>
      <c r="BP12" s="379"/>
      <c r="BQ12" s="379"/>
      <c r="BR12" s="379"/>
      <c r="BS12" s="379"/>
      <c r="BT12" s="379"/>
      <c r="BU12" s="379"/>
      <c r="BV12" s="379"/>
      <c r="BW12" s="379"/>
      <c r="BX12" s="379"/>
      <c r="BY12" s="379"/>
      <c r="BZ12" s="379"/>
      <c r="CA12" s="379"/>
      <c r="CB12" s="379"/>
      <c r="CC12" s="379"/>
      <c r="CD12" s="379"/>
      <c r="CE12" s="379"/>
      <c r="CF12" s="379"/>
      <c r="CG12" s="379"/>
      <c r="CH12" s="379"/>
      <c r="CI12" s="379"/>
      <c r="CJ12" s="379"/>
      <c r="CK12" s="379"/>
      <c r="CL12" s="379"/>
      <c r="CM12" s="379"/>
      <c r="CN12" s="379"/>
      <c r="CO12" s="379"/>
      <c r="CP12" s="379"/>
      <c r="CQ12" s="379"/>
      <c r="CR12" s="379"/>
      <c r="CS12" s="379"/>
      <c r="CT12" s="379"/>
      <c r="CU12" s="379"/>
      <c r="CV12" s="379"/>
      <c r="CW12" s="379"/>
      <c r="CX12" s="379"/>
      <c r="CY12" s="379"/>
      <c r="CZ12" s="379"/>
      <c r="DA12" s="379"/>
      <c r="DB12" s="379"/>
      <c r="DC12" s="379"/>
      <c r="DD12" s="379"/>
      <c r="DE12" s="379"/>
      <c r="DF12" s="379"/>
      <c r="DG12" s="379"/>
      <c r="DH12" s="379"/>
      <c r="DI12" s="379"/>
      <c r="DJ12" s="379"/>
      <c r="DK12" s="379"/>
      <c r="DL12" s="379"/>
      <c r="DM12" s="379"/>
      <c r="DN12" s="379"/>
      <c r="DO12" s="379"/>
      <c r="DP12" s="379"/>
      <c r="DQ12" s="379"/>
      <c r="DR12" s="379"/>
      <c r="DS12" s="379"/>
      <c r="DT12" s="379"/>
      <c r="DU12" s="379"/>
      <c r="DV12" s="379"/>
      <c r="DW12" s="379"/>
      <c r="DX12" s="379"/>
      <c r="DY12" s="379"/>
      <c r="DZ12" s="379"/>
      <c r="EA12" s="379"/>
      <c r="EB12" s="379"/>
      <c r="EC12" s="379"/>
      <c r="ED12" s="379"/>
      <c r="EE12" s="379"/>
      <c r="EF12" s="379"/>
      <c r="EG12" s="379"/>
      <c r="EH12" s="379"/>
      <c r="EI12" s="379"/>
      <c r="EJ12" s="379"/>
      <c r="EK12" s="379"/>
      <c r="EL12" s="379"/>
      <c r="EM12" s="379"/>
      <c r="EN12" s="379"/>
      <c r="EO12" s="379"/>
      <c r="EP12" s="379"/>
      <c r="EQ12" s="379"/>
      <c r="ER12" s="379"/>
      <c r="ES12" s="379"/>
      <c r="ET12" s="379"/>
      <c r="EU12" s="379"/>
      <c r="EV12" s="379"/>
      <c r="EW12" s="379"/>
      <c r="EX12" s="379"/>
      <c r="EY12" s="379"/>
      <c r="EZ12" s="379"/>
      <c r="FA12" s="379"/>
      <c r="FB12" s="379"/>
      <c r="FC12" s="379"/>
      <c r="FD12" s="379"/>
      <c r="FE12" s="379"/>
      <c r="FF12" s="379"/>
      <c r="FG12" s="379"/>
      <c r="FH12" s="379"/>
      <c r="FI12" s="379"/>
      <c r="FJ12" s="379"/>
      <c r="FK12" s="379"/>
      <c r="FL12" s="379"/>
      <c r="FM12" s="379"/>
      <c r="FN12" s="379"/>
      <c r="FO12" s="379"/>
      <c r="FP12" s="379"/>
      <c r="FQ12" s="379"/>
      <c r="FR12" s="379"/>
      <c r="FS12" s="379"/>
      <c r="FT12" s="379"/>
      <c r="FU12" s="379"/>
      <c r="FV12" s="379"/>
      <c r="FW12" s="379"/>
      <c r="FX12" s="379"/>
      <c r="FY12" s="379"/>
      <c r="FZ12" s="379"/>
      <c r="GA12" s="379"/>
      <c r="GB12" s="379"/>
      <c r="GC12" s="379"/>
      <c r="GD12" s="379"/>
      <c r="GE12" s="379"/>
      <c r="GF12" s="379"/>
      <c r="GG12" s="379"/>
      <c r="GH12" s="379"/>
      <c r="GI12" s="379"/>
      <c r="GJ12" s="379"/>
      <c r="GK12" s="379"/>
      <c r="GL12" s="379"/>
      <c r="GM12" s="379"/>
      <c r="GN12" s="379"/>
      <c r="GO12" s="379"/>
      <c r="GP12" s="379"/>
      <c r="GQ12" s="379"/>
      <c r="GR12" s="379"/>
      <c r="GS12" s="379"/>
      <c r="GT12" s="379"/>
      <c r="GU12" s="379"/>
      <c r="GV12" s="379"/>
      <c r="GW12" s="379"/>
      <c r="GX12" s="379"/>
      <c r="GY12" s="379"/>
      <c r="GZ12" s="379"/>
      <c r="HA12" s="379"/>
      <c r="HB12" s="379"/>
      <c r="HC12" s="379"/>
      <c r="HD12" s="379"/>
      <c r="HE12" s="379"/>
      <c r="HF12" s="379"/>
      <c r="HG12" s="379"/>
      <c r="HH12" s="379"/>
      <c r="HI12" s="379"/>
      <c r="HJ12" s="379"/>
      <c r="HK12" s="379"/>
      <c r="HL12" s="379"/>
      <c r="HM12" s="379"/>
      <c r="HN12" s="379"/>
      <c r="HO12" s="379"/>
      <c r="HP12" s="379"/>
      <c r="HQ12" s="379"/>
      <c r="HR12" s="379"/>
      <c r="HS12" s="379"/>
      <c r="HT12" s="379"/>
      <c r="HU12" s="379"/>
      <c r="HV12" s="379"/>
      <c r="HW12" s="379"/>
      <c r="HX12" s="379"/>
      <c r="HY12" s="379"/>
      <c r="HZ12" s="379"/>
      <c r="IA12" s="379"/>
      <c r="IB12" s="379"/>
      <c r="IC12" s="379"/>
      <c r="ID12" s="379"/>
      <c r="IE12" s="379"/>
      <c r="IF12" s="379"/>
      <c r="IG12" s="379"/>
      <c r="IH12" s="379"/>
      <c r="II12" s="379"/>
      <c r="IJ12" s="379"/>
      <c r="IK12" s="379"/>
      <c r="IL12" s="379"/>
      <c r="IM12" s="379"/>
      <c r="IN12" s="379"/>
      <c r="IO12" s="379"/>
      <c r="IP12" s="379"/>
      <c r="IQ12" s="379"/>
      <c r="IR12" s="379"/>
      <c r="IS12" s="379"/>
      <c r="IT12" s="379"/>
      <c r="IU12" s="379"/>
      <c r="IV12" s="379"/>
    </row>
    <row r="13" spans="1:256" ht="51" customHeight="1">
      <c r="A13" s="380"/>
      <c r="B13" s="379"/>
      <c r="C13" s="394" t="s">
        <v>618</v>
      </c>
      <c r="D13" s="395" t="s">
        <v>619</v>
      </c>
      <c r="E13" s="396" t="s">
        <v>620</v>
      </c>
      <c r="F13" s="396" t="s">
        <v>621</v>
      </c>
      <c r="G13" s="397" t="s">
        <v>622</v>
      </c>
      <c r="H13" s="379"/>
      <c r="I13" s="379"/>
      <c r="J13" s="379"/>
      <c r="K13" s="379"/>
      <c r="L13" s="379"/>
      <c r="M13" s="379"/>
      <c r="N13" s="379"/>
      <c r="O13" s="379"/>
      <c r="P13" s="379"/>
      <c r="Q13" s="379"/>
      <c r="R13" s="379"/>
      <c r="S13" s="379"/>
      <c r="T13" s="379"/>
      <c r="U13" s="379"/>
      <c r="V13" s="379"/>
      <c r="W13" s="379"/>
      <c r="X13" s="379"/>
      <c r="Y13" s="379"/>
      <c r="Z13" s="379"/>
      <c r="AA13" s="379"/>
      <c r="AB13" s="379"/>
      <c r="AC13" s="379"/>
      <c r="AD13" s="379"/>
      <c r="AE13" s="379"/>
      <c r="AF13" s="379"/>
      <c r="AG13" s="379"/>
      <c r="AH13" s="379"/>
      <c r="AI13" s="379"/>
      <c r="AJ13" s="379"/>
      <c r="AK13" s="379"/>
      <c r="AL13" s="379"/>
      <c r="AM13" s="379"/>
      <c r="AN13" s="379"/>
      <c r="AO13" s="379"/>
      <c r="AP13" s="379"/>
      <c r="AQ13" s="379"/>
      <c r="AR13" s="379"/>
      <c r="AS13" s="379"/>
      <c r="AT13" s="379"/>
      <c r="AU13" s="379"/>
      <c r="AV13" s="379"/>
      <c r="AW13" s="379"/>
      <c r="AX13" s="379"/>
      <c r="AY13" s="379"/>
      <c r="AZ13" s="379"/>
      <c r="BA13" s="379"/>
      <c r="BB13" s="379"/>
      <c r="BC13" s="379"/>
      <c r="BD13" s="379"/>
      <c r="BE13" s="379"/>
      <c r="BF13" s="379"/>
      <c r="BG13" s="379"/>
      <c r="BH13" s="379"/>
      <c r="BI13" s="379"/>
      <c r="BJ13" s="379"/>
      <c r="BK13" s="379"/>
      <c r="BL13" s="379"/>
      <c r="BM13" s="379"/>
      <c r="BN13" s="379"/>
      <c r="BO13" s="379"/>
      <c r="BP13" s="379"/>
      <c r="BQ13" s="379"/>
      <c r="BR13" s="379"/>
      <c r="BS13" s="379"/>
      <c r="BT13" s="379"/>
      <c r="BU13" s="379"/>
      <c r="BV13" s="379"/>
      <c r="BW13" s="379"/>
      <c r="BX13" s="379"/>
      <c r="BY13" s="379"/>
      <c r="BZ13" s="379"/>
      <c r="CA13" s="379"/>
      <c r="CB13" s="379"/>
      <c r="CC13" s="379"/>
      <c r="CD13" s="379"/>
      <c r="CE13" s="379"/>
      <c r="CF13" s="379"/>
      <c r="CG13" s="379"/>
      <c r="CH13" s="379"/>
      <c r="CI13" s="379"/>
      <c r="CJ13" s="379"/>
      <c r="CK13" s="379"/>
      <c r="CL13" s="379"/>
      <c r="CM13" s="379"/>
      <c r="CN13" s="379"/>
      <c r="CO13" s="379"/>
      <c r="CP13" s="379"/>
      <c r="CQ13" s="379"/>
      <c r="CR13" s="379"/>
      <c r="CS13" s="379"/>
      <c r="CT13" s="379"/>
      <c r="CU13" s="379"/>
      <c r="CV13" s="379"/>
      <c r="CW13" s="379"/>
      <c r="CX13" s="379"/>
      <c r="CY13" s="379"/>
      <c r="CZ13" s="379"/>
      <c r="DA13" s="379"/>
      <c r="DB13" s="379"/>
      <c r="DC13" s="379"/>
      <c r="DD13" s="379"/>
      <c r="DE13" s="379"/>
      <c r="DF13" s="379"/>
      <c r="DG13" s="379"/>
      <c r="DH13" s="379"/>
      <c r="DI13" s="379"/>
      <c r="DJ13" s="379"/>
      <c r="DK13" s="379"/>
      <c r="DL13" s="379"/>
      <c r="DM13" s="379"/>
      <c r="DN13" s="379"/>
      <c r="DO13" s="379"/>
      <c r="DP13" s="379"/>
      <c r="DQ13" s="379"/>
      <c r="DR13" s="379"/>
      <c r="DS13" s="379"/>
      <c r="DT13" s="379"/>
      <c r="DU13" s="379"/>
      <c r="DV13" s="379"/>
      <c r="DW13" s="379"/>
      <c r="DX13" s="379"/>
      <c r="DY13" s="379"/>
      <c r="DZ13" s="379"/>
      <c r="EA13" s="379"/>
      <c r="EB13" s="379"/>
      <c r="EC13" s="379"/>
      <c r="ED13" s="379"/>
      <c r="EE13" s="379"/>
      <c r="EF13" s="379"/>
      <c r="EG13" s="379"/>
      <c r="EH13" s="379"/>
      <c r="EI13" s="379"/>
      <c r="EJ13" s="379"/>
      <c r="EK13" s="379"/>
      <c r="EL13" s="379"/>
      <c r="EM13" s="379"/>
      <c r="EN13" s="379"/>
      <c r="EO13" s="379"/>
      <c r="EP13" s="379"/>
      <c r="EQ13" s="379"/>
      <c r="ER13" s="379"/>
      <c r="ES13" s="379"/>
      <c r="ET13" s="379"/>
      <c r="EU13" s="379"/>
      <c r="EV13" s="379"/>
      <c r="EW13" s="379"/>
      <c r="EX13" s="379"/>
      <c r="EY13" s="379"/>
      <c r="EZ13" s="379"/>
      <c r="FA13" s="379"/>
      <c r="FB13" s="379"/>
      <c r="FC13" s="379"/>
      <c r="FD13" s="379"/>
      <c r="FE13" s="379"/>
      <c r="FF13" s="379"/>
      <c r="FG13" s="379"/>
      <c r="FH13" s="379"/>
      <c r="FI13" s="379"/>
      <c r="FJ13" s="379"/>
      <c r="FK13" s="379"/>
      <c r="FL13" s="379"/>
      <c r="FM13" s="379"/>
      <c r="FN13" s="379"/>
      <c r="FO13" s="379"/>
      <c r="FP13" s="379"/>
      <c r="FQ13" s="379"/>
      <c r="FR13" s="379"/>
      <c r="FS13" s="379"/>
      <c r="FT13" s="379"/>
      <c r="FU13" s="379"/>
      <c r="FV13" s="379"/>
      <c r="FW13" s="379"/>
      <c r="FX13" s="379"/>
      <c r="FY13" s="379"/>
      <c r="FZ13" s="379"/>
      <c r="GA13" s="379"/>
      <c r="GB13" s="379"/>
      <c r="GC13" s="379"/>
      <c r="GD13" s="379"/>
      <c r="GE13" s="379"/>
      <c r="GF13" s="379"/>
      <c r="GG13" s="379"/>
      <c r="GH13" s="379"/>
      <c r="GI13" s="379"/>
      <c r="GJ13" s="379"/>
      <c r="GK13" s="379"/>
      <c r="GL13" s="379"/>
      <c r="GM13" s="379"/>
      <c r="GN13" s="379"/>
      <c r="GO13" s="379"/>
      <c r="GP13" s="379"/>
      <c r="GQ13" s="379"/>
      <c r="GR13" s="379"/>
      <c r="GS13" s="379"/>
      <c r="GT13" s="379"/>
      <c r="GU13" s="379"/>
      <c r="GV13" s="379"/>
      <c r="GW13" s="379"/>
      <c r="GX13" s="379"/>
      <c r="GY13" s="379"/>
      <c r="GZ13" s="379"/>
      <c r="HA13" s="379"/>
      <c r="HB13" s="379"/>
      <c r="HC13" s="379"/>
      <c r="HD13" s="379"/>
      <c r="HE13" s="379"/>
      <c r="HF13" s="379"/>
      <c r="HG13" s="379"/>
      <c r="HH13" s="379"/>
      <c r="HI13" s="379"/>
      <c r="HJ13" s="379"/>
      <c r="HK13" s="379"/>
      <c r="HL13" s="379"/>
      <c r="HM13" s="379"/>
      <c r="HN13" s="379"/>
      <c r="HO13" s="379"/>
      <c r="HP13" s="379"/>
      <c r="HQ13" s="379"/>
      <c r="HR13" s="379"/>
      <c r="HS13" s="379"/>
      <c r="HT13" s="379"/>
      <c r="HU13" s="379"/>
      <c r="HV13" s="379"/>
      <c r="HW13" s="379"/>
      <c r="HX13" s="379"/>
      <c r="HY13" s="379"/>
      <c r="HZ13" s="379"/>
      <c r="IA13" s="379"/>
      <c r="IB13" s="379"/>
      <c r="IC13" s="379"/>
      <c r="ID13" s="379"/>
      <c r="IE13" s="379"/>
      <c r="IF13" s="379"/>
      <c r="IG13" s="379"/>
      <c r="IH13" s="379"/>
      <c r="II13" s="379"/>
      <c r="IJ13" s="379"/>
      <c r="IK13" s="379"/>
      <c r="IL13" s="379"/>
      <c r="IM13" s="379"/>
      <c r="IN13" s="379"/>
      <c r="IO13" s="379"/>
      <c r="IP13" s="379"/>
      <c r="IQ13" s="379"/>
      <c r="IR13" s="379"/>
      <c r="IS13" s="379"/>
      <c r="IT13" s="379"/>
      <c r="IU13" s="379"/>
      <c r="IV13" s="379"/>
    </row>
    <row r="14" spans="1:256" ht="28">
      <c r="A14" s="380"/>
      <c r="B14" s="379"/>
      <c r="C14" s="398" t="s">
        <v>623</v>
      </c>
      <c r="D14" s="399"/>
      <c r="E14" s="388" t="s">
        <v>624</v>
      </c>
      <c r="F14" s="400"/>
      <c r="G14" s="380"/>
      <c r="H14" s="379"/>
      <c r="I14" s="379"/>
      <c r="J14" s="379"/>
      <c r="K14" s="379"/>
      <c r="L14" s="379"/>
      <c r="M14" s="379"/>
      <c r="N14" s="379"/>
      <c r="O14" s="379"/>
      <c r="P14" s="379"/>
      <c r="Q14" s="379"/>
      <c r="R14" s="379"/>
      <c r="S14" s="379"/>
      <c r="T14" s="379"/>
      <c r="U14" s="379"/>
      <c r="V14" s="379"/>
      <c r="W14" s="379"/>
      <c r="X14" s="379"/>
      <c r="Y14" s="379"/>
      <c r="Z14" s="379"/>
      <c r="AA14" s="379"/>
      <c r="AB14" s="379"/>
      <c r="AC14" s="379"/>
      <c r="AD14" s="379"/>
      <c r="AE14" s="379"/>
      <c r="AF14" s="379"/>
      <c r="AG14" s="379"/>
      <c r="AH14" s="379"/>
      <c r="AI14" s="379"/>
      <c r="AJ14" s="379"/>
      <c r="AK14" s="379"/>
      <c r="AL14" s="379"/>
      <c r="AM14" s="379"/>
      <c r="AN14" s="379"/>
      <c r="AO14" s="379"/>
      <c r="AP14" s="379"/>
      <c r="AQ14" s="379"/>
      <c r="AR14" s="379"/>
      <c r="AS14" s="379"/>
      <c r="AT14" s="379"/>
      <c r="AU14" s="379"/>
      <c r="AV14" s="379"/>
      <c r="AW14" s="379"/>
      <c r="AX14" s="379"/>
      <c r="AY14" s="379"/>
      <c r="AZ14" s="379"/>
      <c r="BA14" s="379"/>
      <c r="BB14" s="379"/>
      <c r="BC14" s="379"/>
      <c r="BD14" s="379"/>
      <c r="BE14" s="379"/>
      <c r="BF14" s="379"/>
      <c r="BG14" s="379"/>
      <c r="BH14" s="379"/>
      <c r="BI14" s="379"/>
      <c r="BJ14" s="379"/>
      <c r="BK14" s="379"/>
      <c r="BL14" s="379"/>
      <c r="BM14" s="379"/>
      <c r="BN14" s="379"/>
      <c r="BO14" s="379"/>
      <c r="BP14" s="379"/>
      <c r="BQ14" s="379"/>
      <c r="BR14" s="379"/>
      <c r="BS14" s="379"/>
      <c r="BT14" s="379"/>
      <c r="BU14" s="379"/>
      <c r="BV14" s="379"/>
      <c r="BW14" s="379"/>
      <c r="BX14" s="379"/>
      <c r="BY14" s="379"/>
      <c r="BZ14" s="379"/>
      <c r="CA14" s="379"/>
      <c r="CB14" s="379"/>
      <c r="CC14" s="379"/>
      <c r="CD14" s="379"/>
      <c r="CE14" s="379"/>
      <c r="CF14" s="379"/>
      <c r="CG14" s="379"/>
      <c r="CH14" s="379"/>
      <c r="CI14" s="379"/>
      <c r="CJ14" s="379"/>
      <c r="CK14" s="379"/>
      <c r="CL14" s="379"/>
      <c r="CM14" s="379"/>
      <c r="CN14" s="379"/>
      <c r="CO14" s="379"/>
      <c r="CP14" s="379"/>
      <c r="CQ14" s="379"/>
      <c r="CR14" s="379"/>
      <c r="CS14" s="379"/>
      <c r="CT14" s="379"/>
      <c r="CU14" s="379"/>
      <c r="CV14" s="379"/>
      <c r="CW14" s="379"/>
      <c r="CX14" s="379"/>
      <c r="CY14" s="379"/>
      <c r="CZ14" s="379"/>
      <c r="DA14" s="379"/>
      <c r="DB14" s="379"/>
      <c r="DC14" s="379"/>
      <c r="DD14" s="379"/>
      <c r="DE14" s="379"/>
      <c r="DF14" s="379"/>
      <c r="DG14" s="379"/>
      <c r="DH14" s="379"/>
      <c r="DI14" s="379"/>
      <c r="DJ14" s="379"/>
      <c r="DK14" s="379"/>
      <c r="DL14" s="379"/>
      <c r="DM14" s="379"/>
      <c r="DN14" s="379"/>
      <c r="DO14" s="379"/>
      <c r="DP14" s="379"/>
      <c r="DQ14" s="379"/>
      <c r="DR14" s="379"/>
      <c r="DS14" s="379"/>
      <c r="DT14" s="379"/>
      <c r="DU14" s="379"/>
      <c r="DV14" s="379"/>
      <c r="DW14" s="379"/>
      <c r="DX14" s="379"/>
      <c r="DY14" s="379"/>
      <c r="DZ14" s="379"/>
      <c r="EA14" s="379"/>
      <c r="EB14" s="379"/>
      <c r="EC14" s="379"/>
      <c r="ED14" s="379"/>
      <c r="EE14" s="379"/>
      <c r="EF14" s="379"/>
      <c r="EG14" s="379"/>
      <c r="EH14" s="379"/>
      <c r="EI14" s="379"/>
      <c r="EJ14" s="379"/>
      <c r="EK14" s="379"/>
      <c r="EL14" s="379"/>
      <c r="EM14" s="379"/>
      <c r="EN14" s="379"/>
      <c r="EO14" s="379"/>
      <c r="EP14" s="379"/>
      <c r="EQ14" s="379"/>
      <c r="ER14" s="379"/>
      <c r="ES14" s="379"/>
      <c r="ET14" s="379"/>
      <c r="EU14" s="379"/>
      <c r="EV14" s="379"/>
      <c r="EW14" s="379"/>
      <c r="EX14" s="379"/>
      <c r="EY14" s="379"/>
      <c r="EZ14" s="379"/>
      <c r="FA14" s="379"/>
      <c r="FB14" s="379"/>
      <c r="FC14" s="379"/>
      <c r="FD14" s="379"/>
      <c r="FE14" s="379"/>
      <c r="FF14" s="379"/>
      <c r="FG14" s="379"/>
      <c r="FH14" s="379"/>
      <c r="FI14" s="379"/>
      <c r="FJ14" s="379"/>
      <c r="FK14" s="379"/>
      <c r="FL14" s="379"/>
      <c r="FM14" s="379"/>
      <c r="FN14" s="379"/>
      <c r="FO14" s="379"/>
      <c r="FP14" s="379"/>
      <c r="FQ14" s="379"/>
      <c r="FR14" s="379"/>
      <c r="FS14" s="379"/>
      <c r="FT14" s="379"/>
      <c r="FU14" s="379"/>
      <c r="FV14" s="379"/>
      <c r="FW14" s="379"/>
      <c r="FX14" s="379"/>
      <c r="FY14" s="379"/>
      <c r="FZ14" s="379"/>
      <c r="GA14" s="379"/>
      <c r="GB14" s="379"/>
      <c r="GC14" s="379"/>
      <c r="GD14" s="379"/>
      <c r="GE14" s="379"/>
      <c r="GF14" s="379"/>
      <c r="GG14" s="379"/>
      <c r="GH14" s="379"/>
      <c r="GI14" s="379"/>
      <c r="GJ14" s="379"/>
      <c r="GK14" s="379"/>
      <c r="GL14" s="379"/>
      <c r="GM14" s="379"/>
      <c r="GN14" s="379"/>
      <c r="GO14" s="379"/>
      <c r="GP14" s="379"/>
      <c r="GQ14" s="379"/>
      <c r="GR14" s="379"/>
      <c r="GS14" s="379"/>
      <c r="GT14" s="379"/>
      <c r="GU14" s="379"/>
      <c r="GV14" s="379"/>
      <c r="GW14" s="379"/>
      <c r="GX14" s="379"/>
      <c r="GY14" s="379"/>
      <c r="GZ14" s="379"/>
      <c r="HA14" s="379"/>
      <c r="HB14" s="379"/>
      <c r="HC14" s="379"/>
      <c r="HD14" s="379"/>
      <c r="HE14" s="379"/>
      <c r="HF14" s="379"/>
      <c r="HG14" s="379"/>
      <c r="HH14" s="379"/>
      <c r="HI14" s="379"/>
      <c r="HJ14" s="379"/>
      <c r="HK14" s="379"/>
      <c r="HL14" s="379"/>
      <c r="HM14" s="379"/>
      <c r="HN14" s="379"/>
      <c r="HO14" s="379"/>
      <c r="HP14" s="379"/>
      <c r="HQ14" s="379"/>
      <c r="HR14" s="379"/>
      <c r="HS14" s="379"/>
      <c r="HT14" s="379"/>
      <c r="HU14" s="379"/>
      <c r="HV14" s="379"/>
      <c r="HW14" s="379"/>
      <c r="HX14" s="379"/>
      <c r="HY14" s="379"/>
      <c r="HZ14" s="379"/>
      <c r="IA14" s="379"/>
      <c r="IB14" s="379"/>
      <c r="IC14" s="379"/>
      <c r="ID14" s="379"/>
      <c r="IE14" s="379"/>
      <c r="IF14" s="379"/>
      <c r="IG14" s="379"/>
      <c r="IH14" s="379"/>
      <c r="II14" s="379"/>
      <c r="IJ14" s="379"/>
      <c r="IK14" s="379"/>
      <c r="IL14" s="379"/>
      <c r="IM14" s="379"/>
      <c r="IN14" s="379"/>
      <c r="IO14" s="379"/>
      <c r="IP14" s="379"/>
      <c r="IQ14" s="379"/>
      <c r="IR14" s="379"/>
      <c r="IS14" s="379"/>
      <c r="IT14" s="379"/>
      <c r="IU14" s="379"/>
      <c r="IV14" s="379"/>
    </row>
    <row r="15" spans="1:256" ht="17.5">
      <c r="A15" s="380"/>
      <c r="B15" s="379"/>
      <c r="C15" s="398"/>
      <c r="D15" s="399" t="s">
        <v>625</v>
      </c>
      <c r="E15" s="400" t="s">
        <v>626</v>
      </c>
      <c r="F15" s="400" t="s">
        <v>93</v>
      </c>
      <c r="G15" s="380"/>
      <c r="H15" s="379"/>
      <c r="I15" s="379"/>
      <c r="J15" s="379"/>
      <c r="K15" s="379"/>
      <c r="L15" s="379"/>
      <c r="M15" s="379"/>
      <c r="N15" s="379"/>
      <c r="O15" s="379"/>
      <c r="P15" s="379"/>
      <c r="Q15" s="379"/>
      <c r="R15" s="379"/>
      <c r="S15" s="379"/>
      <c r="T15" s="379"/>
      <c r="U15" s="379"/>
      <c r="V15" s="379"/>
      <c r="W15" s="379"/>
      <c r="X15" s="379"/>
      <c r="Y15" s="379"/>
      <c r="Z15" s="379"/>
      <c r="AA15" s="379"/>
      <c r="AB15" s="379"/>
      <c r="AC15" s="379"/>
      <c r="AD15" s="379"/>
      <c r="AE15" s="379"/>
      <c r="AF15" s="379"/>
      <c r="AG15" s="379"/>
      <c r="AH15" s="379"/>
      <c r="AI15" s="379"/>
      <c r="AJ15" s="379"/>
      <c r="AK15" s="379"/>
      <c r="AL15" s="379"/>
      <c r="AM15" s="379"/>
      <c r="AN15" s="379"/>
      <c r="AO15" s="379"/>
      <c r="AP15" s="379"/>
      <c r="AQ15" s="379"/>
      <c r="AR15" s="379"/>
      <c r="AS15" s="379"/>
      <c r="AT15" s="379"/>
      <c r="AU15" s="379"/>
      <c r="AV15" s="379"/>
      <c r="AW15" s="379"/>
      <c r="AX15" s="379"/>
      <c r="AY15" s="379"/>
      <c r="AZ15" s="379"/>
      <c r="BA15" s="379"/>
      <c r="BB15" s="379"/>
      <c r="BC15" s="379"/>
      <c r="BD15" s="379"/>
      <c r="BE15" s="379"/>
      <c r="BF15" s="379"/>
      <c r="BG15" s="379"/>
      <c r="BH15" s="379"/>
      <c r="BI15" s="379"/>
      <c r="BJ15" s="379"/>
      <c r="BK15" s="379"/>
      <c r="BL15" s="379"/>
      <c r="BM15" s="379"/>
      <c r="BN15" s="379"/>
      <c r="BO15" s="379"/>
      <c r="BP15" s="379"/>
      <c r="BQ15" s="379"/>
      <c r="BR15" s="379"/>
      <c r="BS15" s="379"/>
      <c r="BT15" s="379"/>
      <c r="BU15" s="379"/>
      <c r="BV15" s="379"/>
      <c r="BW15" s="379"/>
      <c r="BX15" s="379"/>
      <c r="BY15" s="379"/>
      <c r="BZ15" s="379"/>
      <c r="CA15" s="379"/>
      <c r="CB15" s="379"/>
      <c r="CC15" s="379"/>
      <c r="CD15" s="379"/>
      <c r="CE15" s="379"/>
      <c r="CF15" s="379"/>
      <c r="CG15" s="379"/>
      <c r="CH15" s="379"/>
      <c r="CI15" s="379"/>
      <c r="CJ15" s="379"/>
      <c r="CK15" s="379"/>
      <c r="CL15" s="379"/>
      <c r="CM15" s="379"/>
      <c r="CN15" s="379"/>
      <c r="CO15" s="379"/>
      <c r="CP15" s="379"/>
      <c r="CQ15" s="379"/>
      <c r="CR15" s="379"/>
      <c r="CS15" s="379"/>
      <c r="CT15" s="379"/>
      <c r="CU15" s="379"/>
      <c r="CV15" s="379"/>
      <c r="CW15" s="379"/>
      <c r="CX15" s="379"/>
      <c r="CY15" s="379"/>
      <c r="CZ15" s="379"/>
      <c r="DA15" s="379"/>
      <c r="DB15" s="379"/>
      <c r="DC15" s="379"/>
      <c r="DD15" s="379"/>
      <c r="DE15" s="379"/>
      <c r="DF15" s="379"/>
      <c r="DG15" s="379"/>
      <c r="DH15" s="379"/>
      <c r="DI15" s="379"/>
      <c r="DJ15" s="379"/>
      <c r="DK15" s="379"/>
      <c r="DL15" s="379"/>
      <c r="DM15" s="379"/>
      <c r="DN15" s="379"/>
      <c r="DO15" s="379"/>
      <c r="DP15" s="379"/>
      <c r="DQ15" s="379"/>
      <c r="DR15" s="379"/>
      <c r="DS15" s="379"/>
      <c r="DT15" s="379"/>
      <c r="DU15" s="379"/>
      <c r="DV15" s="379"/>
      <c r="DW15" s="379"/>
      <c r="DX15" s="379"/>
      <c r="DY15" s="379"/>
      <c r="DZ15" s="379"/>
      <c r="EA15" s="379"/>
      <c r="EB15" s="379"/>
      <c r="EC15" s="379"/>
      <c r="ED15" s="379"/>
      <c r="EE15" s="379"/>
      <c r="EF15" s="379"/>
      <c r="EG15" s="379"/>
      <c r="EH15" s="379"/>
      <c r="EI15" s="379"/>
      <c r="EJ15" s="379"/>
      <c r="EK15" s="379"/>
      <c r="EL15" s="379"/>
      <c r="EM15" s="379"/>
      <c r="EN15" s="379"/>
      <c r="EO15" s="379"/>
      <c r="EP15" s="379"/>
      <c r="EQ15" s="379"/>
      <c r="ER15" s="379"/>
      <c r="ES15" s="379"/>
      <c r="ET15" s="379"/>
      <c r="EU15" s="379"/>
      <c r="EV15" s="379"/>
      <c r="EW15" s="379"/>
      <c r="EX15" s="379"/>
      <c r="EY15" s="379"/>
      <c r="EZ15" s="379"/>
      <c r="FA15" s="379"/>
      <c r="FB15" s="379"/>
      <c r="FC15" s="379"/>
      <c r="FD15" s="379"/>
      <c r="FE15" s="379"/>
      <c r="FF15" s="379"/>
      <c r="FG15" s="379"/>
      <c r="FH15" s="379"/>
      <c r="FI15" s="379"/>
      <c r="FJ15" s="379"/>
      <c r="FK15" s="379"/>
      <c r="FL15" s="379"/>
      <c r="FM15" s="379"/>
      <c r="FN15" s="379"/>
      <c r="FO15" s="379"/>
      <c r="FP15" s="379"/>
      <c r="FQ15" s="379"/>
      <c r="FR15" s="379"/>
      <c r="FS15" s="379"/>
      <c r="FT15" s="379"/>
      <c r="FU15" s="379"/>
      <c r="FV15" s="379"/>
      <c r="FW15" s="379"/>
      <c r="FX15" s="379"/>
      <c r="FY15" s="379"/>
      <c r="FZ15" s="379"/>
      <c r="GA15" s="379"/>
      <c r="GB15" s="379"/>
      <c r="GC15" s="379"/>
      <c r="GD15" s="379"/>
      <c r="GE15" s="379"/>
      <c r="GF15" s="379"/>
      <c r="GG15" s="379"/>
      <c r="GH15" s="379"/>
      <c r="GI15" s="379"/>
      <c r="GJ15" s="379"/>
      <c r="GK15" s="379"/>
      <c r="GL15" s="379"/>
      <c r="GM15" s="379"/>
      <c r="GN15" s="379"/>
      <c r="GO15" s="379"/>
      <c r="GP15" s="379"/>
      <c r="GQ15" s="379"/>
      <c r="GR15" s="379"/>
      <c r="GS15" s="379"/>
      <c r="GT15" s="379"/>
      <c r="GU15" s="379"/>
      <c r="GV15" s="379"/>
      <c r="GW15" s="379"/>
      <c r="GX15" s="379"/>
      <c r="GY15" s="379"/>
      <c r="GZ15" s="379"/>
      <c r="HA15" s="379"/>
      <c r="HB15" s="379"/>
      <c r="HC15" s="379"/>
      <c r="HD15" s="379"/>
      <c r="HE15" s="379"/>
      <c r="HF15" s="379"/>
      <c r="HG15" s="379"/>
      <c r="HH15" s="379"/>
      <c r="HI15" s="379"/>
      <c r="HJ15" s="379"/>
      <c r="HK15" s="379"/>
      <c r="HL15" s="379"/>
      <c r="HM15" s="379"/>
      <c r="HN15" s="379"/>
      <c r="HO15" s="379"/>
      <c r="HP15" s="379"/>
      <c r="HQ15" s="379"/>
      <c r="HR15" s="379"/>
      <c r="HS15" s="379"/>
      <c r="HT15" s="379"/>
      <c r="HU15" s="379"/>
      <c r="HV15" s="379"/>
      <c r="HW15" s="379"/>
      <c r="HX15" s="379"/>
      <c r="HY15" s="379"/>
      <c r="HZ15" s="379"/>
      <c r="IA15" s="379"/>
      <c r="IB15" s="379"/>
      <c r="IC15" s="379"/>
      <c r="ID15" s="379"/>
      <c r="IE15" s="379"/>
      <c r="IF15" s="379"/>
      <c r="IG15" s="379"/>
      <c r="IH15" s="379"/>
      <c r="II15" s="379"/>
      <c r="IJ15" s="379"/>
      <c r="IK15" s="379"/>
      <c r="IL15" s="379"/>
      <c r="IM15" s="379"/>
      <c r="IN15" s="379"/>
      <c r="IO15" s="379"/>
      <c r="IP15" s="379"/>
      <c r="IQ15" s="379"/>
      <c r="IR15" s="379"/>
      <c r="IS15" s="379"/>
      <c r="IT15" s="379"/>
      <c r="IU15" s="379"/>
      <c r="IV15" s="379"/>
    </row>
    <row r="16" spans="1:256" ht="17.5">
      <c r="A16" s="380"/>
      <c r="B16" s="379"/>
      <c r="C16" s="398"/>
      <c r="D16" s="399" t="s">
        <v>627</v>
      </c>
      <c r="E16" s="400" t="s">
        <v>626</v>
      </c>
      <c r="F16" s="400" t="s">
        <v>93</v>
      </c>
      <c r="G16" s="380"/>
      <c r="H16" s="379"/>
      <c r="I16" s="379"/>
      <c r="J16" s="379"/>
      <c r="K16" s="379"/>
      <c r="L16" s="379"/>
      <c r="M16" s="379"/>
      <c r="N16" s="379"/>
      <c r="O16" s="379"/>
      <c r="P16" s="379"/>
      <c r="Q16" s="379"/>
      <c r="R16" s="379"/>
      <c r="S16" s="379"/>
      <c r="T16" s="379"/>
      <c r="U16" s="379"/>
      <c r="V16" s="379"/>
      <c r="W16" s="379"/>
      <c r="X16" s="379"/>
      <c r="Y16" s="379"/>
      <c r="Z16" s="379"/>
      <c r="AA16" s="379"/>
      <c r="AB16" s="379"/>
      <c r="AC16" s="379"/>
      <c r="AD16" s="379"/>
      <c r="AE16" s="379"/>
      <c r="AF16" s="379"/>
      <c r="AG16" s="379"/>
      <c r="AH16" s="379"/>
      <c r="AI16" s="379"/>
      <c r="AJ16" s="379"/>
      <c r="AK16" s="379"/>
      <c r="AL16" s="379"/>
      <c r="AM16" s="379"/>
      <c r="AN16" s="379"/>
      <c r="AO16" s="379"/>
      <c r="AP16" s="379"/>
      <c r="AQ16" s="379"/>
      <c r="AR16" s="379"/>
      <c r="AS16" s="379"/>
      <c r="AT16" s="379"/>
      <c r="AU16" s="379"/>
      <c r="AV16" s="379"/>
      <c r="AW16" s="379"/>
      <c r="AX16" s="379"/>
      <c r="AY16" s="379"/>
      <c r="AZ16" s="379"/>
      <c r="BA16" s="379"/>
      <c r="BB16" s="379"/>
      <c r="BC16" s="379"/>
      <c r="BD16" s="379"/>
      <c r="BE16" s="379"/>
      <c r="BF16" s="379"/>
      <c r="BG16" s="379"/>
      <c r="BH16" s="379"/>
      <c r="BI16" s="379"/>
      <c r="BJ16" s="379"/>
      <c r="BK16" s="379"/>
      <c r="BL16" s="379"/>
      <c r="BM16" s="379"/>
      <c r="BN16" s="379"/>
      <c r="BO16" s="379"/>
      <c r="BP16" s="379"/>
      <c r="BQ16" s="379"/>
      <c r="BR16" s="379"/>
      <c r="BS16" s="379"/>
      <c r="BT16" s="379"/>
      <c r="BU16" s="379"/>
      <c r="BV16" s="379"/>
      <c r="BW16" s="379"/>
      <c r="BX16" s="379"/>
      <c r="BY16" s="379"/>
      <c r="BZ16" s="379"/>
      <c r="CA16" s="379"/>
      <c r="CB16" s="379"/>
      <c r="CC16" s="379"/>
      <c r="CD16" s="379"/>
      <c r="CE16" s="379"/>
      <c r="CF16" s="379"/>
      <c r="CG16" s="379"/>
      <c r="CH16" s="379"/>
      <c r="CI16" s="379"/>
      <c r="CJ16" s="379"/>
      <c r="CK16" s="379"/>
      <c r="CL16" s="379"/>
      <c r="CM16" s="379"/>
      <c r="CN16" s="379"/>
      <c r="CO16" s="379"/>
      <c r="CP16" s="379"/>
      <c r="CQ16" s="379"/>
      <c r="CR16" s="379"/>
      <c r="CS16" s="379"/>
      <c r="CT16" s="379"/>
      <c r="CU16" s="379"/>
      <c r="CV16" s="379"/>
      <c r="CW16" s="379"/>
      <c r="CX16" s="379"/>
      <c r="CY16" s="379"/>
      <c r="CZ16" s="379"/>
      <c r="DA16" s="379"/>
      <c r="DB16" s="379"/>
      <c r="DC16" s="379"/>
      <c r="DD16" s="379"/>
      <c r="DE16" s="379"/>
      <c r="DF16" s="379"/>
      <c r="DG16" s="379"/>
      <c r="DH16" s="379"/>
      <c r="DI16" s="379"/>
      <c r="DJ16" s="379"/>
      <c r="DK16" s="379"/>
      <c r="DL16" s="379"/>
      <c r="DM16" s="379"/>
      <c r="DN16" s="379"/>
      <c r="DO16" s="379"/>
      <c r="DP16" s="379"/>
      <c r="DQ16" s="379"/>
      <c r="DR16" s="379"/>
      <c r="DS16" s="379"/>
      <c r="DT16" s="379"/>
      <c r="DU16" s="379"/>
      <c r="DV16" s="379"/>
      <c r="DW16" s="379"/>
      <c r="DX16" s="379"/>
      <c r="DY16" s="379"/>
      <c r="DZ16" s="379"/>
      <c r="EA16" s="379"/>
      <c r="EB16" s="379"/>
      <c r="EC16" s="379"/>
      <c r="ED16" s="379"/>
      <c r="EE16" s="379"/>
      <c r="EF16" s="379"/>
      <c r="EG16" s="379"/>
      <c r="EH16" s="379"/>
      <c r="EI16" s="379"/>
      <c r="EJ16" s="379"/>
      <c r="EK16" s="379"/>
      <c r="EL16" s="379"/>
      <c r="EM16" s="379"/>
      <c r="EN16" s="379"/>
      <c r="EO16" s="379"/>
      <c r="EP16" s="379"/>
      <c r="EQ16" s="379"/>
      <c r="ER16" s="379"/>
      <c r="ES16" s="379"/>
      <c r="ET16" s="379"/>
      <c r="EU16" s="379"/>
      <c r="EV16" s="379"/>
      <c r="EW16" s="379"/>
      <c r="EX16" s="379"/>
      <c r="EY16" s="379"/>
      <c r="EZ16" s="379"/>
      <c r="FA16" s="379"/>
      <c r="FB16" s="379"/>
      <c r="FC16" s="379"/>
      <c r="FD16" s="379"/>
      <c r="FE16" s="379"/>
      <c r="FF16" s="379"/>
      <c r="FG16" s="379"/>
      <c r="FH16" s="379"/>
      <c r="FI16" s="379"/>
      <c r="FJ16" s="379"/>
      <c r="FK16" s="379"/>
      <c r="FL16" s="379"/>
      <c r="FM16" s="379"/>
      <c r="FN16" s="379"/>
      <c r="FO16" s="379"/>
      <c r="FP16" s="379"/>
      <c r="FQ16" s="379"/>
      <c r="FR16" s="379"/>
      <c r="FS16" s="379"/>
      <c r="FT16" s="379"/>
      <c r="FU16" s="379"/>
      <c r="FV16" s="379"/>
      <c r="FW16" s="379"/>
      <c r="FX16" s="379"/>
      <c r="FY16" s="379"/>
      <c r="FZ16" s="379"/>
      <c r="GA16" s="379"/>
      <c r="GB16" s="379"/>
      <c r="GC16" s="379"/>
      <c r="GD16" s="379"/>
      <c r="GE16" s="379"/>
      <c r="GF16" s="379"/>
      <c r="GG16" s="379"/>
      <c r="GH16" s="379"/>
      <c r="GI16" s="379"/>
      <c r="GJ16" s="379"/>
      <c r="GK16" s="379"/>
      <c r="GL16" s="379"/>
      <c r="GM16" s="379"/>
      <c r="GN16" s="379"/>
      <c r="GO16" s="379"/>
      <c r="GP16" s="379"/>
      <c r="GQ16" s="379"/>
      <c r="GR16" s="379"/>
      <c r="GS16" s="379"/>
      <c r="GT16" s="379"/>
      <c r="GU16" s="379"/>
      <c r="GV16" s="379"/>
      <c r="GW16" s="379"/>
      <c r="GX16" s="379"/>
      <c r="GY16" s="379"/>
      <c r="GZ16" s="379"/>
      <c r="HA16" s="379"/>
      <c r="HB16" s="379"/>
      <c r="HC16" s="379"/>
      <c r="HD16" s="379"/>
      <c r="HE16" s="379"/>
      <c r="HF16" s="379"/>
      <c r="HG16" s="379"/>
      <c r="HH16" s="379"/>
      <c r="HI16" s="379"/>
      <c r="HJ16" s="379"/>
      <c r="HK16" s="379"/>
      <c r="HL16" s="379"/>
      <c r="HM16" s="379"/>
      <c r="HN16" s="379"/>
      <c r="HO16" s="379"/>
      <c r="HP16" s="379"/>
      <c r="HQ16" s="379"/>
      <c r="HR16" s="379"/>
      <c r="HS16" s="379"/>
      <c r="HT16" s="379"/>
      <c r="HU16" s="379"/>
      <c r="HV16" s="379"/>
      <c r="HW16" s="379"/>
      <c r="HX16" s="379"/>
      <c r="HY16" s="379"/>
      <c r="HZ16" s="379"/>
      <c r="IA16" s="379"/>
      <c r="IB16" s="379"/>
      <c r="IC16" s="379"/>
      <c r="ID16" s="379"/>
      <c r="IE16" s="379"/>
      <c r="IF16" s="379"/>
      <c r="IG16" s="379"/>
      <c r="IH16" s="379"/>
      <c r="II16" s="379"/>
      <c r="IJ16" s="379"/>
      <c r="IK16" s="379"/>
      <c r="IL16" s="379"/>
      <c r="IM16" s="379"/>
      <c r="IN16" s="379"/>
      <c r="IO16" s="379"/>
      <c r="IP16" s="379"/>
      <c r="IQ16" s="379"/>
      <c r="IR16" s="379"/>
      <c r="IS16" s="379"/>
      <c r="IT16" s="379"/>
      <c r="IU16" s="379"/>
      <c r="IV16" s="379"/>
    </row>
    <row r="17" spans="1:256" ht="17.5">
      <c r="A17" s="380"/>
      <c r="B17" s="379"/>
      <c r="C17" s="398"/>
      <c r="D17" s="399" t="s">
        <v>32</v>
      </c>
      <c r="E17" s="400"/>
      <c r="F17" s="400"/>
      <c r="G17" s="380"/>
      <c r="H17" s="379"/>
      <c r="I17" s="379"/>
      <c r="J17" s="379"/>
      <c r="K17" s="379"/>
      <c r="L17" s="379"/>
      <c r="M17" s="379"/>
      <c r="N17" s="379"/>
      <c r="O17" s="379"/>
      <c r="P17" s="379"/>
      <c r="Q17" s="379"/>
      <c r="R17" s="379"/>
      <c r="S17" s="379"/>
      <c r="T17" s="379"/>
      <c r="U17" s="379"/>
      <c r="V17" s="379"/>
      <c r="W17" s="379"/>
      <c r="X17" s="379"/>
      <c r="Y17" s="379"/>
      <c r="Z17" s="379"/>
      <c r="AA17" s="379"/>
      <c r="AB17" s="379"/>
      <c r="AC17" s="379"/>
      <c r="AD17" s="379"/>
      <c r="AE17" s="379"/>
      <c r="AF17" s="379"/>
      <c r="AG17" s="379"/>
      <c r="AH17" s="379"/>
      <c r="AI17" s="379"/>
      <c r="AJ17" s="379"/>
      <c r="AK17" s="379"/>
      <c r="AL17" s="379"/>
      <c r="AM17" s="379"/>
      <c r="AN17" s="379"/>
      <c r="AO17" s="379"/>
      <c r="AP17" s="379"/>
      <c r="AQ17" s="379"/>
      <c r="AR17" s="379"/>
      <c r="AS17" s="379"/>
      <c r="AT17" s="379"/>
      <c r="AU17" s="379"/>
      <c r="AV17" s="379"/>
      <c r="AW17" s="379"/>
      <c r="AX17" s="379"/>
      <c r="AY17" s="379"/>
      <c r="AZ17" s="379"/>
      <c r="BA17" s="379"/>
      <c r="BB17" s="379"/>
      <c r="BC17" s="379"/>
      <c r="BD17" s="379"/>
      <c r="BE17" s="379"/>
      <c r="BF17" s="379"/>
      <c r="BG17" s="379"/>
      <c r="BH17" s="379"/>
      <c r="BI17" s="379"/>
      <c r="BJ17" s="379"/>
      <c r="BK17" s="379"/>
      <c r="BL17" s="379"/>
      <c r="BM17" s="379"/>
      <c r="BN17" s="379"/>
      <c r="BO17" s="379"/>
      <c r="BP17" s="379"/>
      <c r="BQ17" s="379"/>
      <c r="BR17" s="379"/>
      <c r="BS17" s="379"/>
      <c r="BT17" s="379"/>
      <c r="BU17" s="379"/>
      <c r="BV17" s="379"/>
      <c r="BW17" s="379"/>
      <c r="BX17" s="379"/>
      <c r="BY17" s="379"/>
      <c r="BZ17" s="379"/>
      <c r="CA17" s="379"/>
      <c r="CB17" s="379"/>
      <c r="CC17" s="379"/>
      <c r="CD17" s="379"/>
      <c r="CE17" s="379"/>
      <c r="CF17" s="379"/>
      <c r="CG17" s="379"/>
      <c r="CH17" s="379"/>
      <c r="CI17" s="379"/>
      <c r="CJ17" s="379"/>
      <c r="CK17" s="379"/>
      <c r="CL17" s="379"/>
      <c r="CM17" s="379"/>
      <c r="CN17" s="379"/>
      <c r="CO17" s="379"/>
      <c r="CP17" s="379"/>
      <c r="CQ17" s="379"/>
      <c r="CR17" s="379"/>
      <c r="CS17" s="379"/>
      <c r="CT17" s="379"/>
      <c r="CU17" s="379"/>
      <c r="CV17" s="379"/>
      <c r="CW17" s="379"/>
      <c r="CX17" s="379"/>
      <c r="CY17" s="379"/>
      <c r="CZ17" s="379"/>
      <c r="DA17" s="379"/>
      <c r="DB17" s="379"/>
      <c r="DC17" s="379"/>
      <c r="DD17" s="379"/>
      <c r="DE17" s="379"/>
      <c r="DF17" s="379"/>
      <c r="DG17" s="379"/>
      <c r="DH17" s="379"/>
      <c r="DI17" s="379"/>
      <c r="DJ17" s="379"/>
      <c r="DK17" s="379"/>
      <c r="DL17" s="379"/>
      <c r="DM17" s="379"/>
      <c r="DN17" s="379"/>
      <c r="DO17" s="379"/>
      <c r="DP17" s="379"/>
      <c r="DQ17" s="379"/>
      <c r="DR17" s="379"/>
      <c r="DS17" s="379"/>
      <c r="DT17" s="379"/>
      <c r="DU17" s="379"/>
      <c r="DV17" s="379"/>
      <c r="DW17" s="379"/>
      <c r="DX17" s="379"/>
      <c r="DY17" s="379"/>
      <c r="DZ17" s="379"/>
      <c r="EA17" s="379"/>
      <c r="EB17" s="379"/>
      <c r="EC17" s="379"/>
      <c r="ED17" s="379"/>
      <c r="EE17" s="379"/>
      <c r="EF17" s="379"/>
      <c r="EG17" s="379"/>
      <c r="EH17" s="379"/>
      <c r="EI17" s="379"/>
      <c r="EJ17" s="379"/>
      <c r="EK17" s="379"/>
      <c r="EL17" s="379"/>
      <c r="EM17" s="379"/>
      <c r="EN17" s="379"/>
      <c r="EO17" s="379"/>
      <c r="EP17" s="379"/>
      <c r="EQ17" s="379"/>
      <c r="ER17" s="379"/>
      <c r="ES17" s="379"/>
      <c r="ET17" s="379"/>
      <c r="EU17" s="379"/>
      <c r="EV17" s="379"/>
      <c r="EW17" s="379"/>
      <c r="EX17" s="379"/>
      <c r="EY17" s="379"/>
      <c r="EZ17" s="379"/>
      <c r="FA17" s="379"/>
      <c r="FB17" s="379"/>
      <c r="FC17" s="379"/>
      <c r="FD17" s="379"/>
      <c r="FE17" s="379"/>
      <c r="FF17" s="379"/>
      <c r="FG17" s="379"/>
      <c r="FH17" s="379"/>
      <c r="FI17" s="379"/>
      <c r="FJ17" s="379"/>
      <c r="FK17" s="379"/>
      <c r="FL17" s="379"/>
      <c r="FM17" s="379"/>
      <c r="FN17" s="379"/>
      <c r="FO17" s="379"/>
      <c r="FP17" s="379"/>
      <c r="FQ17" s="379"/>
      <c r="FR17" s="379"/>
      <c r="FS17" s="379"/>
      <c r="FT17" s="379"/>
      <c r="FU17" s="379"/>
      <c r="FV17" s="379"/>
      <c r="FW17" s="379"/>
      <c r="FX17" s="379"/>
      <c r="FY17" s="379"/>
      <c r="FZ17" s="379"/>
      <c r="GA17" s="379"/>
      <c r="GB17" s="379"/>
      <c r="GC17" s="379"/>
      <c r="GD17" s="379"/>
      <c r="GE17" s="379"/>
      <c r="GF17" s="379"/>
      <c r="GG17" s="379"/>
      <c r="GH17" s="379"/>
      <c r="GI17" s="379"/>
      <c r="GJ17" s="379"/>
      <c r="GK17" s="379"/>
      <c r="GL17" s="379"/>
      <c r="GM17" s="379"/>
      <c r="GN17" s="379"/>
      <c r="GO17" s="379"/>
      <c r="GP17" s="379"/>
      <c r="GQ17" s="379"/>
      <c r="GR17" s="379"/>
      <c r="GS17" s="379"/>
      <c r="GT17" s="379"/>
      <c r="GU17" s="379"/>
      <c r="GV17" s="379"/>
      <c r="GW17" s="379"/>
      <c r="GX17" s="379"/>
      <c r="GY17" s="379"/>
      <c r="GZ17" s="379"/>
      <c r="HA17" s="379"/>
      <c r="HB17" s="379"/>
      <c r="HC17" s="379"/>
      <c r="HD17" s="379"/>
      <c r="HE17" s="379"/>
      <c r="HF17" s="379"/>
      <c r="HG17" s="379"/>
      <c r="HH17" s="379"/>
      <c r="HI17" s="379"/>
      <c r="HJ17" s="379"/>
      <c r="HK17" s="379"/>
      <c r="HL17" s="379"/>
      <c r="HM17" s="379"/>
      <c r="HN17" s="379"/>
      <c r="HO17" s="379"/>
      <c r="HP17" s="379"/>
      <c r="HQ17" s="379"/>
      <c r="HR17" s="379"/>
      <c r="HS17" s="379"/>
      <c r="HT17" s="379"/>
      <c r="HU17" s="379"/>
      <c r="HV17" s="379"/>
      <c r="HW17" s="379"/>
      <c r="HX17" s="379"/>
      <c r="HY17" s="379"/>
      <c r="HZ17" s="379"/>
      <c r="IA17" s="379"/>
      <c r="IB17" s="379"/>
      <c r="IC17" s="379"/>
      <c r="ID17" s="379"/>
      <c r="IE17" s="379"/>
      <c r="IF17" s="379"/>
      <c r="IG17" s="379"/>
      <c r="IH17" s="379"/>
      <c r="II17" s="379"/>
      <c r="IJ17" s="379"/>
      <c r="IK17" s="379"/>
      <c r="IL17" s="379"/>
      <c r="IM17" s="379"/>
      <c r="IN17" s="379"/>
      <c r="IO17" s="379"/>
      <c r="IP17" s="379"/>
      <c r="IQ17" s="379"/>
      <c r="IR17" s="379"/>
      <c r="IS17" s="379"/>
      <c r="IT17" s="379"/>
      <c r="IU17" s="379"/>
      <c r="IV17" s="379"/>
    </row>
    <row r="18" spans="1:256" ht="17.5">
      <c r="A18" s="380"/>
      <c r="B18" s="379"/>
      <c r="C18" s="398"/>
      <c r="D18" s="399" t="s">
        <v>33</v>
      </c>
      <c r="E18" s="400"/>
      <c r="F18" s="400"/>
      <c r="G18" s="380"/>
      <c r="H18" s="379"/>
      <c r="I18" s="379"/>
      <c r="J18" s="379"/>
      <c r="K18" s="379"/>
      <c r="L18" s="379"/>
      <c r="M18" s="379"/>
      <c r="N18" s="379"/>
      <c r="O18" s="379"/>
      <c r="P18" s="379"/>
      <c r="Q18" s="379"/>
      <c r="R18" s="379"/>
      <c r="S18" s="379"/>
      <c r="T18" s="379"/>
      <c r="U18" s="379"/>
      <c r="V18" s="379"/>
      <c r="W18" s="379"/>
      <c r="X18" s="379"/>
      <c r="Y18" s="379"/>
      <c r="Z18" s="379"/>
      <c r="AA18" s="379"/>
      <c r="AB18" s="379"/>
      <c r="AC18" s="379"/>
      <c r="AD18" s="379"/>
      <c r="AE18" s="379"/>
      <c r="AF18" s="379"/>
      <c r="AG18" s="379"/>
      <c r="AH18" s="379"/>
      <c r="AI18" s="379"/>
      <c r="AJ18" s="379"/>
      <c r="AK18" s="379"/>
      <c r="AL18" s="379"/>
      <c r="AM18" s="379"/>
      <c r="AN18" s="379"/>
      <c r="AO18" s="379"/>
      <c r="AP18" s="379"/>
      <c r="AQ18" s="379"/>
      <c r="AR18" s="379"/>
      <c r="AS18" s="379"/>
      <c r="AT18" s="379"/>
      <c r="AU18" s="379"/>
      <c r="AV18" s="379"/>
      <c r="AW18" s="379"/>
      <c r="AX18" s="379"/>
      <c r="AY18" s="379"/>
      <c r="AZ18" s="379"/>
      <c r="BA18" s="379"/>
      <c r="BB18" s="379"/>
      <c r="BC18" s="379"/>
      <c r="BD18" s="379"/>
      <c r="BE18" s="379"/>
      <c r="BF18" s="379"/>
      <c r="BG18" s="379"/>
      <c r="BH18" s="379"/>
      <c r="BI18" s="379"/>
      <c r="BJ18" s="379"/>
      <c r="BK18" s="379"/>
      <c r="BL18" s="379"/>
      <c r="BM18" s="379"/>
      <c r="BN18" s="379"/>
      <c r="BO18" s="379"/>
      <c r="BP18" s="379"/>
      <c r="BQ18" s="379"/>
      <c r="BR18" s="379"/>
      <c r="BS18" s="379"/>
      <c r="BT18" s="379"/>
      <c r="BU18" s="379"/>
      <c r="BV18" s="379"/>
      <c r="BW18" s="379"/>
      <c r="BX18" s="379"/>
      <c r="BY18" s="379"/>
      <c r="BZ18" s="379"/>
      <c r="CA18" s="379"/>
      <c r="CB18" s="379"/>
      <c r="CC18" s="379"/>
      <c r="CD18" s="379"/>
      <c r="CE18" s="379"/>
      <c r="CF18" s="379"/>
      <c r="CG18" s="379"/>
      <c r="CH18" s="379"/>
      <c r="CI18" s="379"/>
      <c r="CJ18" s="379"/>
      <c r="CK18" s="379"/>
      <c r="CL18" s="379"/>
      <c r="CM18" s="379"/>
      <c r="CN18" s="379"/>
      <c r="CO18" s="379"/>
      <c r="CP18" s="379"/>
      <c r="CQ18" s="379"/>
      <c r="CR18" s="379"/>
      <c r="CS18" s="379"/>
      <c r="CT18" s="379"/>
      <c r="CU18" s="379"/>
      <c r="CV18" s="379"/>
      <c r="CW18" s="379"/>
      <c r="CX18" s="379"/>
      <c r="CY18" s="379"/>
      <c r="CZ18" s="379"/>
      <c r="DA18" s="379"/>
      <c r="DB18" s="379"/>
      <c r="DC18" s="379"/>
      <c r="DD18" s="379"/>
      <c r="DE18" s="379"/>
      <c r="DF18" s="379"/>
      <c r="DG18" s="379"/>
      <c r="DH18" s="379"/>
      <c r="DI18" s="379"/>
      <c r="DJ18" s="379"/>
      <c r="DK18" s="379"/>
      <c r="DL18" s="379"/>
      <c r="DM18" s="379"/>
      <c r="DN18" s="379"/>
      <c r="DO18" s="379"/>
      <c r="DP18" s="379"/>
      <c r="DQ18" s="379"/>
      <c r="DR18" s="379"/>
      <c r="DS18" s="379"/>
      <c r="DT18" s="379"/>
      <c r="DU18" s="379"/>
      <c r="DV18" s="379"/>
      <c r="DW18" s="379"/>
      <c r="DX18" s="379"/>
      <c r="DY18" s="379"/>
      <c r="DZ18" s="379"/>
      <c r="EA18" s="379"/>
      <c r="EB18" s="379"/>
      <c r="EC18" s="379"/>
      <c r="ED18" s="379"/>
      <c r="EE18" s="379"/>
      <c r="EF18" s="379"/>
      <c r="EG18" s="379"/>
      <c r="EH18" s="379"/>
      <c r="EI18" s="379"/>
      <c r="EJ18" s="379"/>
      <c r="EK18" s="379"/>
      <c r="EL18" s="379"/>
      <c r="EM18" s="379"/>
      <c r="EN18" s="379"/>
      <c r="EO18" s="379"/>
      <c r="EP18" s="379"/>
      <c r="EQ18" s="379"/>
      <c r="ER18" s="379"/>
      <c r="ES18" s="379"/>
      <c r="ET18" s="379"/>
      <c r="EU18" s="379"/>
      <c r="EV18" s="379"/>
      <c r="EW18" s="379"/>
      <c r="EX18" s="379"/>
      <c r="EY18" s="379"/>
      <c r="EZ18" s="379"/>
      <c r="FA18" s="379"/>
      <c r="FB18" s="379"/>
      <c r="FC18" s="379"/>
      <c r="FD18" s="379"/>
      <c r="FE18" s="379"/>
      <c r="FF18" s="379"/>
      <c r="FG18" s="379"/>
      <c r="FH18" s="379"/>
      <c r="FI18" s="379"/>
      <c r="FJ18" s="379"/>
      <c r="FK18" s="379"/>
      <c r="FL18" s="379"/>
      <c r="FM18" s="379"/>
      <c r="FN18" s="379"/>
      <c r="FO18" s="379"/>
      <c r="FP18" s="379"/>
      <c r="FQ18" s="379"/>
      <c r="FR18" s="379"/>
      <c r="FS18" s="379"/>
      <c r="FT18" s="379"/>
      <c r="FU18" s="379"/>
      <c r="FV18" s="379"/>
      <c r="FW18" s="379"/>
      <c r="FX18" s="379"/>
      <c r="FY18" s="379"/>
      <c r="FZ18" s="379"/>
      <c r="GA18" s="379"/>
      <c r="GB18" s="379"/>
      <c r="GC18" s="379"/>
      <c r="GD18" s="379"/>
      <c r="GE18" s="379"/>
      <c r="GF18" s="379"/>
      <c r="GG18" s="379"/>
      <c r="GH18" s="379"/>
      <c r="GI18" s="379"/>
      <c r="GJ18" s="379"/>
      <c r="GK18" s="379"/>
      <c r="GL18" s="379"/>
      <c r="GM18" s="379"/>
      <c r="GN18" s="379"/>
      <c r="GO18" s="379"/>
      <c r="GP18" s="379"/>
      <c r="GQ18" s="379"/>
      <c r="GR18" s="379"/>
      <c r="GS18" s="379"/>
      <c r="GT18" s="379"/>
      <c r="GU18" s="379"/>
      <c r="GV18" s="379"/>
      <c r="GW18" s="379"/>
      <c r="GX18" s="379"/>
      <c r="GY18" s="379"/>
      <c r="GZ18" s="379"/>
      <c r="HA18" s="379"/>
      <c r="HB18" s="379"/>
      <c r="HC18" s="379"/>
      <c r="HD18" s="379"/>
      <c r="HE18" s="379"/>
      <c r="HF18" s="379"/>
      <c r="HG18" s="379"/>
      <c r="HH18" s="379"/>
      <c r="HI18" s="379"/>
      <c r="HJ18" s="379"/>
      <c r="HK18" s="379"/>
      <c r="HL18" s="379"/>
      <c r="HM18" s="379"/>
      <c r="HN18" s="379"/>
      <c r="HO18" s="379"/>
      <c r="HP18" s="379"/>
      <c r="HQ18" s="379"/>
      <c r="HR18" s="379"/>
      <c r="HS18" s="379"/>
      <c r="HT18" s="379"/>
      <c r="HU18" s="379"/>
      <c r="HV18" s="379"/>
      <c r="HW18" s="379"/>
      <c r="HX18" s="379"/>
      <c r="HY18" s="379"/>
      <c r="HZ18" s="379"/>
      <c r="IA18" s="379"/>
      <c r="IB18" s="379"/>
      <c r="IC18" s="379"/>
      <c r="ID18" s="379"/>
      <c r="IE18" s="379"/>
      <c r="IF18" s="379"/>
      <c r="IG18" s="379"/>
      <c r="IH18" s="379"/>
      <c r="II18" s="379"/>
      <c r="IJ18" s="379"/>
      <c r="IK18" s="379"/>
      <c r="IL18" s="379"/>
      <c r="IM18" s="379"/>
      <c r="IN18" s="379"/>
      <c r="IO18" s="379"/>
      <c r="IP18" s="379"/>
      <c r="IQ18" s="379"/>
      <c r="IR18" s="379"/>
      <c r="IS18" s="379"/>
      <c r="IT18" s="379"/>
      <c r="IU18" s="379"/>
      <c r="IV18" s="379"/>
    </row>
    <row r="19" spans="1:256" ht="17.5">
      <c r="A19" s="380"/>
      <c r="B19" s="379"/>
      <c r="C19" s="398"/>
      <c r="D19" s="399" t="s">
        <v>34</v>
      </c>
      <c r="E19" s="400"/>
      <c r="F19" s="400"/>
      <c r="G19" s="380"/>
      <c r="H19" s="379"/>
      <c r="I19" s="379"/>
      <c r="J19" s="379"/>
      <c r="K19" s="379"/>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79"/>
      <c r="AK19" s="379"/>
      <c r="AL19" s="379"/>
      <c r="AM19" s="379"/>
      <c r="AN19" s="379"/>
      <c r="AO19" s="379"/>
      <c r="AP19" s="379"/>
      <c r="AQ19" s="379"/>
      <c r="AR19" s="379"/>
      <c r="AS19" s="379"/>
      <c r="AT19" s="379"/>
      <c r="AU19" s="379"/>
      <c r="AV19" s="379"/>
      <c r="AW19" s="379"/>
      <c r="AX19" s="379"/>
      <c r="AY19" s="379"/>
      <c r="AZ19" s="379"/>
      <c r="BA19" s="379"/>
      <c r="BB19" s="379"/>
      <c r="BC19" s="379"/>
      <c r="BD19" s="379"/>
      <c r="BE19" s="379"/>
      <c r="BF19" s="379"/>
      <c r="BG19" s="379"/>
      <c r="BH19" s="379"/>
      <c r="BI19" s="379"/>
      <c r="BJ19" s="379"/>
      <c r="BK19" s="379"/>
      <c r="BL19" s="379"/>
      <c r="BM19" s="379"/>
      <c r="BN19" s="379"/>
      <c r="BO19" s="379"/>
      <c r="BP19" s="379"/>
      <c r="BQ19" s="379"/>
      <c r="BR19" s="379"/>
      <c r="BS19" s="379"/>
      <c r="BT19" s="379"/>
      <c r="BU19" s="379"/>
      <c r="BV19" s="379"/>
      <c r="BW19" s="379"/>
      <c r="BX19" s="379"/>
      <c r="BY19" s="379"/>
      <c r="BZ19" s="379"/>
      <c r="CA19" s="379"/>
      <c r="CB19" s="379"/>
      <c r="CC19" s="379"/>
      <c r="CD19" s="379"/>
      <c r="CE19" s="379"/>
      <c r="CF19" s="379"/>
      <c r="CG19" s="379"/>
      <c r="CH19" s="379"/>
      <c r="CI19" s="379"/>
      <c r="CJ19" s="379"/>
      <c r="CK19" s="379"/>
      <c r="CL19" s="379"/>
      <c r="CM19" s="379"/>
      <c r="CN19" s="379"/>
      <c r="CO19" s="379"/>
      <c r="CP19" s="379"/>
      <c r="CQ19" s="379"/>
      <c r="CR19" s="379"/>
      <c r="CS19" s="379"/>
      <c r="CT19" s="379"/>
      <c r="CU19" s="379"/>
      <c r="CV19" s="379"/>
      <c r="CW19" s="379"/>
      <c r="CX19" s="379"/>
      <c r="CY19" s="379"/>
      <c r="CZ19" s="379"/>
      <c r="DA19" s="379"/>
      <c r="DB19" s="379"/>
      <c r="DC19" s="379"/>
      <c r="DD19" s="379"/>
      <c r="DE19" s="379"/>
      <c r="DF19" s="379"/>
      <c r="DG19" s="379"/>
      <c r="DH19" s="379"/>
      <c r="DI19" s="379"/>
      <c r="DJ19" s="379"/>
      <c r="DK19" s="379"/>
      <c r="DL19" s="379"/>
      <c r="DM19" s="379"/>
      <c r="DN19" s="379"/>
      <c r="DO19" s="379"/>
      <c r="DP19" s="379"/>
      <c r="DQ19" s="379"/>
      <c r="DR19" s="379"/>
      <c r="DS19" s="379"/>
      <c r="DT19" s="379"/>
      <c r="DU19" s="379"/>
      <c r="DV19" s="379"/>
      <c r="DW19" s="379"/>
      <c r="DX19" s="379"/>
      <c r="DY19" s="379"/>
      <c r="DZ19" s="379"/>
      <c r="EA19" s="379"/>
      <c r="EB19" s="379"/>
      <c r="EC19" s="379"/>
      <c r="ED19" s="379"/>
      <c r="EE19" s="379"/>
      <c r="EF19" s="379"/>
      <c r="EG19" s="379"/>
      <c r="EH19" s="379"/>
      <c r="EI19" s="379"/>
      <c r="EJ19" s="379"/>
      <c r="EK19" s="379"/>
      <c r="EL19" s="379"/>
      <c r="EM19" s="379"/>
      <c r="EN19" s="379"/>
      <c r="EO19" s="379"/>
      <c r="EP19" s="379"/>
      <c r="EQ19" s="379"/>
      <c r="ER19" s="379"/>
      <c r="ES19" s="379"/>
      <c r="ET19" s="379"/>
      <c r="EU19" s="379"/>
      <c r="EV19" s="379"/>
      <c r="EW19" s="379"/>
      <c r="EX19" s="379"/>
      <c r="EY19" s="379"/>
      <c r="EZ19" s="379"/>
      <c r="FA19" s="379"/>
      <c r="FB19" s="379"/>
      <c r="FC19" s="379"/>
      <c r="FD19" s="379"/>
      <c r="FE19" s="379"/>
      <c r="FF19" s="379"/>
      <c r="FG19" s="379"/>
      <c r="FH19" s="379"/>
      <c r="FI19" s="379"/>
      <c r="FJ19" s="379"/>
      <c r="FK19" s="379"/>
      <c r="FL19" s="379"/>
      <c r="FM19" s="379"/>
      <c r="FN19" s="379"/>
      <c r="FO19" s="379"/>
      <c r="FP19" s="379"/>
      <c r="FQ19" s="379"/>
      <c r="FR19" s="379"/>
      <c r="FS19" s="379"/>
      <c r="FT19" s="379"/>
      <c r="FU19" s="379"/>
      <c r="FV19" s="379"/>
      <c r="FW19" s="379"/>
      <c r="FX19" s="379"/>
      <c r="FY19" s="379"/>
      <c r="FZ19" s="379"/>
      <c r="GA19" s="379"/>
      <c r="GB19" s="379"/>
      <c r="GC19" s="379"/>
      <c r="GD19" s="379"/>
      <c r="GE19" s="379"/>
      <c r="GF19" s="379"/>
      <c r="GG19" s="379"/>
      <c r="GH19" s="379"/>
      <c r="GI19" s="379"/>
      <c r="GJ19" s="379"/>
      <c r="GK19" s="379"/>
      <c r="GL19" s="379"/>
      <c r="GM19" s="379"/>
      <c r="GN19" s="379"/>
      <c r="GO19" s="379"/>
      <c r="GP19" s="379"/>
      <c r="GQ19" s="379"/>
      <c r="GR19" s="379"/>
      <c r="GS19" s="379"/>
      <c r="GT19" s="379"/>
      <c r="GU19" s="379"/>
      <c r="GV19" s="379"/>
      <c r="GW19" s="379"/>
      <c r="GX19" s="379"/>
      <c r="GY19" s="379"/>
      <c r="GZ19" s="379"/>
      <c r="HA19" s="379"/>
      <c r="HB19" s="379"/>
      <c r="HC19" s="379"/>
      <c r="HD19" s="379"/>
      <c r="HE19" s="379"/>
      <c r="HF19" s="379"/>
      <c r="HG19" s="379"/>
      <c r="HH19" s="379"/>
      <c r="HI19" s="379"/>
      <c r="HJ19" s="379"/>
      <c r="HK19" s="379"/>
      <c r="HL19" s="379"/>
      <c r="HM19" s="379"/>
      <c r="HN19" s="379"/>
      <c r="HO19" s="379"/>
      <c r="HP19" s="379"/>
      <c r="HQ19" s="379"/>
      <c r="HR19" s="379"/>
      <c r="HS19" s="379"/>
      <c r="HT19" s="379"/>
      <c r="HU19" s="379"/>
      <c r="HV19" s="379"/>
      <c r="HW19" s="379"/>
      <c r="HX19" s="379"/>
      <c r="HY19" s="379"/>
      <c r="HZ19" s="379"/>
      <c r="IA19" s="379"/>
      <c r="IB19" s="379"/>
      <c r="IC19" s="379"/>
      <c r="ID19" s="379"/>
      <c r="IE19" s="379"/>
      <c r="IF19" s="379"/>
      <c r="IG19" s="379"/>
      <c r="IH19" s="379"/>
      <c r="II19" s="379"/>
      <c r="IJ19" s="379"/>
      <c r="IK19" s="379"/>
      <c r="IL19" s="379"/>
      <c r="IM19" s="379"/>
      <c r="IN19" s="379"/>
      <c r="IO19" s="379"/>
      <c r="IP19" s="379"/>
      <c r="IQ19" s="379"/>
      <c r="IR19" s="379"/>
      <c r="IS19" s="379"/>
      <c r="IT19" s="379"/>
      <c r="IU19" s="379"/>
      <c r="IV19" s="379"/>
    </row>
    <row r="20" spans="1:256" ht="17.5">
      <c r="A20" s="380"/>
      <c r="B20" s="379"/>
      <c r="C20" s="385"/>
      <c r="D20" s="386"/>
      <c r="E20" s="384"/>
      <c r="F20" s="384"/>
      <c r="G20" s="380"/>
      <c r="H20" s="379"/>
      <c r="I20" s="379"/>
      <c r="J20" s="379"/>
      <c r="K20" s="379"/>
      <c r="L20" s="379"/>
      <c r="M20" s="379"/>
      <c r="N20" s="379"/>
      <c r="O20" s="379"/>
      <c r="P20" s="379"/>
      <c r="Q20" s="379"/>
      <c r="R20" s="379"/>
      <c r="S20" s="379"/>
      <c r="T20" s="379"/>
      <c r="U20" s="379"/>
      <c r="V20" s="379"/>
      <c r="W20" s="379"/>
      <c r="X20" s="379"/>
      <c r="Y20" s="379"/>
      <c r="Z20" s="379"/>
      <c r="AA20" s="379"/>
      <c r="AB20" s="379"/>
      <c r="AC20" s="379"/>
      <c r="AD20" s="379"/>
      <c r="AE20" s="379"/>
      <c r="AF20" s="379"/>
      <c r="AG20" s="379"/>
      <c r="AH20" s="379"/>
      <c r="AI20" s="379"/>
      <c r="AJ20" s="379"/>
      <c r="AK20" s="379"/>
      <c r="AL20" s="379"/>
      <c r="AM20" s="379"/>
      <c r="AN20" s="379"/>
      <c r="AO20" s="379"/>
      <c r="AP20" s="379"/>
      <c r="AQ20" s="379"/>
      <c r="AR20" s="379"/>
      <c r="AS20" s="379"/>
      <c r="AT20" s="379"/>
      <c r="AU20" s="379"/>
      <c r="AV20" s="379"/>
      <c r="AW20" s="379"/>
      <c r="AX20" s="379"/>
      <c r="AY20" s="379"/>
      <c r="AZ20" s="379"/>
      <c r="BA20" s="379"/>
      <c r="BB20" s="379"/>
      <c r="BC20" s="379"/>
      <c r="BD20" s="379"/>
      <c r="BE20" s="379"/>
      <c r="BF20" s="379"/>
      <c r="BG20" s="379"/>
      <c r="BH20" s="379"/>
      <c r="BI20" s="379"/>
      <c r="BJ20" s="379"/>
      <c r="BK20" s="379"/>
      <c r="BL20" s="379"/>
      <c r="BM20" s="379"/>
      <c r="BN20" s="379"/>
      <c r="BO20" s="379"/>
      <c r="BP20" s="379"/>
      <c r="BQ20" s="379"/>
      <c r="BR20" s="379"/>
      <c r="BS20" s="379"/>
      <c r="BT20" s="379"/>
      <c r="BU20" s="379"/>
      <c r="BV20" s="379"/>
      <c r="BW20" s="379"/>
      <c r="BX20" s="379"/>
      <c r="BY20" s="379"/>
      <c r="BZ20" s="379"/>
      <c r="CA20" s="379"/>
      <c r="CB20" s="379"/>
      <c r="CC20" s="379"/>
      <c r="CD20" s="379"/>
      <c r="CE20" s="379"/>
      <c r="CF20" s="379"/>
      <c r="CG20" s="379"/>
      <c r="CH20" s="379"/>
      <c r="CI20" s="379"/>
      <c r="CJ20" s="379"/>
      <c r="CK20" s="379"/>
      <c r="CL20" s="379"/>
      <c r="CM20" s="379"/>
      <c r="CN20" s="379"/>
      <c r="CO20" s="379"/>
      <c r="CP20" s="379"/>
      <c r="CQ20" s="379"/>
      <c r="CR20" s="379"/>
      <c r="CS20" s="379"/>
      <c r="CT20" s="379"/>
      <c r="CU20" s="379"/>
      <c r="CV20" s="379"/>
      <c r="CW20" s="379"/>
      <c r="CX20" s="379"/>
      <c r="CY20" s="379"/>
      <c r="CZ20" s="379"/>
      <c r="DA20" s="379"/>
      <c r="DB20" s="379"/>
      <c r="DC20" s="379"/>
      <c r="DD20" s="379"/>
      <c r="DE20" s="379"/>
      <c r="DF20" s="379"/>
      <c r="DG20" s="379"/>
      <c r="DH20" s="379"/>
      <c r="DI20" s="379"/>
      <c r="DJ20" s="379"/>
      <c r="DK20" s="379"/>
      <c r="DL20" s="379"/>
      <c r="DM20" s="379"/>
      <c r="DN20" s="379"/>
      <c r="DO20" s="379"/>
      <c r="DP20" s="379"/>
      <c r="DQ20" s="379"/>
      <c r="DR20" s="379"/>
      <c r="DS20" s="379"/>
      <c r="DT20" s="379"/>
      <c r="DU20" s="379"/>
      <c r="DV20" s="379"/>
      <c r="DW20" s="379"/>
      <c r="DX20" s="379"/>
      <c r="DY20" s="379"/>
      <c r="DZ20" s="379"/>
      <c r="EA20" s="379"/>
      <c r="EB20" s="379"/>
      <c r="EC20" s="379"/>
      <c r="ED20" s="379"/>
      <c r="EE20" s="379"/>
      <c r="EF20" s="379"/>
      <c r="EG20" s="379"/>
      <c r="EH20" s="379"/>
      <c r="EI20" s="379"/>
      <c r="EJ20" s="379"/>
      <c r="EK20" s="379"/>
      <c r="EL20" s="379"/>
      <c r="EM20" s="379"/>
      <c r="EN20" s="379"/>
      <c r="EO20" s="379"/>
      <c r="EP20" s="379"/>
      <c r="EQ20" s="379"/>
      <c r="ER20" s="379"/>
      <c r="ES20" s="379"/>
      <c r="ET20" s="379"/>
      <c r="EU20" s="379"/>
      <c r="EV20" s="379"/>
      <c r="EW20" s="379"/>
      <c r="EX20" s="379"/>
      <c r="EY20" s="379"/>
      <c r="EZ20" s="379"/>
      <c r="FA20" s="379"/>
      <c r="FB20" s="379"/>
      <c r="FC20" s="379"/>
      <c r="FD20" s="379"/>
      <c r="FE20" s="379"/>
      <c r="FF20" s="379"/>
      <c r="FG20" s="379"/>
      <c r="FH20" s="379"/>
      <c r="FI20" s="379"/>
      <c r="FJ20" s="379"/>
      <c r="FK20" s="379"/>
      <c r="FL20" s="379"/>
      <c r="FM20" s="379"/>
      <c r="FN20" s="379"/>
      <c r="FO20" s="379"/>
      <c r="FP20" s="379"/>
      <c r="FQ20" s="379"/>
      <c r="FR20" s="379"/>
      <c r="FS20" s="379"/>
      <c r="FT20" s="379"/>
      <c r="FU20" s="379"/>
      <c r="FV20" s="379"/>
      <c r="FW20" s="379"/>
      <c r="FX20" s="379"/>
      <c r="FY20" s="379"/>
      <c r="FZ20" s="379"/>
      <c r="GA20" s="379"/>
      <c r="GB20" s="379"/>
      <c r="GC20" s="379"/>
      <c r="GD20" s="379"/>
      <c r="GE20" s="379"/>
      <c r="GF20" s="379"/>
      <c r="GG20" s="379"/>
      <c r="GH20" s="379"/>
      <c r="GI20" s="379"/>
      <c r="GJ20" s="379"/>
      <c r="GK20" s="379"/>
      <c r="GL20" s="379"/>
      <c r="GM20" s="379"/>
      <c r="GN20" s="379"/>
      <c r="GO20" s="379"/>
      <c r="GP20" s="379"/>
      <c r="GQ20" s="379"/>
      <c r="GR20" s="379"/>
      <c r="GS20" s="379"/>
      <c r="GT20" s="379"/>
      <c r="GU20" s="379"/>
      <c r="GV20" s="379"/>
      <c r="GW20" s="379"/>
      <c r="GX20" s="379"/>
      <c r="GY20" s="379"/>
      <c r="GZ20" s="379"/>
      <c r="HA20" s="379"/>
      <c r="HB20" s="379"/>
      <c r="HC20" s="379"/>
      <c r="HD20" s="379"/>
      <c r="HE20" s="379"/>
      <c r="HF20" s="379"/>
      <c r="HG20" s="379"/>
      <c r="HH20" s="379"/>
      <c r="HI20" s="379"/>
      <c r="HJ20" s="379"/>
      <c r="HK20" s="379"/>
      <c r="HL20" s="379"/>
      <c r="HM20" s="379"/>
      <c r="HN20" s="379"/>
      <c r="HO20" s="379"/>
      <c r="HP20" s="379"/>
      <c r="HQ20" s="379"/>
      <c r="HR20" s="379"/>
      <c r="HS20" s="379"/>
      <c r="HT20" s="379"/>
      <c r="HU20" s="379"/>
      <c r="HV20" s="379"/>
      <c r="HW20" s="379"/>
      <c r="HX20" s="379"/>
      <c r="HY20" s="379"/>
      <c r="HZ20" s="379"/>
      <c r="IA20" s="379"/>
      <c r="IB20" s="379"/>
      <c r="IC20" s="379"/>
      <c r="ID20" s="379"/>
      <c r="IE20" s="379"/>
      <c r="IF20" s="379"/>
      <c r="IG20" s="379"/>
      <c r="IH20" s="379"/>
      <c r="II20" s="379"/>
      <c r="IJ20" s="379"/>
      <c r="IK20" s="379"/>
      <c r="IL20" s="379"/>
      <c r="IM20" s="379"/>
      <c r="IN20" s="379"/>
      <c r="IO20" s="379"/>
      <c r="IP20" s="379"/>
      <c r="IQ20" s="379"/>
      <c r="IR20" s="379"/>
      <c r="IS20" s="379"/>
      <c r="IT20" s="379"/>
      <c r="IU20" s="379"/>
      <c r="IV20" s="379"/>
    </row>
    <row r="21" spans="1:256" ht="30" customHeight="1">
      <c r="A21" s="380"/>
      <c r="B21" s="379"/>
      <c r="C21" s="398" t="s">
        <v>628</v>
      </c>
      <c r="D21" s="399"/>
      <c r="E21" s="388" t="s">
        <v>629</v>
      </c>
      <c r="F21" s="400"/>
      <c r="G21" s="380"/>
      <c r="H21" s="379"/>
      <c r="I21" s="379"/>
      <c r="J21" s="379"/>
      <c r="K21" s="379"/>
      <c r="L21" s="379"/>
      <c r="M21" s="379"/>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79"/>
      <c r="AL21" s="379"/>
      <c r="AM21" s="379"/>
      <c r="AN21" s="379"/>
      <c r="AO21" s="379"/>
      <c r="AP21" s="379"/>
      <c r="AQ21" s="379"/>
      <c r="AR21" s="379"/>
      <c r="AS21" s="379"/>
      <c r="AT21" s="379"/>
      <c r="AU21" s="379"/>
      <c r="AV21" s="379"/>
      <c r="AW21" s="379"/>
      <c r="AX21" s="379"/>
      <c r="AY21" s="379"/>
      <c r="AZ21" s="379"/>
      <c r="BA21" s="379"/>
      <c r="BB21" s="379"/>
      <c r="BC21" s="379"/>
      <c r="BD21" s="379"/>
      <c r="BE21" s="379"/>
      <c r="BF21" s="379"/>
      <c r="BG21" s="379"/>
      <c r="BH21" s="379"/>
      <c r="BI21" s="379"/>
      <c r="BJ21" s="379"/>
      <c r="BK21" s="379"/>
      <c r="BL21" s="379"/>
      <c r="BM21" s="379"/>
      <c r="BN21" s="379"/>
      <c r="BO21" s="379"/>
      <c r="BP21" s="379"/>
      <c r="BQ21" s="379"/>
      <c r="BR21" s="379"/>
      <c r="BS21" s="379"/>
      <c r="BT21" s="379"/>
      <c r="BU21" s="379"/>
      <c r="BV21" s="379"/>
      <c r="BW21" s="379"/>
      <c r="BX21" s="379"/>
      <c r="BY21" s="379"/>
      <c r="BZ21" s="379"/>
      <c r="CA21" s="379"/>
      <c r="CB21" s="379"/>
      <c r="CC21" s="379"/>
      <c r="CD21" s="379"/>
      <c r="CE21" s="379"/>
      <c r="CF21" s="379"/>
      <c r="CG21" s="379"/>
      <c r="CH21" s="379"/>
      <c r="CI21" s="379"/>
      <c r="CJ21" s="379"/>
      <c r="CK21" s="379"/>
      <c r="CL21" s="379"/>
      <c r="CM21" s="379"/>
      <c r="CN21" s="379"/>
      <c r="CO21" s="379"/>
      <c r="CP21" s="379"/>
      <c r="CQ21" s="379"/>
      <c r="CR21" s="379"/>
      <c r="CS21" s="379"/>
      <c r="CT21" s="379"/>
      <c r="CU21" s="379"/>
      <c r="CV21" s="379"/>
      <c r="CW21" s="379"/>
      <c r="CX21" s="379"/>
      <c r="CY21" s="379"/>
      <c r="CZ21" s="379"/>
      <c r="DA21" s="379"/>
      <c r="DB21" s="379"/>
      <c r="DC21" s="379"/>
      <c r="DD21" s="379"/>
      <c r="DE21" s="379"/>
      <c r="DF21" s="379"/>
      <c r="DG21" s="379"/>
      <c r="DH21" s="379"/>
      <c r="DI21" s="379"/>
      <c r="DJ21" s="379"/>
      <c r="DK21" s="379"/>
      <c r="DL21" s="379"/>
      <c r="DM21" s="379"/>
      <c r="DN21" s="379"/>
      <c r="DO21" s="379"/>
      <c r="DP21" s="379"/>
      <c r="DQ21" s="379"/>
      <c r="DR21" s="379"/>
      <c r="DS21" s="379"/>
      <c r="DT21" s="379"/>
      <c r="DU21" s="379"/>
      <c r="DV21" s="379"/>
      <c r="DW21" s="379"/>
      <c r="DX21" s="379"/>
      <c r="DY21" s="379"/>
      <c r="DZ21" s="379"/>
      <c r="EA21" s="379"/>
      <c r="EB21" s="379"/>
      <c r="EC21" s="379"/>
      <c r="ED21" s="379"/>
      <c r="EE21" s="379"/>
      <c r="EF21" s="379"/>
      <c r="EG21" s="379"/>
      <c r="EH21" s="379"/>
      <c r="EI21" s="379"/>
      <c r="EJ21" s="379"/>
      <c r="EK21" s="379"/>
      <c r="EL21" s="379"/>
      <c r="EM21" s="379"/>
      <c r="EN21" s="379"/>
      <c r="EO21" s="379"/>
      <c r="EP21" s="379"/>
      <c r="EQ21" s="379"/>
      <c r="ER21" s="379"/>
      <c r="ES21" s="379"/>
      <c r="ET21" s="379"/>
      <c r="EU21" s="379"/>
      <c r="EV21" s="379"/>
      <c r="EW21" s="379"/>
      <c r="EX21" s="379"/>
      <c r="EY21" s="379"/>
      <c r="EZ21" s="379"/>
      <c r="FA21" s="379"/>
      <c r="FB21" s="379"/>
      <c r="FC21" s="379"/>
      <c r="FD21" s="379"/>
      <c r="FE21" s="379"/>
      <c r="FF21" s="379"/>
      <c r="FG21" s="379"/>
      <c r="FH21" s="379"/>
      <c r="FI21" s="379"/>
      <c r="FJ21" s="379"/>
      <c r="FK21" s="379"/>
      <c r="FL21" s="379"/>
      <c r="FM21" s="379"/>
      <c r="FN21" s="379"/>
      <c r="FO21" s="379"/>
      <c r="FP21" s="379"/>
      <c r="FQ21" s="379"/>
      <c r="FR21" s="379"/>
      <c r="FS21" s="379"/>
      <c r="FT21" s="379"/>
      <c r="FU21" s="379"/>
      <c r="FV21" s="379"/>
      <c r="FW21" s="379"/>
      <c r="FX21" s="379"/>
      <c r="FY21" s="379"/>
      <c r="FZ21" s="379"/>
      <c r="GA21" s="379"/>
      <c r="GB21" s="379"/>
      <c r="GC21" s="379"/>
      <c r="GD21" s="379"/>
      <c r="GE21" s="379"/>
      <c r="GF21" s="379"/>
      <c r="GG21" s="379"/>
      <c r="GH21" s="379"/>
      <c r="GI21" s="379"/>
      <c r="GJ21" s="379"/>
      <c r="GK21" s="379"/>
      <c r="GL21" s="379"/>
      <c r="GM21" s="379"/>
      <c r="GN21" s="379"/>
      <c r="GO21" s="379"/>
      <c r="GP21" s="379"/>
      <c r="GQ21" s="379"/>
      <c r="GR21" s="379"/>
      <c r="GS21" s="379"/>
      <c r="GT21" s="379"/>
      <c r="GU21" s="379"/>
      <c r="GV21" s="379"/>
      <c r="GW21" s="379"/>
      <c r="GX21" s="379"/>
      <c r="GY21" s="379"/>
      <c r="GZ21" s="379"/>
      <c r="HA21" s="379"/>
      <c r="HB21" s="379"/>
      <c r="HC21" s="379"/>
      <c r="HD21" s="379"/>
      <c r="HE21" s="379"/>
      <c r="HF21" s="379"/>
      <c r="HG21" s="379"/>
      <c r="HH21" s="379"/>
      <c r="HI21" s="379"/>
      <c r="HJ21" s="379"/>
      <c r="HK21" s="379"/>
      <c r="HL21" s="379"/>
      <c r="HM21" s="379"/>
      <c r="HN21" s="379"/>
      <c r="HO21" s="379"/>
      <c r="HP21" s="379"/>
      <c r="HQ21" s="379"/>
      <c r="HR21" s="379"/>
      <c r="HS21" s="379"/>
      <c r="HT21" s="379"/>
      <c r="HU21" s="379"/>
      <c r="HV21" s="379"/>
      <c r="HW21" s="379"/>
      <c r="HX21" s="379"/>
      <c r="HY21" s="379"/>
      <c r="HZ21" s="379"/>
      <c r="IA21" s="379"/>
      <c r="IB21" s="379"/>
      <c r="IC21" s="379"/>
      <c r="ID21" s="379"/>
      <c r="IE21" s="379"/>
      <c r="IF21" s="379"/>
      <c r="IG21" s="379"/>
      <c r="IH21" s="379"/>
      <c r="II21" s="379"/>
      <c r="IJ21" s="379"/>
      <c r="IK21" s="379"/>
      <c r="IL21" s="379"/>
      <c r="IM21" s="379"/>
      <c r="IN21" s="379"/>
      <c r="IO21" s="379"/>
      <c r="IP21" s="379"/>
      <c r="IQ21" s="379"/>
      <c r="IR21" s="379"/>
      <c r="IS21" s="379"/>
      <c r="IT21" s="379"/>
      <c r="IU21" s="379"/>
      <c r="IV21" s="379"/>
    </row>
    <row r="22" spans="1:256" ht="17.5">
      <c r="A22" s="380"/>
      <c r="B22" s="379"/>
      <c r="C22" s="398"/>
      <c r="D22" s="399" t="s">
        <v>625</v>
      </c>
      <c r="E22" s="400" t="s">
        <v>626</v>
      </c>
      <c r="F22" s="400" t="s">
        <v>93</v>
      </c>
      <c r="G22" s="380"/>
      <c r="H22" s="379"/>
      <c r="I22" s="379"/>
      <c r="J22" s="379"/>
      <c r="K22" s="379"/>
      <c r="L22" s="379"/>
      <c r="M22" s="379"/>
      <c r="N22" s="379"/>
      <c r="O22" s="379"/>
      <c r="P22" s="379"/>
      <c r="Q22" s="379"/>
      <c r="R22" s="379"/>
      <c r="S22" s="379"/>
      <c r="T22" s="379"/>
      <c r="U22" s="379"/>
      <c r="V22" s="379"/>
      <c r="W22" s="379"/>
      <c r="X22" s="379"/>
      <c r="Y22" s="379"/>
      <c r="Z22" s="379"/>
      <c r="AA22" s="379"/>
      <c r="AB22" s="379"/>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c r="BF22" s="379"/>
      <c r="BG22" s="379"/>
      <c r="BH22" s="379"/>
      <c r="BI22" s="379"/>
      <c r="BJ22" s="379"/>
      <c r="BK22" s="379"/>
      <c r="BL22" s="379"/>
      <c r="BM22" s="379"/>
      <c r="BN22" s="379"/>
      <c r="BO22" s="379"/>
      <c r="BP22" s="379"/>
      <c r="BQ22" s="379"/>
      <c r="BR22" s="379"/>
      <c r="BS22" s="379"/>
      <c r="BT22" s="379"/>
      <c r="BU22" s="379"/>
      <c r="BV22" s="379"/>
      <c r="BW22" s="379"/>
      <c r="BX22" s="379"/>
      <c r="BY22" s="379"/>
      <c r="BZ22" s="379"/>
      <c r="CA22" s="379"/>
      <c r="CB22" s="379"/>
      <c r="CC22" s="379"/>
      <c r="CD22" s="379"/>
      <c r="CE22" s="379"/>
      <c r="CF22" s="379"/>
      <c r="CG22" s="379"/>
      <c r="CH22" s="379"/>
      <c r="CI22" s="379"/>
      <c r="CJ22" s="379"/>
      <c r="CK22" s="379"/>
      <c r="CL22" s="379"/>
      <c r="CM22" s="379"/>
      <c r="CN22" s="379"/>
      <c r="CO22" s="379"/>
      <c r="CP22" s="379"/>
      <c r="CQ22" s="379"/>
      <c r="CR22" s="379"/>
      <c r="CS22" s="379"/>
      <c r="CT22" s="379"/>
      <c r="CU22" s="379"/>
      <c r="CV22" s="379"/>
      <c r="CW22" s="379"/>
      <c r="CX22" s="379"/>
      <c r="CY22" s="379"/>
      <c r="CZ22" s="379"/>
      <c r="DA22" s="379"/>
      <c r="DB22" s="379"/>
      <c r="DC22" s="379"/>
      <c r="DD22" s="379"/>
      <c r="DE22" s="379"/>
      <c r="DF22" s="379"/>
      <c r="DG22" s="379"/>
      <c r="DH22" s="379"/>
      <c r="DI22" s="379"/>
      <c r="DJ22" s="379"/>
      <c r="DK22" s="379"/>
      <c r="DL22" s="379"/>
      <c r="DM22" s="379"/>
      <c r="DN22" s="379"/>
      <c r="DO22" s="379"/>
      <c r="DP22" s="379"/>
      <c r="DQ22" s="379"/>
      <c r="DR22" s="379"/>
      <c r="DS22" s="379"/>
      <c r="DT22" s="379"/>
      <c r="DU22" s="379"/>
      <c r="DV22" s="379"/>
      <c r="DW22" s="379"/>
      <c r="DX22" s="379"/>
      <c r="DY22" s="379"/>
      <c r="DZ22" s="379"/>
      <c r="EA22" s="379"/>
      <c r="EB22" s="379"/>
      <c r="EC22" s="379"/>
      <c r="ED22" s="379"/>
      <c r="EE22" s="379"/>
      <c r="EF22" s="379"/>
      <c r="EG22" s="379"/>
      <c r="EH22" s="379"/>
      <c r="EI22" s="379"/>
      <c r="EJ22" s="379"/>
      <c r="EK22" s="379"/>
      <c r="EL22" s="379"/>
      <c r="EM22" s="379"/>
      <c r="EN22" s="379"/>
      <c r="EO22" s="379"/>
      <c r="EP22" s="379"/>
      <c r="EQ22" s="379"/>
      <c r="ER22" s="379"/>
      <c r="ES22" s="379"/>
      <c r="ET22" s="379"/>
      <c r="EU22" s="379"/>
      <c r="EV22" s="379"/>
      <c r="EW22" s="379"/>
      <c r="EX22" s="379"/>
      <c r="EY22" s="379"/>
      <c r="EZ22" s="379"/>
      <c r="FA22" s="379"/>
      <c r="FB22" s="379"/>
      <c r="FC22" s="379"/>
      <c r="FD22" s="379"/>
      <c r="FE22" s="379"/>
      <c r="FF22" s="379"/>
      <c r="FG22" s="379"/>
      <c r="FH22" s="379"/>
      <c r="FI22" s="379"/>
      <c r="FJ22" s="379"/>
      <c r="FK22" s="379"/>
      <c r="FL22" s="379"/>
      <c r="FM22" s="379"/>
      <c r="FN22" s="379"/>
      <c r="FO22" s="379"/>
      <c r="FP22" s="379"/>
      <c r="FQ22" s="379"/>
      <c r="FR22" s="379"/>
      <c r="FS22" s="379"/>
      <c r="FT22" s="379"/>
      <c r="FU22" s="379"/>
      <c r="FV22" s="379"/>
      <c r="FW22" s="379"/>
      <c r="FX22" s="379"/>
      <c r="FY22" s="379"/>
      <c r="FZ22" s="379"/>
      <c r="GA22" s="379"/>
      <c r="GB22" s="379"/>
      <c r="GC22" s="379"/>
      <c r="GD22" s="379"/>
      <c r="GE22" s="379"/>
      <c r="GF22" s="379"/>
      <c r="GG22" s="379"/>
      <c r="GH22" s="379"/>
      <c r="GI22" s="379"/>
      <c r="GJ22" s="379"/>
      <c r="GK22" s="379"/>
      <c r="GL22" s="379"/>
      <c r="GM22" s="379"/>
      <c r="GN22" s="379"/>
      <c r="GO22" s="379"/>
      <c r="GP22" s="379"/>
      <c r="GQ22" s="379"/>
      <c r="GR22" s="379"/>
      <c r="GS22" s="379"/>
      <c r="GT22" s="379"/>
      <c r="GU22" s="379"/>
      <c r="GV22" s="379"/>
      <c r="GW22" s="379"/>
      <c r="GX22" s="379"/>
      <c r="GY22" s="379"/>
      <c r="GZ22" s="379"/>
      <c r="HA22" s="379"/>
      <c r="HB22" s="379"/>
      <c r="HC22" s="379"/>
      <c r="HD22" s="379"/>
      <c r="HE22" s="379"/>
      <c r="HF22" s="379"/>
      <c r="HG22" s="379"/>
      <c r="HH22" s="379"/>
      <c r="HI22" s="379"/>
      <c r="HJ22" s="379"/>
      <c r="HK22" s="379"/>
      <c r="HL22" s="379"/>
      <c r="HM22" s="379"/>
      <c r="HN22" s="379"/>
      <c r="HO22" s="379"/>
      <c r="HP22" s="379"/>
      <c r="HQ22" s="379"/>
      <c r="HR22" s="379"/>
      <c r="HS22" s="379"/>
      <c r="HT22" s="379"/>
      <c r="HU22" s="379"/>
      <c r="HV22" s="379"/>
      <c r="HW22" s="379"/>
      <c r="HX22" s="379"/>
      <c r="HY22" s="379"/>
      <c r="HZ22" s="379"/>
      <c r="IA22" s="379"/>
      <c r="IB22" s="379"/>
      <c r="IC22" s="379"/>
      <c r="ID22" s="379"/>
      <c r="IE22" s="379"/>
      <c r="IF22" s="379"/>
      <c r="IG22" s="379"/>
      <c r="IH22" s="379"/>
      <c r="II22" s="379"/>
      <c r="IJ22" s="379"/>
      <c r="IK22" s="379"/>
      <c r="IL22" s="379"/>
      <c r="IM22" s="379"/>
      <c r="IN22" s="379"/>
      <c r="IO22" s="379"/>
      <c r="IP22" s="379"/>
      <c r="IQ22" s="379"/>
      <c r="IR22" s="379"/>
      <c r="IS22" s="379"/>
      <c r="IT22" s="379"/>
      <c r="IU22" s="379"/>
      <c r="IV22" s="379"/>
    </row>
    <row r="23" spans="1:256" ht="17.5">
      <c r="A23" s="380"/>
      <c r="B23" s="379"/>
      <c r="C23" s="398"/>
      <c r="D23" s="399" t="s">
        <v>627</v>
      </c>
      <c r="E23" s="400" t="s">
        <v>626</v>
      </c>
      <c r="F23" s="400" t="s">
        <v>93</v>
      </c>
      <c r="G23" s="380"/>
      <c r="H23" s="379"/>
      <c r="I23" s="379"/>
      <c r="J23" s="379"/>
      <c r="K23" s="379"/>
      <c r="L23" s="379"/>
      <c r="M23" s="379"/>
      <c r="N23" s="379"/>
      <c r="O23" s="379"/>
      <c r="P23" s="379"/>
      <c r="Q23" s="379"/>
      <c r="R23" s="379"/>
      <c r="S23" s="379"/>
      <c r="T23" s="379"/>
      <c r="U23" s="379"/>
      <c r="V23" s="379"/>
      <c r="W23" s="379"/>
      <c r="X23" s="379"/>
      <c r="Y23" s="379"/>
      <c r="Z23" s="379"/>
      <c r="AA23" s="379"/>
      <c r="AB23" s="379"/>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c r="BF23" s="379"/>
      <c r="BG23" s="379"/>
      <c r="BH23" s="379"/>
      <c r="BI23" s="379"/>
      <c r="BJ23" s="379"/>
      <c r="BK23" s="379"/>
      <c r="BL23" s="379"/>
      <c r="BM23" s="379"/>
      <c r="BN23" s="379"/>
      <c r="BO23" s="379"/>
      <c r="BP23" s="379"/>
      <c r="BQ23" s="379"/>
      <c r="BR23" s="379"/>
      <c r="BS23" s="379"/>
      <c r="BT23" s="379"/>
      <c r="BU23" s="379"/>
      <c r="BV23" s="379"/>
      <c r="BW23" s="379"/>
      <c r="BX23" s="379"/>
      <c r="BY23" s="379"/>
      <c r="BZ23" s="379"/>
      <c r="CA23" s="379"/>
      <c r="CB23" s="379"/>
      <c r="CC23" s="379"/>
      <c r="CD23" s="379"/>
      <c r="CE23" s="379"/>
      <c r="CF23" s="379"/>
      <c r="CG23" s="379"/>
      <c r="CH23" s="379"/>
      <c r="CI23" s="379"/>
      <c r="CJ23" s="379"/>
      <c r="CK23" s="379"/>
      <c r="CL23" s="379"/>
      <c r="CM23" s="379"/>
      <c r="CN23" s="379"/>
      <c r="CO23" s="379"/>
      <c r="CP23" s="379"/>
      <c r="CQ23" s="379"/>
      <c r="CR23" s="379"/>
      <c r="CS23" s="379"/>
      <c r="CT23" s="379"/>
      <c r="CU23" s="379"/>
      <c r="CV23" s="379"/>
      <c r="CW23" s="379"/>
      <c r="CX23" s="379"/>
      <c r="CY23" s="379"/>
      <c r="CZ23" s="379"/>
      <c r="DA23" s="379"/>
      <c r="DB23" s="379"/>
      <c r="DC23" s="379"/>
      <c r="DD23" s="379"/>
      <c r="DE23" s="379"/>
      <c r="DF23" s="379"/>
      <c r="DG23" s="379"/>
      <c r="DH23" s="379"/>
      <c r="DI23" s="379"/>
      <c r="DJ23" s="379"/>
      <c r="DK23" s="379"/>
      <c r="DL23" s="379"/>
      <c r="DM23" s="379"/>
      <c r="DN23" s="379"/>
      <c r="DO23" s="379"/>
      <c r="DP23" s="379"/>
      <c r="DQ23" s="379"/>
      <c r="DR23" s="379"/>
      <c r="DS23" s="379"/>
      <c r="DT23" s="379"/>
      <c r="DU23" s="379"/>
      <c r="DV23" s="379"/>
      <c r="DW23" s="379"/>
      <c r="DX23" s="379"/>
      <c r="DY23" s="379"/>
      <c r="DZ23" s="379"/>
      <c r="EA23" s="379"/>
      <c r="EB23" s="379"/>
      <c r="EC23" s="379"/>
      <c r="ED23" s="379"/>
      <c r="EE23" s="379"/>
      <c r="EF23" s="379"/>
      <c r="EG23" s="379"/>
      <c r="EH23" s="379"/>
      <c r="EI23" s="379"/>
      <c r="EJ23" s="379"/>
      <c r="EK23" s="379"/>
      <c r="EL23" s="379"/>
      <c r="EM23" s="379"/>
      <c r="EN23" s="379"/>
      <c r="EO23" s="379"/>
      <c r="EP23" s="379"/>
      <c r="EQ23" s="379"/>
      <c r="ER23" s="379"/>
      <c r="ES23" s="379"/>
      <c r="ET23" s="379"/>
      <c r="EU23" s="379"/>
      <c r="EV23" s="379"/>
      <c r="EW23" s="379"/>
      <c r="EX23" s="379"/>
      <c r="EY23" s="379"/>
      <c r="EZ23" s="379"/>
      <c r="FA23" s="379"/>
      <c r="FB23" s="379"/>
      <c r="FC23" s="379"/>
      <c r="FD23" s="379"/>
      <c r="FE23" s="379"/>
      <c r="FF23" s="379"/>
      <c r="FG23" s="379"/>
      <c r="FH23" s="379"/>
      <c r="FI23" s="379"/>
      <c r="FJ23" s="379"/>
      <c r="FK23" s="379"/>
      <c r="FL23" s="379"/>
      <c r="FM23" s="379"/>
      <c r="FN23" s="379"/>
      <c r="FO23" s="379"/>
      <c r="FP23" s="379"/>
      <c r="FQ23" s="379"/>
      <c r="FR23" s="379"/>
      <c r="FS23" s="379"/>
      <c r="FT23" s="379"/>
      <c r="FU23" s="379"/>
      <c r="FV23" s="379"/>
      <c r="FW23" s="379"/>
      <c r="FX23" s="379"/>
      <c r="FY23" s="379"/>
      <c r="FZ23" s="379"/>
      <c r="GA23" s="379"/>
      <c r="GB23" s="379"/>
      <c r="GC23" s="379"/>
      <c r="GD23" s="379"/>
      <c r="GE23" s="379"/>
      <c r="GF23" s="379"/>
      <c r="GG23" s="379"/>
      <c r="GH23" s="379"/>
      <c r="GI23" s="379"/>
      <c r="GJ23" s="379"/>
      <c r="GK23" s="379"/>
      <c r="GL23" s="379"/>
      <c r="GM23" s="379"/>
      <c r="GN23" s="379"/>
      <c r="GO23" s="379"/>
      <c r="GP23" s="379"/>
      <c r="GQ23" s="379"/>
      <c r="GR23" s="379"/>
      <c r="GS23" s="379"/>
      <c r="GT23" s="379"/>
      <c r="GU23" s="379"/>
      <c r="GV23" s="379"/>
      <c r="GW23" s="379"/>
      <c r="GX23" s="379"/>
      <c r="GY23" s="379"/>
      <c r="GZ23" s="379"/>
      <c r="HA23" s="379"/>
      <c r="HB23" s="379"/>
      <c r="HC23" s="379"/>
      <c r="HD23" s="379"/>
      <c r="HE23" s="379"/>
      <c r="HF23" s="379"/>
      <c r="HG23" s="379"/>
      <c r="HH23" s="379"/>
      <c r="HI23" s="379"/>
      <c r="HJ23" s="379"/>
      <c r="HK23" s="379"/>
      <c r="HL23" s="379"/>
      <c r="HM23" s="379"/>
      <c r="HN23" s="379"/>
      <c r="HO23" s="379"/>
      <c r="HP23" s="379"/>
      <c r="HQ23" s="379"/>
      <c r="HR23" s="379"/>
      <c r="HS23" s="379"/>
      <c r="HT23" s="379"/>
      <c r="HU23" s="379"/>
      <c r="HV23" s="379"/>
      <c r="HW23" s="379"/>
      <c r="HX23" s="379"/>
      <c r="HY23" s="379"/>
      <c r="HZ23" s="379"/>
      <c r="IA23" s="379"/>
      <c r="IB23" s="379"/>
      <c r="IC23" s="379"/>
      <c r="ID23" s="379"/>
      <c r="IE23" s="379"/>
      <c r="IF23" s="379"/>
      <c r="IG23" s="379"/>
      <c r="IH23" s="379"/>
      <c r="II23" s="379"/>
      <c r="IJ23" s="379"/>
      <c r="IK23" s="379"/>
      <c r="IL23" s="379"/>
      <c r="IM23" s="379"/>
      <c r="IN23" s="379"/>
      <c r="IO23" s="379"/>
      <c r="IP23" s="379"/>
      <c r="IQ23" s="379"/>
      <c r="IR23" s="379"/>
      <c r="IS23" s="379"/>
      <c r="IT23" s="379"/>
      <c r="IU23" s="379"/>
      <c r="IV23" s="379"/>
    </row>
    <row r="24" spans="1:256" ht="17.5">
      <c r="A24" s="380"/>
      <c r="B24" s="379"/>
      <c r="C24" s="398"/>
      <c r="D24" s="399" t="s">
        <v>32</v>
      </c>
      <c r="E24" s="400"/>
      <c r="F24" s="400"/>
      <c r="G24" s="380"/>
      <c r="H24" s="379"/>
      <c r="I24" s="379"/>
      <c r="J24" s="379"/>
      <c r="K24" s="379"/>
      <c r="L24" s="379"/>
      <c r="M24" s="379"/>
      <c r="N24" s="379"/>
      <c r="O24" s="379"/>
      <c r="P24" s="379"/>
      <c r="Q24" s="379"/>
      <c r="R24" s="379"/>
      <c r="S24" s="379"/>
      <c r="T24" s="379"/>
      <c r="U24" s="379"/>
      <c r="V24" s="379"/>
      <c r="W24" s="379"/>
      <c r="X24" s="379"/>
      <c r="Y24" s="379"/>
      <c r="Z24" s="379"/>
      <c r="AA24" s="379"/>
      <c r="AB24" s="379"/>
      <c r="AC24" s="379"/>
      <c r="AD24" s="379"/>
      <c r="AE24" s="379"/>
      <c r="AF24" s="379"/>
      <c r="AG24" s="379"/>
      <c r="AH24" s="379"/>
      <c r="AI24" s="379"/>
      <c r="AJ24" s="379"/>
      <c r="AK24" s="379"/>
      <c r="AL24" s="379"/>
      <c r="AM24" s="379"/>
      <c r="AN24" s="379"/>
      <c r="AO24" s="379"/>
      <c r="AP24" s="379"/>
      <c r="AQ24" s="379"/>
      <c r="AR24" s="379"/>
      <c r="AS24" s="379"/>
      <c r="AT24" s="379"/>
      <c r="AU24" s="379"/>
      <c r="AV24" s="379"/>
      <c r="AW24" s="379"/>
      <c r="AX24" s="379"/>
      <c r="AY24" s="379"/>
      <c r="AZ24" s="379"/>
      <c r="BA24" s="379"/>
      <c r="BB24" s="379"/>
      <c r="BC24" s="379"/>
      <c r="BD24" s="379"/>
      <c r="BE24" s="379"/>
      <c r="BF24" s="379"/>
      <c r="BG24" s="379"/>
      <c r="BH24" s="379"/>
      <c r="BI24" s="379"/>
      <c r="BJ24" s="379"/>
      <c r="BK24" s="379"/>
      <c r="BL24" s="379"/>
      <c r="BM24" s="379"/>
      <c r="BN24" s="379"/>
      <c r="BO24" s="379"/>
      <c r="BP24" s="379"/>
      <c r="BQ24" s="379"/>
      <c r="BR24" s="379"/>
      <c r="BS24" s="379"/>
      <c r="BT24" s="379"/>
      <c r="BU24" s="379"/>
      <c r="BV24" s="379"/>
      <c r="BW24" s="379"/>
      <c r="BX24" s="379"/>
      <c r="BY24" s="379"/>
      <c r="BZ24" s="379"/>
      <c r="CA24" s="379"/>
      <c r="CB24" s="379"/>
      <c r="CC24" s="379"/>
      <c r="CD24" s="379"/>
      <c r="CE24" s="379"/>
      <c r="CF24" s="379"/>
      <c r="CG24" s="379"/>
      <c r="CH24" s="379"/>
      <c r="CI24" s="379"/>
      <c r="CJ24" s="379"/>
      <c r="CK24" s="379"/>
      <c r="CL24" s="379"/>
      <c r="CM24" s="379"/>
      <c r="CN24" s="379"/>
      <c r="CO24" s="379"/>
      <c r="CP24" s="379"/>
      <c r="CQ24" s="379"/>
      <c r="CR24" s="379"/>
      <c r="CS24" s="379"/>
      <c r="CT24" s="379"/>
      <c r="CU24" s="379"/>
      <c r="CV24" s="379"/>
      <c r="CW24" s="379"/>
      <c r="CX24" s="379"/>
      <c r="CY24" s="379"/>
      <c r="CZ24" s="379"/>
      <c r="DA24" s="379"/>
      <c r="DB24" s="379"/>
      <c r="DC24" s="379"/>
      <c r="DD24" s="379"/>
      <c r="DE24" s="379"/>
      <c r="DF24" s="379"/>
      <c r="DG24" s="379"/>
      <c r="DH24" s="379"/>
      <c r="DI24" s="379"/>
      <c r="DJ24" s="379"/>
      <c r="DK24" s="379"/>
      <c r="DL24" s="379"/>
      <c r="DM24" s="379"/>
      <c r="DN24" s="379"/>
      <c r="DO24" s="379"/>
      <c r="DP24" s="379"/>
      <c r="DQ24" s="379"/>
      <c r="DR24" s="379"/>
      <c r="DS24" s="379"/>
      <c r="DT24" s="379"/>
      <c r="DU24" s="379"/>
      <c r="DV24" s="379"/>
      <c r="DW24" s="379"/>
      <c r="DX24" s="379"/>
      <c r="DY24" s="379"/>
      <c r="DZ24" s="379"/>
      <c r="EA24" s="379"/>
      <c r="EB24" s="379"/>
      <c r="EC24" s="379"/>
      <c r="ED24" s="379"/>
      <c r="EE24" s="379"/>
      <c r="EF24" s="379"/>
      <c r="EG24" s="379"/>
      <c r="EH24" s="379"/>
      <c r="EI24" s="379"/>
      <c r="EJ24" s="379"/>
      <c r="EK24" s="379"/>
      <c r="EL24" s="379"/>
      <c r="EM24" s="379"/>
      <c r="EN24" s="379"/>
      <c r="EO24" s="379"/>
      <c r="EP24" s="379"/>
      <c r="EQ24" s="379"/>
      <c r="ER24" s="379"/>
      <c r="ES24" s="379"/>
      <c r="ET24" s="379"/>
      <c r="EU24" s="379"/>
      <c r="EV24" s="379"/>
      <c r="EW24" s="379"/>
      <c r="EX24" s="379"/>
      <c r="EY24" s="379"/>
      <c r="EZ24" s="379"/>
      <c r="FA24" s="379"/>
      <c r="FB24" s="379"/>
      <c r="FC24" s="379"/>
      <c r="FD24" s="379"/>
      <c r="FE24" s="379"/>
      <c r="FF24" s="379"/>
      <c r="FG24" s="379"/>
      <c r="FH24" s="379"/>
      <c r="FI24" s="379"/>
      <c r="FJ24" s="379"/>
      <c r="FK24" s="379"/>
      <c r="FL24" s="379"/>
      <c r="FM24" s="379"/>
      <c r="FN24" s="379"/>
      <c r="FO24" s="379"/>
      <c r="FP24" s="379"/>
      <c r="FQ24" s="379"/>
      <c r="FR24" s="379"/>
      <c r="FS24" s="379"/>
      <c r="FT24" s="379"/>
      <c r="FU24" s="379"/>
      <c r="FV24" s="379"/>
      <c r="FW24" s="379"/>
      <c r="FX24" s="379"/>
      <c r="FY24" s="379"/>
      <c r="FZ24" s="379"/>
      <c r="GA24" s="379"/>
      <c r="GB24" s="379"/>
      <c r="GC24" s="379"/>
      <c r="GD24" s="379"/>
      <c r="GE24" s="379"/>
      <c r="GF24" s="379"/>
      <c r="GG24" s="379"/>
      <c r="GH24" s="379"/>
      <c r="GI24" s="379"/>
      <c r="GJ24" s="379"/>
      <c r="GK24" s="379"/>
      <c r="GL24" s="379"/>
      <c r="GM24" s="379"/>
      <c r="GN24" s="379"/>
      <c r="GO24" s="379"/>
      <c r="GP24" s="379"/>
      <c r="GQ24" s="379"/>
      <c r="GR24" s="379"/>
      <c r="GS24" s="379"/>
      <c r="GT24" s="379"/>
      <c r="GU24" s="379"/>
      <c r="GV24" s="379"/>
      <c r="GW24" s="379"/>
      <c r="GX24" s="379"/>
      <c r="GY24" s="379"/>
      <c r="GZ24" s="379"/>
      <c r="HA24" s="379"/>
      <c r="HB24" s="379"/>
      <c r="HC24" s="379"/>
      <c r="HD24" s="379"/>
      <c r="HE24" s="379"/>
      <c r="HF24" s="379"/>
      <c r="HG24" s="379"/>
      <c r="HH24" s="379"/>
      <c r="HI24" s="379"/>
      <c r="HJ24" s="379"/>
      <c r="HK24" s="379"/>
      <c r="HL24" s="379"/>
      <c r="HM24" s="379"/>
      <c r="HN24" s="379"/>
      <c r="HO24" s="379"/>
      <c r="HP24" s="379"/>
      <c r="HQ24" s="379"/>
      <c r="HR24" s="379"/>
      <c r="HS24" s="379"/>
      <c r="HT24" s="379"/>
      <c r="HU24" s="379"/>
      <c r="HV24" s="379"/>
      <c r="HW24" s="379"/>
      <c r="HX24" s="379"/>
      <c r="HY24" s="379"/>
      <c r="HZ24" s="379"/>
      <c r="IA24" s="379"/>
      <c r="IB24" s="379"/>
      <c r="IC24" s="379"/>
      <c r="ID24" s="379"/>
      <c r="IE24" s="379"/>
      <c r="IF24" s="379"/>
      <c r="IG24" s="379"/>
      <c r="IH24" s="379"/>
      <c r="II24" s="379"/>
      <c r="IJ24" s="379"/>
      <c r="IK24" s="379"/>
      <c r="IL24" s="379"/>
      <c r="IM24" s="379"/>
      <c r="IN24" s="379"/>
      <c r="IO24" s="379"/>
      <c r="IP24" s="379"/>
      <c r="IQ24" s="379"/>
      <c r="IR24" s="379"/>
      <c r="IS24" s="379"/>
      <c r="IT24" s="379"/>
      <c r="IU24" s="379"/>
      <c r="IV24" s="379"/>
    </row>
    <row r="25" spans="1:256" ht="17.5">
      <c r="A25" s="380"/>
      <c r="B25" s="379"/>
      <c r="C25" s="398"/>
      <c r="D25" s="399" t="s">
        <v>33</v>
      </c>
      <c r="E25" s="400"/>
      <c r="F25" s="400"/>
      <c r="G25" s="380"/>
      <c r="H25" s="379"/>
      <c r="I25" s="379"/>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379"/>
      <c r="AJ25" s="379"/>
      <c r="AK25" s="379"/>
      <c r="AL25" s="379"/>
      <c r="AM25" s="379"/>
      <c r="AN25" s="379"/>
      <c r="AO25" s="379"/>
      <c r="AP25" s="379"/>
      <c r="AQ25" s="379"/>
      <c r="AR25" s="379"/>
      <c r="AS25" s="379"/>
      <c r="AT25" s="379"/>
      <c r="AU25" s="379"/>
      <c r="AV25" s="379"/>
      <c r="AW25" s="379"/>
      <c r="AX25" s="379"/>
      <c r="AY25" s="379"/>
      <c r="AZ25" s="379"/>
      <c r="BA25" s="379"/>
      <c r="BB25" s="379"/>
      <c r="BC25" s="379"/>
      <c r="BD25" s="379"/>
      <c r="BE25" s="379"/>
      <c r="BF25" s="379"/>
      <c r="BG25" s="379"/>
      <c r="BH25" s="379"/>
      <c r="BI25" s="379"/>
      <c r="BJ25" s="379"/>
      <c r="BK25" s="379"/>
      <c r="BL25" s="379"/>
      <c r="BM25" s="379"/>
      <c r="BN25" s="379"/>
      <c r="BO25" s="379"/>
      <c r="BP25" s="379"/>
      <c r="BQ25" s="379"/>
      <c r="BR25" s="379"/>
      <c r="BS25" s="379"/>
      <c r="BT25" s="379"/>
      <c r="BU25" s="379"/>
      <c r="BV25" s="379"/>
      <c r="BW25" s="379"/>
      <c r="BX25" s="379"/>
      <c r="BY25" s="379"/>
      <c r="BZ25" s="379"/>
      <c r="CA25" s="379"/>
      <c r="CB25" s="379"/>
      <c r="CC25" s="379"/>
      <c r="CD25" s="379"/>
      <c r="CE25" s="379"/>
      <c r="CF25" s="379"/>
      <c r="CG25" s="379"/>
      <c r="CH25" s="379"/>
      <c r="CI25" s="379"/>
      <c r="CJ25" s="379"/>
      <c r="CK25" s="379"/>
      <c r="CL25" s="379"/>
      <c r="CM25" s="379"/>
      <c r="CN25" s="379"/>
      <c r="CO25" s="379"/>
      <c r="CP25" s="379"/>
      <c r="CQ25" s="379"/>
      <c r="CR25" s="379"/>
      <c r="CS25" s="379"/>
      <c r="CT25" s="379"/>
      <c r="CU25" s="379"/>
      <c r="CV25" s="379"/>
      <c r="CW25" s="379"/>
      <c r="CX25" s="379"/>
      <c r="CY25" s="379"/>
      <c r="CZ25" s="379"/>
      <c r="DA25" s="379"/>
      <c r="DB25" s="379"/>
      <c r="DC25" s="379"/>
      <c r="DD25" s="379"/>
      <c r="DE25" s="379"/>
      <c r="DF25" s="379"/>
      <c r="DG25" s="379"/>
      <c r="DH25" s="379"/>
      <c r="DI25" s="379"/>
      <c r="DJ25" s="379"/>
      <c r="DK25" s="379"/>
      <c r="DL25" s="379"/>
      <c r="DM25" s="379"/>
      <c r="DN25" s="379"/>
      <c r="DO25" s="379"/>
      <c r="DP25" s="379"/>
      <c r="DQ25" s="379"/>
      <c r="DR25" s="379"/>
      <c r="DS25" s="379"/>
      <c r="DT25" s="379"/>
      <c r="DU25" s="379"/>
      <c r="DV25" s="379"/>
      <c r="DW25" s="379"/>
      <c r="DX25" s="379"/>
      <c r="DY25" s="379"/>
      <c r="DZ25" s="379"/>
      <c r="EA25" s="379"/>
      <c r="EB25" s="379"/>
      <c r="EC25" s="379"/>
      <c r="ED25" s="379"/>
      <c r="EE25" s="379"/>
      <c r="EF25" s="379"/>
      <c r="EG25" s="379"/>
      <c r="EH25" s="379"/>
      <c r="EI25" s="379"/>
      <c r="EJ25" s="379"/>
      <c r="EK25" s="379"/>
      <c r="EL25" s="379"/>
      <c r="EM25" s="379"/>
      <c r="EN25" s="379"/>
      <c r="EO25" s="379"/>
      <c r="EP25" s="379"/>
      <c r="EQ25" s="379"/>
      <c r="ER25" s="379"/>
      <c r="ES25" s="379"/>
      <c r="ET25" s="379"/>
      <c r="EU25" s="379"/>
      <c r="EV25" s="379"/>
      <c r="EW25" s="379"/>
      <c r="EX25" s="379"/>
      <c r="EY25" s="379"/>
      <c r="EZ25" s="379"/>
      <c r="FA25" s="379"/>
      <c r="FB25" s="379"/>
      <c r="FC25" s="379"/>
      <c r="FD25" s="379"/>
      <c r="FE25" s="379"/>
      <c r="FF25" s="379"/>
      <c r="FG25" s="379"/>
      <c r="FH25" s="379"/>
      <c r="FI25" s="379"/>
      <c r="FJ25" s="379"/>
      <c r="FK25" s="379"/>
      <c r="FL25" s="379"/>
      <c r="FM25" s="379"/>
      <c r="FN25" s="379"/>
      <c r="FO25" s="379"/>
      <c r="FP25" s="379"/>
      <c r="FQ25" s="379"/>
      <c r="FR25" s="379"/>
      <c r="FS25" s="379"/>
      <c r="FT25" s="379"/>
      <c r="FU25" s="379"/>
      <c r="FV25" s="379"/>
      <c r="FW25" s="379"/>
      <c r="FX25" s="379"/>
      <c r="FY25" s="379"/>
      <c r="FZ25" s="379"/>
      <c r="GA25" s="379"/>
      <c r="GB25" s="379"/>
      <c r="GC25" s="379"/>
      <c r="GD25" s="379"/>
      <c r="GE25" s="379"/>
      <c r="GF25" s="379"/>
      <c r="GG25" s="379"/>
      <c r="GH25" s="379"/>
      <c r="GI25" s="379"/>
      <c r="GJ25" s="379"/>
      <c r="GK25" s="379"/>
      <c r="GL25" s="379"/>
      <c r="GM25" s="379"/>
      <c r="GN25" s="379"/>
      <c r="GO25" s="379"/>
      <c r="GP25" s="379"/>
      <c r="GQ25" s="379"/>
      <c r="GR25" s="379"/>
      <c r="GS25" s="379"/>
      <c r="GT25" s="379"/>
      <c r="GU25" s="379"/>
      <c r="GV25" s="379"/>
      <c r="GW25" s="379"/>
      <c r="GX25" s="379"/>
      <c r="GY25" s="379"/>
      <c r="GZ25" s="379"/>
      <c r="HA25" s="379"/>
      <c r="HB25" s="379"/>
      <c r="HC25" s="379"/>
      <c r="HD25" s="379"/>
      <c r="HE25" s="379"/>
      <c r="HF25" s="379"/>
      <c r="HG25" s="379"/>
      <c r="HH25" s="379"/>
      <c r="HI25" s="379"/>
      <c r="HJ25" s="379"/>
      <c r="HK25" s="379"/>
      <c r="HL25" s="379"/>
      <c r="HM25" s="379"/>
      <c r="HN25" s="379"/>
      <c r="HO25" s="379"/>
      <c r="HP25" s="379"/>
      <c r="HQ25" s="379"/>
      <c r="HR25" s="379"/>
      <c r="HS25" s="379"/>
      <c r="HT25" s="379"/>
      <c r="HU25" s="379"/>
      <c r="HV25" s="379"/>
      <c r="HW25" s="379"/>
      <c r="HX25" s="379"/>
      <c r="HY25" s="379"/>
      <c r="HZ25" s="379"/>
      <c r="IA25" s="379"/>
      <c r="IB25" s="379"/>
      <c r="IC25" s="379"/>
      <c r="ID25" s="379"/>
      <c r="IE25" s="379"/>
      <c r="IF25" s="379"/>
      <c r="IG25" s="379"/>
      <c r="IH25" s="379"/>
      <c r="II25" s="379"/>
      <c r="IJ25" s="379"/>
      <c r="IK25" s="379"/>
      <c r="IL25" s="379"/>
      <c r="IM25" s="379"/>
      <c r="IN25" s="379"/>
      <c r="IO25" s="379"/>
      <c r="IP25" s="379"/>
      <c r="IQ25" s="379"/>
      <c r="IR25" s="379"/>
      <c r="IS25" s="379"/>
      <c r="IT25" s="379"/>
      <c r="IU25" s="379"/>
      <c r="IV25" s="379"/>
    </row>
    <row r="26" spans="1:256" ht="17.5">
      <c r="A26" s="380"/>
      <c r="B26" s="379"/>
      <c r="C26" s="398"/>
      <c r="D26" s="399" t="s">
        <v>34</v>
      </c>
      <c r="E26" s="400"/>
      <c r="F26" s="400"/>
      <c r="G26" s="380"/>
      <c r="H26" s="379"/>
      <c r="I26" s="379"/>
      <c r="J26" s="379"/>
      <c r="K26" s="379"/>
      <c r="L26" s="379"/>
      <c r="M26" s="379"/>
      <c r="N26" s="379"/>
      <c r="O26" s="379"/>
      <c r="P26" s="379"/>
      <c r="Q26" s="379"/>
      <c r="R26" s="379"/>
      <c r="S26" s="379"/>
      <c r="T26" s="379"/>
      <c r="U26" s="379"/>
      <c r="V26" s="379"/>
      <c r="W26" s="379"/>
      <c r="X26" s="379"/>
      <c r="Y26" s="379"/>
      <c r="Z26" s="379"/>
      <c r="AA26" s="379"/>
      <c r="AB26" s="379"/>
      <c r="AC26" s="379"/>
      <c r="AD26" s="379"/>
      <c r="AE26" s="379"/>
      <c r="AF26" s="379"/>
      <c r="AG26" s="379"/>
      <c r="AH26" s="379"/>
      <c r="AI26" s="379"/>
      <c r="AJ26" s="379"/>
      <c r="AK26" s="379"/>
      <c r="AL26" s="379"/>
      <c r="AM26" s="379"/>
      <c r="AN26" s="379"/>
      <c r="AO26" s="379"/>
      <c r="AP26" s="379"/>
      <c r="AQ26" s="379"/>
      <c r="AR26" s="379"/>
      <c r="AS26" s="379"/>
      <c r="AT26" s="379"/>
      <c r="AU26" s="379"/>
      <c r="AV26" s="379"/>
      <c r="AW26" s="379"/>
      <c r="AX26" s="379"/>
      <c r="AY26" s="379"/>
      <c r="AZ26" s="379"/>
      <c r="BA26" s="379"/>
      <c r="BB26" s="379"/>
      <c r="BC26" s="379"/>
      <c r="BD26" s="379"/>
      <c r="BE26" s="379"/>
      <c r="BF26" s="379"/>
      <c r="BG26" s="379"/>
      <c r="BH26" s="379"/>
      <c r="BI26" s="379"/>
      <c r="BJ26" s="379"/>
      <c r="BK26" s="379"/>
      <c r="BL26" s="379"/>
      <c r="BM26" s="379"/>
      <c r="BN26" s="379"/>
      <c r="BO26" s="379"/>
      <c r="BP26" s="379"/>
      <c r="BQ26" s="379"/>
      <c r="BR26" s="379"/>
      <c r="BS26" s="379"/>
      <c r="BT26" s="379"/>
      <c r="BU26" s="379"/>
      <c r="BV26" s="379"/>
      <c r="BW26" s="379"/>
      <c r="BX26" s="379"/>
      <c r="BY26" s="379"/>
      <c r="BZ26" s="379"/>
      <c r="CA26" s="379"/>
      <c r="CB26" s="379"/>
      <c r="CC26" s="379"/>
      <c r="CD26" s="379"/>
      <c r="CE26" s="379"/>
      <c r="CF26" s="379"/>
      <c r="CG26" s="379"/>
      <c r="CH26" s="379"/>
      <c r="CI26" s="379"/>
      <c r="CJ26" s="379"/>
      <c r="CK26" s="379"/>
      <c r="CL26" s="379"/>
      <c r="CM26" s="379"/>
      <c r="CN26" s="379"/>
      <c r="CO26" s="379"/>
      <c r="CP26" s="379"/>
      <c r="CQ26" s="379"/>
      <c r="CR26" s="379"/>
      <c r="CS26" s="379"/>
      <c r="CT26" s="379"/>
      <c r="CU26" s="379"/>
      <c r="CV26" s="379"/>
      <c r="CW26" s="379"/>
      <c r="CX26" s="379"/>
      <c r="CY26" s="379"/>
      <c r="CZ26" s="379"/>
      <c r="DA26" s="379"/>
      <c r="DB26" s="379"/>
      <c r="DC26" s="379"/>
      <c r="DD26" s="379"/>
      <c r="DE26" s="379"/>
      <c r="DF26" s="379"/>
      <c r="DG26" s="379"/>
      <c r="DH26" s="379"/>
      <c r="DI26" s="379"/>
      <c r="DJ26" s="379"/>
      <c r="DK26" s="379"/>
      <c r="DL26" s="379"/>
      <c r="DM26" s="379"/>
      <c r="DN26" s="379"/>
      <c r="DO26" s="379"/>
      <c r="DP26" s="379"/>
      <c r="DQ26" s="379"/>
      <c r="DR26" s="379"/>
      <c r="DS26" s="379"/>
      <c r="DT26" s="379"/>
      <c r="DU26" s="379"/>
      <c r="DV26" s="379"/>
      <c r="DW26" s="379"/>
      <c r="DX26" s="379"/>
      <c r="DY26" s="379"/>
      <c r="DZ26" s="379"/>
      <c r="EA26" s="379"/>
      <c r="EB26" s="379"/>
      <c r="EC26" s="379"/>
      <c r="ED26" s="379"/>
      <c r="EE26" s="379"/>
      <c r="EF26" s="379"/>
      <c r="EG26" s="379"/>
      <c r="EH26" s="379"/>
      <c r="EI26" s="379"/>
      <c r="EJ26" s="379"/>
      <c r="EK26" s="379"/>
      <c r="EL26" s="379"/>
      <c r="EM26" s="379"/>
      <c r="EN26" s="379"/>
      <c r="EO26" s="379"/>
      <c r="EP26" s="379"/>
      <c r="EQ26" s="379"/>
      <c r="ER26" s="379"/>
      <c r="ES26" s="379"/>
      <c r="ET26" s="379"/>
      <c r="EU26" s="379"/>
      <c r="EV26" s="379"/>
      <c r="EW26" s="379"/>
      <c r="EX26" s="379"/>
      <c r="EY26" s="379"/>
      <c r="EZ26" s="379"/>
      <c r="FA26" s="379"/>
      <c r="FB26" s="379"/>
      <c r="FC26" s="379"/>
      <c r="FD26" s="379"/>
      <c r="FE26" s="379"/>
      <c r="FF26" s="379"/>
      <c r="FG26" s="379"/>
      <c r="FH26" s="379"/>
      <c r="FI26" s="379"/>
      <c r="FJ26" s="379"/>
      <c r="FK26" s="379"/>
      <c r="FL26" s="379"/>
      <c r="FM26" s="379"/>
      <c r="FN26" s="379"/>
      <c r="FO26" s="379"/>
      <c r="FP26" s="379"/>
      <c r="FQ26" s="379"/>
      <c r="FR26" s="379"/>
      <c r="FS26" s="379"/>
      <c r="FT26" s="379"/>
      <c r="FU26" s="379"/>
      <c r="FV26" s="379"/>
      <c r="FW26" s="379"/>
      <c r="FX26" s="379"/>
      <c r="FY26" s="379"/>
      <c r="FZ26" s="379"/>
      <c r="GA26" s="379"/>
      <c r="GB26" s="379"/>
      <c r="GC26" s="379"/>
      <c r="GD26" s="379"/>
      <c r="GE26" s="379"/>
      <c r="GF26" s="379"/>
      <c r="GG26" s="379"/>
      <c r="GH26" s="379"/>
      <c r="GI26" s="379"/>
      <c r="GJ26" s="379"/>
      <c r="GK26" s="379"/>
      <c r="GL26" s="379"/>
      <c r="GM26" s="379"/>
      <c r="GN26" s="379"/>
      <c r="GO26" s="379"/>
      <c r="GP26" s="379"/>
      <c r="GQ26" s="379"/>
      <c r="GR26" s="379"/>
      <c r="GS26" s="379"/>
      <c r="GT26" s="379"/>
      <c r="GU26" s="379"/>
      <c r="GV26" s="379"/>
      <c r="GW26" s="379"/>
      <c r="GX26" s="379"/>
      <c r="GY26" s="379"/>
      <c r="GZ26" s="379"/>
      <c r="HA26" s="379"/>
      <c r="HB26" s="379"/>
      <c r="HC26" s="379"/>
      <c r="HD26" s="379"/>
      <c r="HE26" s="379"/>
      <c r="HF26" s="379"/>
      <c r="HG26" s="379"/>
      <c r="HH26" s="379"/>
      <c r="HI26" s="379"/>
      <c r="HJ26" s="379"/>
      <c r="HK26" s="379"/>
      <c r="HL26" s="379"/>
      <c r="HM26" s="379"/>
      <c r="HN26" s="379"/>
      <c r="HO26" s="379"/>
      <c r="HP26" s="379"/>
      <c r="HQ26" s="379"/>
      <c r="HR26" s="379"/>
      <c r="HS26" s="379"/>
      <c r="HT26" s="379"/>
      <c r="HU26" s="379"/>
      <c r="HV26" s="379"/>
      <c r="HW26" s="379"/>
      <c r="HX26" s="379"/>
      <c r="HY26" s="379"/>
      <c r="HZ26" s="379"/>
      <c r="IA26" s="379"/>
      <c r="IB26" s="379"/>
      <c r="IC26" s="379"/>
      <c r="ID26" s="379"/>
      <c r="IE26" s="379"/>
      <c r="IF26" s="379"/>
      <c r="IG26" s="379"/>
      <c r="IH26" s="379"/>
      <c r="II26" s="379"/>
      <c r="IJ26" s="379"/>
      <c r="IK26" s="379"/>
      <c r="IL26" s="379"/>
      <c r="IM26" s="379"/>
      <c r="IN26" s="379"/>
      <c r="IO26" s="379"/>
      <c r="IP26" s="379"/>
      <c r="IQ26" s="379"/>
      <c r="IR26" s="379"/>
      <c r="IS26" s="379"/>
      <c r="IT26" s="379"/>
      <c r="IU26" s="379"/>
      <c r="IV26" s="379"/>
    </row>
    <row r="27" spans="1:256" ht="28">
      <c r="A27" s="380"/>
      <c r="B27" s="379"/>
      <c r="C27" s="398" t="s">
        <v>630</v>
      </c>
      <c r="D27" s="399"/>
      <c r="E27" s="388" t="s">
        <v>631</v>
      </c>
      <c r="F27" s="400"/>
      <c r="G27" s="380"/>
      <c r="H27" s="379"/>
      <c r="I27" s="379"/>
      <c r="J27" s="379"/>
      <c r="K27" s="379"/>
      <c r="L27" s="379"/>
      <c r="M27" s="379"/>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79"/>
      <c r="AL27" s="379"/>
      <c r="AM27" s="379"/>
      <c r="AN27" s="379"/>
      <c r="AO27" s="379"/>
      <c r="AP27" s="379"/>
      <c r="AQ27" s="379"/>
      <c r="AR27" s="379"/>
      <c r="AS27" s="379"/>
      <c r="AT27" s="379"/>
      <c r="AU27" s="379"/>
      <c r="AV27" s="379"/>
      <c r="AW27" s="379"/>
      <c r="AX27" s="379"/>
      <c r="AY27" s="379"/>
      <c r="AZ27" s="379"/>
      <c r="BA27" s="379"/>
      <c r="BB27" s="379"/>
      <c r="BC27" s="379"/>
      <c r="BD27" s="379"/>
      <c r="BE27" s="379"/>
      <c r="BF27" s="379"/>
      <c r="BG27" s="379"/>
      <c r="BH27" s="379"/>
      <c r="BI27" s="379"/>
      <c r="BJ27" s="379"/>
      <c r="BK27" s="379"/>
      <c r="BL27" s="379"/>
      <c r="BM27" s="379"/>
      <c r="BN27" s="379"/>
      <c r="BO27" s="379"/>
      <c r="BP27" s="379"/>
      <c r="BQ27" s="379"/>
      <c r="BR27" s="379"/>
      <c r="BS27" s="379"/>
      <c r="BT27" s="379"/>
      <c r="BU27" s="379"/>
      <c r="BV27" s="379"/>
      <c r="BW27" s="379"/>
      <c r="BX27" s="379"/>
      <c r="BY27" s="379"/>
      <c r="BZ27" s="379"/>
      <c r="CA27" s="379"/>
      <c r="CB27" s="379"/>
      <c r="CC27" s="379"/>
      <c r="CD27" s="379"/>
      <c r="CE27" s="379"/>
      <c r="CF27" s="379"/>
      <c r="CG27" s="379"/>
      <c r="CH27" s="379"/>
      <c r="CI27" s="379"/>
      <c r="CJ27" s="379"/>
      <c r="CK27" s="379"/>
      <c r="CL27" s="379"/>
      <c r="CM27" s="379"/>
      <c r="CN27" s="379"/>
      <c r="CO27" s="379"/>
      <c r="CP27" s="379"/>
      <c r="CQ27" s="379"/>
      <c r="CR27" s="379"/>
      <c r="CS27" s="379"/>
      <c r="CT27" s="379"/>
      <c r="CU27" s="379"/>
      <c r="CV27" s="379"/>
      <c r="CW27" s="379"/>
      <c r="CX27" s="379"/>
      <c r="CY27" s="379"/>
      <c r="CZ27" s="379"/>
      <c r="DA27" s="379"/>
      <c r="DB27" s="379"/>
      <c r="DC27" s="379"/>
      <c r="DD27" s="379"/>
      <c r="DE27" s="379"/>
      <c r="DF27" s="379"/>
      <c r="DG27" s="379"/>
      <c r="DH27" s="379"/>
      <c r="DI27" s="379"/>
      <c r="DJ27" s="379"/>
      <c r="DK27" s="379"/>
      <c r="DL27" s="379"/>
      <c r="DM27" s="379"/>
      <c r="DN27" s="379"/>
      <c r="DO27" s="379"/>
      <c r="DP27" s="379"/>
      <c r="DQ27" s="379"/>
      <c r="DR27" s="379"/>
      <c r="DS27" s="379"/>
      <c r="DT27" s="379"/>
      <c r="DU27" s="379"/>
      <c r="DV27" s="379"/>
      <c r="DW27" s="379"/>
      <c r="DX27" s="379"/>
      <c r="DY27" s="379"/>
      <c r="DZ27" s="379"/>
      <c r="EA27" s="379"/>
      <c r="EB27" s="379"/>
      <c r="EC27" s="379"/>
      <c r="ED27" s="379"/>
      <c r="EE27" s="379"/>
      <c r="EF27" s="379"/>
      <c r="EG27" s="379"/>
      <c r="EH27" s="379"/>
      <c r="EI27" s="379"/>
      <c r="EJ27" s="379"/>
      <c r="EK27" s="379"/>
      <c r="EL27" s="379"/>
      <c r="EM27" s="379"/>
      <c r="EN27" s="379"/>
      <c r="EO27" s="379"/>
      <c r="EP27" s="379"/>
      <c r="EQ27" s="379"/>
      <c r="ER27" s="379"/>
      <c r="ES27" s="379"/>
      <c r="ET27" s="379"/>
      <c r="EU27" s="379"/>
      <c r="EV27" s="379"/>
      <c r="EW27" s="379"/>
      <c r="EX27" s="379"/>
      <c r="EY27" s="379"/>
      <c r="EZ27" s="379"/>
      <c r="FA27" s="379"/>
      <c r="FB27" s="379"/>
      <c r="FC27" s="379"/>
      <c r="FD27" s="379"/>
      <c r="FE27" s="379"/>
      <c r="FF27" s="379"/>
      <c r="FG27" s="379"/>
      <c r="FH27" s="379"/>
      <c r="FI27" s="379"/>
      <c r="FJ27" s="379"/>
      <c r="FK27" s="379"/>
      <c r="FL27" s="379"/>
      <c r="FM27" s="379"/>
      <c r="FN27" s="379"/>
      <c r="FO27" s="379"/>
      <c r="FP27" s="379"/>
      <c r="FQ27" s="379"/>
      <c r="FR27" s="379"/>
      <c r="FS27" s="379"/>
      <c r="FT27" s="379"/>
      <c r="FU27" s="379"/>
      <c r="FV27" s="379"/>
      <c r="FW27" s="379"/>
      <c r="FX27" s="379"/>
      <c r="FY27" s="379"/>
      <c r="FZ27" s="379"/>
      <c r="GA27" s="379"/>
      <c r="GB27" s="379"/>
      <c r="GC27" s="379"/>
      <c r="GD27" s="379"/>
      <c r="GE27" s="379"/>
      <c r="GF27" s="379"/>
      <c r="GG27" s="379"/>
      <c r="GH27" s="379"/>
      <c r="GI27" s="379"/>
      <c r="GJ27" s="379"/>
      <c r="GK27" s="379"/>
      <c r="GL27" s="379"/>
      <c r="GM27" s="379"/>
      <c r="GN27" s="379"/>
      <c r="GO27" s="379"/>
      <c r="GP27" s="379"/>
      <c r="GQ27" s="379"/>
      <c r="GR27" s="379"/>
      <c r="GS27" s="379"/>
      <c r="GT27" s="379"/>
      <c r="GU27" s="379"/>
      <c r="GV27" s="379"/>
      <c r="GW27" s="379"/>
      <c r="GX27" s="379"/>
      <c r="GY27" s="379"/>
      <c r="GZ27" s="379"/>
      <c r="HA27" s="379"/>
      <c r="HB27" s="379"/>
      <c r="HC27" s="379"/>
      <c r="HD27" s="379"/>
      <c r="HE27" s="379"/>
      <c r="HF27" s="379"/>
      <c r="HG27" s="379"/>
      <c r="HH27" s="379"/>
      <c r="HI27" s="379"/>
      <c r="HJ27" s="379"/>
      <c r="HK27" s="379"/>
      <c r="HL27" s="379"/>
      <c r="HM27" s="379"/>
      <c r="HN27" s="379"/>
      <c r="HO27" s="379"/>
      <c r="HP27" s="379"/>
      <c r="HQ27" s="379"/>
      <c r="HR27" s="379"/>
      <c r="HS27" s="379"/>
      <c r="HT27" s="379"/>
      <c r="HU27" s="379"/>
      <c r="HV27" s="379"/>
      <c r="HW27" s="379"/>
      <c r="HX27" s="379"/>
      <c r="HY27" s="379"/>
      <c r="HZ27" s="379"/>
      <c r="IA27" s="379"/>
      <c r="IB27" s="379"/>
      <c r="IC27" s="379"/>
      <c r="ID27" s="379"/>
      <c r="IE27" s="379"/>
      <c r="IF27" s="379"/>
      <c r="IG27" s="379"/>
      <c r="IH27" s="379"/>
      <c r="II27" s="379"/>
      <c r="IJ27" s="379"/>
      <c r="IK27" s="379"/>
      <c r="IL27" s="379"/>
      <c r="IM27" s="379"/>
      <c r="IN27" s="379"/>
      <c r="IO27" s="379"/>
      <c r="IP27" s="379"/>
      <c r="IQ27" s="379"/>
      <c r="IR27" s="379"/>
      <c r="IS27" s="379"/>
      <c r="IT27" s="379"/>
      <c r="IU27" s="379"/>
      <c r="IV27" s="379"/>
    </row>
    <row r="28" spans="1:256" ht="17.5">
      <c r="A28" s="380"/>
      <c r="B28" s="379"/>
      <c r="C28" s="398"/>
      <c r="D28" s="399" t="s">
        <v>625</v>
      </c>
      <c r="E28" s="400" t="s">
        <v>626</v>
      </c>
      <c r="F28" s="400" t="s">
        <v>632</v>
      </c>
      <c r="G28" s="380"/>
      <c r="H28" s="379"/>
      <c r="I28" s="379"/>
      <c r="J28" s="379"/>
      <c r="K28" s="379"/>
      <c r="L28" s="379"/>
      <c r="M28" s="379"/>
      <c r="N28" s="379"/>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379"/>
      <c r="AL28" s="379"/>
      <c r="AM28" s="379"/>
      <c r="AN28" s="379"/>
      <c r="AO28" s="379"/>
      <c r="AP28" s="379"/>
      <c r="AQ28" s="379"/>
      <c r="AR28" s="379"/>
      <c r="AS28" s="379"/>
      <c r="AT28" s="379"/>
      <c r="AU28" s="379"/>
      <c r="AV28" s="379"/>
      <c r="AW28" s="379"/>
      <c r="AX28" s="379"/>
      <c r="AY28" s="379"/>
      <c r="AZ28" s="379"/>
      <c r="BA28" s="379"/>
      <c r="BB28" s="379"/>
      <c r="BC28" s="379"/>
      <c r="BD28" s="379"/>
      <c r="BE28" s="379"/>
      <c r="BF28" s="379"/>
      <c r="BG28" s="379"/>
      <c r="BH28" s="379"/>
      <c r="BI28" s="379"/>
      <c r="BJ28" s="379"/>
      <c r="BK28" s="379"/>
      <c r="BL28" s="379"/>
      <c r="BM28" s="379"/>
      <c r="BN28" s="379"/>
      <c r="BO28" s="379"/>
      <c r="BP28" s="379"/>
      <c r="BQ28" s="379"/>
      <c r="BR28" s="379"/>
      <c r="BS28" s="379"/>
      <c r="BT28" s="379"/>
      <c r="BU28" s="379"/>
      <c r="BV28" s="379"/>
      <c r="BW28" s="379"/>
      <c r="BX28" s="379"/>
      <c r="BY28" s="379"/>
      <c r="BZ28" s="379"/>
      <c r="CA28" s="379"/>
      <c r="CB28" s="379"/>
      <c r="CC28" s="379"/>
      <c r="CD28" s="379"/>
      <c r="CE28" s="379"/>
      <c r="CF28" s="379"/>
      <c r="CG28" s="379"/>
      <c r="CH28" s="379"/>
      <c r="CI28" s="379"/>
      <c r="CJ28" s="379"/>
      <c r="CK28" s="379"/>
      <c r="CL28" s="379"/>
      <c r="CM28" s="379"/>
      <c r="CN28" s="379"/>
      <c r="CO28" s="379"/>
      <c r="CP28" s="379"/>
      <c r="CQ28" s="379"/>
      <c r="CR28" s="379"/>
      <c r="CS28" s="379"/>
      <c r="CT28" s="379"/>
      <c r="CU28" s="379"/>
      <c r="CV28" s="379"/>
      <c r="CW28" s="379"/>
      <c r="CX28" s="379"/>
      <c r="CY28" s="379"/>
      <c r="CZ28" s="379"/>
      <c r="DA28" s="379"/>
      <c r="DB28" s="379"/>
      <c r="DC28" s="379"/>
      <c r="DD28" s="379"/>
      <c r="DE28" s="379"/>
      <c r="DF28" s="379"/>
      <c r="DG28" s="379"/>
      <c r="DH28" s="379"/>
      <c r="DI28" s="379"/>
      <c r="DJ28" s="379"/>
      <c r="DK28" s="379"/>
      <c r="DL28" s="379"/>
      <c r="DM28" s="379"/>
      <c r="DN28" s="379"/>
      <c r="DO28" s="379"/>
      <c r="DP28" s="379"/>
      <c r="DQ28" s="379"/>
      <c r="DR28" s="379"/>
      <c r="DS28" s="379"/>
      <c r="DT28" s="379"/>
      <c r="DU28" s="379"/>
      <c r="DV28" s="379"/>
      <c r="DW28" s="379"/>
      <c r="DX28" s="379"/>
      <c r="DY28" s="379"/>
      <c r="DZ28" s="379"/>
      <c r="EA28" s="379"/>
      <c r="EB28" s="379"/>
      <c r="EC28" s="379"/>
      <c r="ED28" s="379"/>
      <c r="EE28" s="379"/>
      <c r="EF28" s="379"/>
      <c r="EG28" s="379"/>
      <c r="EH28" s="379"/>
      <c r="EI28" s="379"/>
      <c r="EJ28" s="379"/>
      <c r="EK28" s="379"/>
      <c r="EL28" s="379"/>
      <c r="EM28" s="379"/>
      <c r="EN28" s="379"/>
      <c r="EO28" s="379"/>
      <c r="EP28" s="379"/>
      <c r="EQ28" s="379"/>
      <c r="ER28" s="379"/>
      <c r="ES28" s="379"/>
      <c r="ET28" s="379"/>
      <c r="EU28" s="379"/>
      <c r="EV28" s="379"/>
      <c r="EW28" s="379"/>
      <c r="EX28" s="379"/>
      <c r="EY28" s="379"/>
      <c r="EZ28" s="379"/>
      <c r="FA28" s="379"/>
      <c r="FB28" s="379"/>
      <c r="FC28" s="379"/>
      <c r="FD28" s="379"/>
      <c r="FE28" s="379"/>
      <c r="FF28" s="379"/>
      <c r="FG28" s="379"/>
      <c r="FH28" s="379"/>
      <c r="FI28" s="379"/>
      <c r="FJ28" s="379"/>
      <c r="FK28" s="379"/>
      <c r="FL28" s="379"/>
      <c r="FM28" s="379"/>
      <c r="FN28" s="379"/>
      <c r="FO28" s="379"/>
      <c r="FP28" s="379"/>
      <c r="FQ28" s="379"/>
      <c r="FR28" s="379"/>
      <c r="FS28" s="379"/>
      <c r="FT28" s="379"/>
      <c r="FU28" s="379"/>
      <c r="FV28" s="379"/>
      <c r="FW28" s="379"/>
      <c r="FX28" s="379"/>
      <c r="FY28" s="379"/>
      <c r="FZ28" s="379"/>
      <c r="GA28" s="379"/>
      <c r="GB28" s="379"/>
      <c r="GC28" s="379"/>
      <c r="GD28" s="379"/>
      <c r="GE28" s="379"/>
      <c r="GF28" s="379"/>
      <c r="GG28" s="379"/>
      <c r="GH28" s="379"/>
      <c r="GI28" s="379"/>
      <c r="GJ28" s="379"/>
      <c r="GK28" s="379"/>
      <c r="GL28" s="379"/>
      <c r="GM28" s="379"/>
      <c r="GN28" s="379"/>
      <c r="GO28" s="379"/>
      <c r="GP28" s="379"/>
      <c r="GQ28" s="379"/>
      <c r="GR28" s="379"/>
      <c r="GS28" s="379"/>
      <c r="GT28" s="379"/>
      <c r="GU28" s="379"/>
      <c r="GV28" s="379"/>
      <c r="GW28" s="379"/>
      <c r="GX28" s="379"/>
      <c r="GY28" s="379"/>
      <c r="GZ28" s="379"/>
      <c r="HA28" s="379"/>
      <c r="HB28" s="379"/>
      <c r="HC28" s="379"/>
      <c r="HD28" s="379"/>
      <c r="HE28" s="379"/>
      <c r="HF28" s="379"/>
      <c r="HG28" s="379"/>
      <c r="HH28" s="379"/>
      <c r="HI28" s="379"/>
      <c r="HJ28" s="379"/>
      <c r="HK28" s="379"/>
      <c r="HL28" s="379"/>
      <c r="HM28" s="379"/>
      <c r="HN28" s="379"/>
      <c r="HO28" s="379"/>
      <c r="HP28" s="379"/>
      <c r="HQ28" s="379"/>
      <c r="HR28" s="379"/>
      <c r="HS28" s="379"/>
      <c r="HT28" s="379"/>
      <c r="HU28" s="379"/>
      <c r="HV28" s="379"/>
      <c r="HW28" s="379"/>
      <c r="HX28" s="379"/>
      <c r="HY28" s="379"/>
      <c r="HZ28" s="379"/>
      <c r="IA28" s="379"/>
      <c r="IB28" s="379"/>
      <c r="IC28" s="379"/>
      <c r="ID28" s="379"/>
      <c r="IE28" s="379"/>
      <c r="IF28" s="379"/>
      <c r="IG28" s="379"/>
      <c r="IH28" s="379"/>
      <c r="II28" s="379"/>
      <c r="IJ28" s="379"/>
      <c r="IK28" s="379"/>
      <c r="IL28" s="379"/>
      <c r="IM28" s="379"/>
      <c r="IN28" s="379"/>
      <c r="IO28" s="379"/>
      <c r="IP28" s="379"/>
      <c r="IQ28" s="379"/>
      <c r="IR28" s="379"/>
      <c r="IS28" s="379"/>
      <c r="IT28" s="379"/>
      <c r="IU28" s="379"/>
      <c r="IV28" s="379"/>
    </row>
    <row r="29" spans="1:256" ht="17.5">
      <c r="A29" s="380"/>
      <c r="B29" s="379"/>
      <c r="C29" s="398"/>
      <c r="D29" s="399" t="s">
        <v>627</v>
      </c>
      <c r="E29" s="400" t="s">
        <v>626</v>
      </c>
      <c r="F29" s="400" t="s">
        <v>632</v>
      </c>
      <c r="G29" s="380"/>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79"/>
      <c r="AL29" s="379"/>
      <c r="AM29" s="379"/>
      <c r="AN29" s="379"/>
      <c r="AO29" s="379"/>
      <c r="AP29" s="379"/>
      <c r="AQ29" s="379"/>
      <c r="AR29" s="379"/>
      <c r="AS29" s="379"/>
      <c r="AT29" s="379"/>
      <c r="AU29" s="379"/>
      <c r="AV29" s="379"/>
      <c r="AW29" s="379"/>
      <c r="AX29" s="379"/>
      <c r="AY29" s="379"/>
      <c r="AZ29" s="379"/>
      <c r="BA29" s="379"/>
      <c r="BB29" s="379"/>
      <c r="BC29" s="379"/>
      <c r="BD29" s="379"/>
      <c r="BE29" s="379"/>
      <c r="BF29" s="379"/>
      <c r="BG29" s="379"/>
      <c r="BH29" s="379"/>
      <c r="BI29" s="379"/>
      <c r="BJ29" s="379"/>
      <c r="BK29" s="379"/>
      <c r="BL29" s="379"/>
      <c r="BM29" s="379"/>
      <c r="BN29" s="379"/>
      <c r="BO29" s="379"/>
      <c r="BP29" s="379"/>
      <c r="BQ29" s="379"/>
      <c r="BR29" s="379"/>
      <c r="BS29" s="379"/>
      <c r="BT29" s="379"/>
      <c r="BU29" s="379"/>
      <c r="BV29" s="379"/>
      <c r="BW29" s="379"/>
      <c r="BX29" s="379"/>
      <c r="BY29" s="379"/>
      <c r="BZ29" s="379"/>
      <c r="CA29" s="379"/>
      <c r="CB29" s="379"/>
      <c r="CC29" s="379"/>
      <c r="CD29" s="379"/>
      <c r="CE29" s="379"/>
      <c r="CF29" s="379"/>
      <c r="CG29" s="379"/>
      <c r="CH29" s="379"/>
      <c r="CI29" s="379"/>
      <c r="CJ29" s="379"/>
      <c r="CK29" s="379"/>
      <c r="CL29" s="379"/>
      <c r="CM29" s="379"/>
      <c r="CN29" s="379"/>
      <c r="CO29" s="379"/>
      <c r="CP29" s="379"/>
      <c r="CQ29" s="379"/>
      <c r="CR29" s="379"/>
      <c r="CS29" s="379"/>
      <c r="CT29" s="379"/>
      <c r="CU29" s="379"/>
      <c r="CV29" s="379"/>
      <c r="CW29" s="379"/>
      <c r="CX29" s="379"/>
      <c r="CY29" s="379"/>
      <c r="CZ29" s="379"/>
      <c r="DA29" s="379"/>
      <c r="DB29" s="379"/>
      <c r="DC29" s="379"/>
      <c r="DD29" s="379"/>
      <c r="DE29" s="379"/>
      <c r="DF29" s="379"/>
      <c r="DG29" s="379"/>
      <c r="DH29" s="379"/>
      <c r="DI29" s="379"/>
      <c r="DJ29" s="379"/>
      <c r="DK29" s="379"/>
      <c r="DL29" s="379"/>
      <c r="DM29" s="379"/>
      <c r="DN29" s="379"/>
      <c r="DO29" s="379"/>
      <c r="DP29" s="379"/>
      <c r="DQ29" s="379"/>
      <c r="DR29" s="379"/>
      <c r="DS29" s="379"/>
      <c r="DT29" s="379"/>
      <c r="DU29" s="379"/>
      <c r="DV29" s="379"/>
      <c r="DW29" s="379"/>
      <c r="DX29" s="379"/>
      <c r="DY29" s="379"/>
      <c r="DZ29" s="379"/>
      <c r="EA29" s="379"/>
      <c r="EB29" s="379"/>
      <c r="EC29" s="379"/>
      <c r="ED29" s="379"/>
      <c r="EE29" s="379"/>
      <c r="EF29" s="379"/>
      <c r="EG29" s="379"/>
      <c r="EH29" s="379"/>
      <c r="EI29" s="379"/>
      <c r="EJ29" s="379"/>
      <c r="EK29" s="379"/>
      <c r="EL29" s="379"/>
      <c r="EM29" s="379"/>
      <c r="EN29" s="379"/>
      <c r="EO29" s="379"/>
      <c r="EP29" s="379"/>
      <c r="EQ29" s="379"/>
      <c r="ER29" s="379"/>
      <c r="ES29" s="379"/>
      <c r="ET29" s="379"/>
      <c r="EU29" s="379"/>
      <c r="EV29" s="379"/>
      <c r="EW29" s="379"/>
      <c r="EX29" s="379"/>
      <c r="EY29" s="379"/>
      <c r="EZ29" s="379"/>
      <c r="FA29" s="379"/>
      <c r="FB29" s="379"/>
      <c r="FC29" s="379"/>
      <c r="FD29" s="379"/>
      <c r="FE29" s="379"/>
      <c r="FF29" s="379"/>
      <c r="FG29" s="379"/>
      <c r="FH29" s="379"/>
      <c r="FI29" s="379"/>
      <c r="FJ29" s="379"/>
      <c r="FK29" s="379"/>
      <c r="FL29" s="379"/>
      <c r="FM29" s="379"/>
      <c r="FN29" s="379"/>
      <c r="FO29" s="379"/>
      <c r="FP29" s="379"/>
      <c r="FQ29" s="379"/>
      <c r="FR29" s="379"/>
      <c r="FS29" s="379"/>
      <c r="FT29" s="379"/>
      <c r="FU29" s="379"/>
      <c r="FV29" s="379"/>
      <c r="FW29" s="379"/>
      <c r="FX29" s="379"/>
      <c r="FY29" s="379"/>
      <c r="FZ29" s="379"/>
      <c r="GA29" s="379"/>
      <c r="GB29" s="379"/>
      <c r="GC29" s="379"/>
      <c r="GD29" s="379"/>
      <c r="GE29" s="379"/>
      <c r="GF29" s="379"/>
      <c r="GG29" s="379"/>
      <c r="GH29" s="379"/>
      <c r="GI29" s="379"/>
      <c r="GJ29" s="379"/>
      <c r="GK29" s="379"/>
      <c r="GL29" s="379"/>
      <c r="GM29" s="379"/>
      <c r="GN29" s="379"/>
      <c r="GO29" s="379"/>
      <c r="GP29" s="379"/>
      <c r="GQ29" s="379"/>
      <c r="GR29" s="379"/>
      <c r="GS29" s="379"/>
      <c r="GT29" s="379"/>
      <c r="GU29" s="379"/>
      <c r="GV29" s="379"/>
      <c r="GW29" s="379"/>
      <c r="GX29" s="379"/>
      <c r="GY29" s="379"/>
      <c r="GZ29" s="379"/>
      <c r="HA29" s="379"/>
      <c r="HB29" s="379"/>
      <c r="HC29" s="379"/>
      <c r="HD29" s="379"/>
      <c r="HE29" s="379"/>
      <c r="HF29" s="379"/>
      <c r="HG29" s="379"/>
      <c r="HH29" s="379"/>
      <c r="HI29" s="379"/>
      <c r="HJ29" s="379"/>
      <c r="HK29" s="379"/>
      <c r="HL29" s="379"/>
      <c r="HM29" s="379"/>
      <c r="HN29" s="379"/>
      <c r="HO29" s="379"/>
      <c r="HP29" s="379"/>
      <c r="HQ29" s="379"/>
      <c r="HR29" s="379"/>
      <c r="HS29" s="379"/>
      <c r="HT29" s="379"/>
      <c r="HU29" s="379"/>
      <c r="HV29" s="379"/>
      <c r="HW29" s="379"/>
      <c r="HX29" s="379"/>
      <c r="HY29" s="379"/>
      <c r="HZ29" s="379"/>
      <c r="IA29" s="379"/>
      <c r="IB29" s="379"/>
      <c r="IC29" s="379"/>
      <c r="ID29" s="379"/>
      <c r="IE29" s="379"/>
      <c r="IF29" s="379"/>
      <c r="IG29" s="379"/>
      <c r="IH29" s="379"/>
      <c r="II29" s="379"/>
      <c r="IJ29" s="379"/>
      <c r="IK29" s="379"/>
      <c r="IL29" s="379"/>
      <c r="IM29" s="379"/>
      <c r="IN29" s="379"/>
      <c r="IO29" s="379"/>
      <c r="IP29" s="379"/>
      <c r="IQ29" s="379"/>
      <c r="IR29" s="379"/>
      <c r="IS29" s="379"/>
      <c r="IT29" s="379"/>
      <c r="IU29" s="379"/>
      <c r="IV29" s="379"/>
    </row>
    <row r="30" spans="1:256" ht="17.5">
      <c r="A30" s="380"/>
      <c r="B30" s="379"/>
      <c r="C30" s="398"/>
      <c r="D30" s="399" t="s">
        <v>32</v>
      </c>
      <c r="E30" s="400"/>
      <c r="F30" s="400"/>
      <c r="G30" s="380"/>
      <c r="H30" s="379"/>
      <c r="I30" s="379"/>
      <c r="J30" s="379"/>
      <c r="K30" s="379"/>
      <c r="L30" s="379"/>
      <c r="M30" s="379"/>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79"/>
      <c r="AL30" s="379"/>
      <c r="AM30" s="379"/>
      <c r="AN30" s="379"/>
      <c r="AO30" s="379"/>
      <c r="AP30" s="379"/>
      <c r="AQ30" s="379"/>
      <c r="AR30" s="379"/>
      <c r="AS30" s="379"/>
      <c r="AT30" s="379"/>
      <c r="AU30" s="379"/>
      <c r="AV30" s="379"/>
      <c r="AW30" s="379"/>
      <c r="AX30" s="379"/>
      <c r="AY30" s="379"/>
      <c r="AZ30" s="379"/>
      <c r="BA30" s="379"/>
      <c r="BB30" s="379"/>
      <c r="BC30" s="379"/>
      <c r="BD30" s="379"/>
      <c r="BE30" s="379"/>
      <c r="BF30" s="379"/>
      <c r="BG30" s="379"/>
      <c r="BH30" s="379"/>
      <c r="BI30" s="379"/>
      <c r="BJ30" s="379"/>
      <c r="BK30" s="379"/>
      <c r="BL30" s="379"/>
      <c r="BM30" s="379"/>
      <c r="BN30" s="379"/>
      <c r="BO30" s="379"/>
      <c r="BP30" s="379"/>
      <c r="BQ30" s="379"/>
      <c r="BR30" s="379"/>
      <c r="BS30" s="379"/>
      <c r="BT30" s="379"/>
      <c r="BU30" s="379"/>
      <c r="BV30" s="379"/>
      <c r="BW30" s="379"/>
      <c r="BX30" s="379"/>
      <c r="BY30" s="379"/>
      <c r="BZ30" s="379"/>
      <c r="CA30" s="379"/>
      <c r="CB30" s="379"/>
      <c r="CC30" s="379"/>
      <c r="CD30" s="379"/>
      <c r="CE30" s="379"/>
      <c r="CF30" s="379"/>
      <c r="CG30" s="379"/>
      <c r="CH30" s="379"/>
      <c r="CI30" s="379"/>
      <c r="CJ30" s="379"/>
      <c r="CK30" s="379"/>
      <c r="CL30" s="379"/>
      <c r="CM30" s="379"/>
      <c r="CN30" s="379"/>
      <c r="CO30" s="379"/>
      <c r="CP30" s="379"/>
      <c r="CQ30" s="379"/>
      <c r="CR30" s="379"/>
      <c r="CS30" s="379"/>
      <c r="CT30" s="379"/>
      <c r="CU30" s="379"/>
      <c r="CV30" s="379"/>
      <c r="CW30" s="379"/>
      <c r="CX30" s="379"/>
      <c r="CY30" s="379"/>
      <c r="CZ30" s="379"/>
      <c r="DA30" s="379"/>
      <c r="DB30" s="379"/>
      <c r="DC30" s="379"/>
      <c r="DD30" s="379"/>
      <c r="DE30" s="379"/>
      <c r="DF30" s="379"/>
      <c r="DG30" s="379"/>
      <c r="DH30" s="379"/>
      <c r="DI30" s="379"/>
      <c r="DJ30" s="379"/>
      <c r="DK30" s="379"/>
      <c r="DL30" s="379"/>
      <c r="DM30" s="379"/>
      <c r="DN30" s="379"/>
      <c r="DO30" s="379"/>
      <c r="DP30" s="379"/>
      <c r="DQ30" s="379"/>
      <c r="DR30" s="379"/>
      <c r="DS30" s="379"/>
      <c r="DT30" s="379"/>
      <c r="DU30" s="379"/>
      <c r="DV30" s="379"/>
      <c r="DW30" s="379"/>
      <c r="DX30" s="379"/>
      <c r="DY30" s="379"/>
      <c r="DZ30" s="379"/>
      <c r="EA30" s="379"/>
      <c r="EB30" s="379"/>
      <c r="EC30" s="379"/>
      <c r="ED30" s="379"/>
      <c r="EE30" s="379"/>
      <c r="EF30" s="379"/>
      <c r="EG30" s="379"/>
      <c r="EH30" s="379"/>
      <c r="EI30" s="379"/>
      <c r="EJ30" s="379"/>
      <c r="EK30" s="379"/>
      <c r="EL30" s="379"/>
      <c r="EM30" s="379"/>
      <c r="EN30" s="379"/>
      <c r="EO30" s="379"/>
      <c r="EP30" s="379"/>
      <c r="EQ30" s="379"/>
      <c r="ER30" s="379"/>
      <c r="ES30" s="379"/>
      <c r="ET30" s="379"/>
      <c r="EU30" s="379"/>
      <c r="EV30" s="379"/>
      <c r="EW30" s="379"/>
      <c r="EX30" s="379"/>
      <c r="EY30" s="379"/>
      <c r="EZ30" s="379"/>
      <c r="FA30" s="379"/>
      <c r="FB30" s="379"/>
      <c r="FC30" s="379"/>
      <c r="FD30" s="379"/>
      <c r="FE30" s="379"/>
      <c r="FF30" s="379"/>
      <c r="FG30" s="379"/>
      <c r="FH30" s="379"/>
      <c r="FI30" s="379"/>
      <c r="FJ30" s="379"/>
      <c r="FK30" s="379"/>
      <c r="FL30" s="379"/>
      <c r="FM30" s="379"/>
      <c r="FN30" s="379"/>
      <c r="FO30" s="379"/>
      <c r="FP30" s="379"/>
      <c r="FQ30" s="379"/>
      <c r="FR30" s="379"/>
      <c r="FS30" s="379"/>
      <c r="FT30" s="379"/>
      <c r="FU30" s="379"/>
      <c r="FV30" s="379"/>
      <c r="FW30" s="379"/>
      <c r="FX30" s="379"/>
      <c r="FY30" s="379"/>
      <c r="FZ30" s="379"/>
      <c r="GA30" s="379"/>
      <c r="GB30" s="379"/>
      <c r="GC30" s="379"/>
      <c r="GD30" s="379"/>
      <c r="GE30" s="379"/>
      <c r="GF30" s="379"/>
      <c r="GG30" s="379"/>
      <c r="GH30" s="379"/>
      <c r="GI30" s="379"/>
      <c r="GJ30" s="379"/>
      <c r="GK30" s="379"/>
      <c r="GL30" s="379"/>
      <c r="GM30" s="379"/>
      <c r="GN30" s="379"/>
      <c r="GO30" s="379"/>
      <c r="GP30" s="379"/>
      <c r="GQ30" s="379"/>
      <c r="GR30" s="379"/>
      <c r="GS30" s="379"/>
      <c r="GT30" s="379"/>
      <c r="GU30" s="379"/>
      <c r="GV30" s="379"/>
      <c r="GW30" s="379"/>
      <c r="GX30" s="379"/>
      <c r="GY30" s="379"/>
      <c r="GZ30" s="379"/>
      <c r="HA30" s="379"/>
      <c r="HB30" s="379"/>
      <c r="HC30" s="379"/>
      <c r="HD30" s="379"/>
      <c r="HE30" s="379"/>
      <c r="HF30" s="379"/>
      <c r="HG30" s="379"/>
      <c r="HH30" s="379"/>
      <c r="HI30" s="379"/>
      <c r="HJ30" s="379"/>
      <c r="HK30" s="379"/>
      <c r="HL30" s="379"/>
      <c r="HM30" s="379"/>
      <c r="HN30" s="379"/>
      <c r="HO30" s="379"/>
      <c r="HP30" s="379"/>
      <c r="HQ30" s="379"/>
      <c r="HR30" s="379"/>
      <c r="HS30" s="379"/>
      <c r="HT30" s="379"/>
      <c r="HU30" s="379"/>
      <c r="HV30" s="379"/>
      <c r="HW30" s="379"/>
      <c r="HX30" s="379"/>
      <c r="HY30" s="379"/>
      <c r="HZ30" s="379"/>
      <c r="IA30" s="379"/>
      <c r="IB30" s="379"/>
      <c r="IC30" s="379"/>
      <c r="ID30" s="379"/>
      <c r="IE30" s="379"/>
      <c r="IF30" s="379"/>
      <c r="IG30" s="379"/>
      <c r="IH30" s="379"/>
      <c r="II30" s="379"/>
      <c r="IJ30" s="379"/>
      <c r="IK30" s="379"/>
      <c r="IL30" s="379"/>
      <c r="IM30" s="379"/>
      <c r="IN30" s="379"/>
      <c r="IO30" s="379"/>
      <c r="IP30" s="379"/>
      <c r="IQ30" s="379"/>
      <c r="IR30" s="379"/>
      <c r="IS30" s="379"/>
      <c r="IT30" s="379"/>
      <c r="IU30" s="379"/>
      <c r="IV30" s="379"/>
    </row>
    <row r="31" spans="1:256" ht="17.5">
      <c r="A31" s="380"/>
      <c r="B31" s="379"/>
      <c r="C31" s="398"/>
      <c r="D31" s="399" t="s">
        <v>33</v>
      </c>
      <c r="E31" s="400"/>
      <c r="F31" s="400"/>
      <c r="G31" s="380"/>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c r="AE31" s="379"/>
      <c r="AF31" s="379"/>
      <c r="AG31" s="379"/>
      <c r="AH31" s="379"/>
      <c r="AI31" s="379"/>
      <c r="AJ31" s="379"/>
      <c r="AK31" s="379"/>
      <c r="AL31" s="379"/>
      <c r="AM31" s="379"/>
      <c r="AN31" s="379"/>
      <c r="AO31" s="379"/>
      <c r="AP31" s="379"/>
      <c r="AQ31" s="379"/>
      <c r="AR31" s="379"/>
      <c r="AS31" s="379"/>
      <c r="AT31" s="379"/>
      <c r="AU31" s="379"/>
      <c r="AV31" s="379"/>
      <c r="AW31" s="379"/>
      <c r="AX31" s="379"/>
      <c r="AY31" s="379"/>
      <c r="AZ31" s="379"/>
      <c r="BA31" s="379"/>
      <c r="BB31" s="379"/>
      <c r="BC31" s="379"/>
      <c r="BD31" s="379"/>
      <c r="BE31" s="379"/>
      <c r="BF31" s="379"/>
      <c r="BG31" s="379"/>
      <c r="BH31" s="379"/>
      <c r="BI31" s="379"/>
      <c r="BJ31" s="379"/>
      <c r="BK31" s="379"/>
      <c r="BL31" s="379"/>
      <c r="BM31" s="379"/>
      <c r="BN31" s="379"/>
      <c r="BO31" s="379"/>
      <c r="BP31" s="379"/>
      <c r="BQ31" s="379"/>
      <c r="BR31" s="379"/>
      <c r="BS31" s="379"/>
      <c r="BT31" s="379"/>
      <c r="BU31" s="379"/>
      <c r="BV31" s="379"/>
      <c r="BW31" s="379"/>
      <c r="BX31" s="379"/>
      <c r="BY31" s="379"/>
      <c r="BZ31" s="379"/>
      <c r="CA31" s="379"/>
      <c r="CB31" s="379"/>
      <c r="CC31" s="379"/>
      <c r="CD31" s="379"/>
      <c r="CE31" s="379"/>
      <c r="CF31" s="379"/>
      <c r="CG31" s="379"/>
      <c r="CH31" s="379"/>
      <c r="CI31" s="379"/>
      <c r="CJ31" s="379"/>
      <c r="CK31" s="379"/>
      <c r="CL31" s="379"/>
      <c r="CM31" s="379"/>
      <c r="CN31" s="379"/>
      <c r="CO31" s="379"/>
      <c r="CP31" s="379"/>
      <c r="CQ31" s="379"/>
      <c r="CR31" s="379"/>
      <c r="CS31" s="379"/>
      <c r="CT31" s="379"/>
      <c r="CU31" s="379"/>
      <c r="CV31" s="379"/>
      <c r="CW31" s="379"/>
      <c r="CX31" s="379"/>
      <c r="CY31" s="379"/>
      <c r="CZ31" s="379"/>
      <c r="DA31" s="379"/>
      <c r="DB31" s="379"/>
      <c r="DC31" s="379"/>
      <c r="DD31" s="379"/>
      <c r="DE31" s="379"/>
      <c r="DF31" s="379"/>
      <c r="DG31" s="379"/>
      <c r="DH31" s="379"/>
      <c r="DI31" s="379"/>
      <c r="DJ31" s="379"/>
      <c r="DK31" s="379"/>
      <c r="DL31" s="379"/>
      <c r="DM31" s="379"/>
      <c r="DN31" s="379"/>
      <c r="DO31" s="379"/>
      <c r="DP31" s="379"/>
      <c r="DQ31" s="379"/>
      <c r="DR31" s="379"/>
      <c r="DS31" s="379"/>
      <c r="DT31" s="379"/>
      <c r="DU31" s="379"/>
      <c r="DV31" s="379"/>
      <c r="DW31" s="379"/>
      <c r="DX31" s="379"/>
      <c r="DY31" s="379"/>
      <c r="DZ31" s="379"/>
      <c r="EA31" s="379"/>
      <c r="EB31" s="379"/>
      <c r="EC31" s="379"/>
      <c r="ED31" s="379"/>
      <c r="EE31" s="379"/>
      <c r="EF31" s="379"/>
      <c r="EG31" s="379"/>
      <c r="EH31" s="379"/>
      <c r="EI31" s="379"/>
      <c r="EJ31" s="379"/>
      <c r="EK31" s="379"/>
      <c r="EL31" s="379"/>
      <c r="EM31" s="379"/>
      <c r="EN31" s="379"/>
      <c r="EO31" s="379"/>
      <c r="EP31" s="379"/>
      <c r="EQ31" s="379"/>
      <c r="ER31" s="379"/>
      <c r="ES31" s="379"/>
      <c r="ET31" s="379"/>
      <c r="EU31" s="379"/>
      <c r="EV31" s="379"/>
      <c r="EW31" s="379"/>
      <c r="EX31" s="379"/>
      <c r="EY31" s="379"/>
      <c r="EZ31" s="379"/>
      <c r="FA31" s="379"/>
      <c r="FB31" s="379"/>
      <c r="FC31" s="379"/>
      <c r="FD31" s="379"/>
      <c r="FE31" s="379"/>
      <c r="FF31" s="379"/>
      <c r="FG31" s="379"/>
      <c r="FH31" s="379"/>
      <c r="FI31" s="379"/>
      <c r="FJ31" s="379"/>
      <c r="FK31" s="379"/>
      <c r="FL31" s="379"/>
      <c r="FM31" s="379"/>
      <c r="FN31" s="379"/>
      <c r="FO31" s="379"/>
      <c r="FP31" s="379"/>
      <c r="FQ31" s="379"/>
      <c r="FR31" s="379"/>
      <c r="FS31" s="379"/>
      <c r="FT31" s="379"/>
      <c r="FU31" s="379"/>
      <c r="FV31" s="379"/>
      <c r="FW31" s="379"/>
      <c r="FX31" s="379"/>
      <c r="FY31" s="379"/>
      <c r="FZ31" s="379"/>
      <c r="GA31" s="379"/>
      <c r="GB31" s="379"/>
      <c r="GC31" s="379"/>
      <c r="GD31" s="379"/>
      <c r="GE31" s="379"/>
      <c r="GF31" s="379"/>
      <c r="GG31" s="379"/>
      <c r="GH31" s="379"/>
      <c r="GI31" s="379"/>
      <c r="GJ31" s="379"/>
      <c r="GK31" s="379"/>
      <c r="GL31" s="379"/>
      <c r="GM31" s="379"/>
      <c r="GN31" s="379"/>
      <c r="GO31" s="379"/>
      <c r="GP31" s="379"/>
      <c r="GQ31" s="379"/>
      <c r="GR31" s="379"/>
      <c r="GS31" s="379"/>
      <c r="GT31" s="379"/>
      <c r="GU31" s="379"/>
      <c r="GV31" s="379"/>
      <c r="GW31" s="379"/>
      <c r="GX31" s="379"/>
      <c r="GY31" s="379"/>
      <c r="GZ31" s="379"/>
      <c r="HA31" s="379"/>
      <c r="HB31" s="379"/>
      <c r="HC31" s="379"/>
      <c r="HD31" s="379"/>
      <c r="HE31" s="379"/>
      <c r="HF31" s="379"/>
      <c r="HG31" s="379"/>
      <c r="HH31" s="379"/>
      <c r="HI31" s="379"/>
      <c r="HJ31" s="379"/>
      <c r="HK31" s="379"/>
      <c r="HL31" s="379"/>
      <c r="HM31" s="379"/>
      <c r="HN31" s="379"/>
      <c r="HO31" s="379"/>
      <c r="HP31" s="379"/>
      <c r="HQ31" s="379"/>
      <c r="HR31" s="379"/>
      <c r="HS31" s="379"/>
      <c r="HT31" s="379"/>
      <c r="HU31" s="379"/>
      <c r="HV31" s="379"/>
      <c r="HW31" s="379"/>
      <c r="HX31" s="379"/>
      <c r="HY31" s="379"/>
      <c r="HZ31" s="379"/>
      <c r="IA31" s="379"/>
      <c r="IB31" s="379"/>
      <c r="IC31" s="379"/>
      <c r="ID31" s="379"/>
      <c r="IE31" s="379"/>
      <c r="IF31" s="379"/>
      <c r="IG31" s="379"/>
      <c r="IH31" s="379"/>
      <c r="II31" s="379"/>
      <c r="IJ31" s="379"/>
      <c r="IK31" s="379"/>
      <c r="IL31" s="379"/>
      <c r="IM31" s="379"/>
      <c r="IN31" s="379"/>
      <c r="IO31" s="379"/>
      <c r="IP31" s="379"/>
      <c r="IQ31" s="379"/>
      <c r="IR31" s="379"/>
      <c r="IS31" s="379"/>
      <c r="IT31" s="379"/>
      <c r="IU31" s="379"/>
      <c r="IV31" s="379"/>
    </row>
    <row r="32" spans="1:256" ht="17.5">
      <c r="A32" s="380"/>
      <c r="B32" s="379"/>
      <c r="C32" s="398"/>
      <c r="D32" s="399" t="s">
        <v>34</v>
      </c>
      <c r="E32" s="400"/>
      <c r="F32" s="400"/>
      <c r="G32" s="380"/>
      <c r="H32" s="379"/>
      <c r="I32" s="379"/>
      <c r="J32" s="379"/>
      <c r="K32" s="379"/>
      <c r="L32" s="379"/>
      <c r="M32" s="379"/>
      <c r="N32" s="379"/>
      <c r="O32" s="379"/>
      <c r="P32" s="379"/>
      <c r="Q32" s="379"/>
      <c r="R32" s="379"/>
      <c r="S32" s="379"/>
      <c r="T32" s="379"/>
      <c r="U32" s="379"/>
      <c r="V32" s="379"/>
      <c r="W32" s="379"/>
      <c r="X32" s="379"/>
      <c r="Y32" s="379"/>
      <c r="Z32" s="379"/>
      <c r="AA32" s="379"/>
      <c r="AB32" s="379"/>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c r="BF32" s="379"/>
      <c r="BG32" s="379"/>
      <c r="BH32" s="379"/>
      <c r="BI32" s="379"/>
      <c r="BJ32" s="379"/>
      <c r="BK32" s="379"/>
      <c r="BL32" s="379"/>
      <c r="BM32" s="379"/>
      <c r="BN32" s="379"/>
      <c r="BO32" s="379"/>
      <c r="BP32" s="379"/>
      <c r="BQ32" s="379"/>
      <c r="BR32" s="379"/>
      <c r="BS32" s="379"/>
      <c r="BT32" s="379"/>
      <c r="BU32" s="379"/>
      <c r="BV32" s="379"/>
      <c r="BW32" s="379"/>
      <c r="BX32" s="379"/>
      <c r="BY32" s="379"/>
      <c r="BZ32" s="379"/>
      <c r="CA32" s="379"/>
      <c r="CB32" s="379"/>
      <c r="CC32" s="379"/>
      <c r="CD32" s="379"/>
      <c r="CE32" s="379"/>
      <c r="CF32" s="379"/>
      <c r="CG32" s="379"/>
      <c r="CH32" s="379"/>
      <c r="CI32" s="379"/>
      <c r="CJ32" s="379"/>
      <c r="CK32" s="379"/>
      <c r="CL32" s="379"/>
      <c r="CM32" s="379"/>
      <c r="CN32" s="379"/>
      <c r="CO32" s="379"/>
      <c r="CP32" s="379"/>
      <c r="CQ32" s="379"/>
      <c r="CR32" s="379"/>
      <c r="CS32" s="379"/>
      <c r="CT32" s="379"/>
      <c r="CU32" s="379"/>
      <c r="CV32" s="379"/>
      <c r="CW32" s="379"/>
      <c r="CX32" s="379"/>
      <c r="CY32" s="379"/>
      <c r="CZ32" s="379"/>
      <c r="DA32" s="379"/>
      <c r="DB32" s="379"/>
      <c r="DC32" s="379"/>
      <c r="DD32" s="379"/>
      <c r="DE32" s="379"/>
      <c r="DF32" s="379"/>
      <c r="DG32" s="379"/>
      <c r="DH32" s="379"/>
      <c r="DI32" s="379"/>
      <c r="DJ32" s="379"/>
      <c r="DK32" s="379"/>
      <c r="DL32" s="379"/>
      <c r="DM32" s="379"/>
      <c r="DN32" s="379"/>
      <c r="DO32" s="379"/>
      <c r="DP32" s="379"/>
      <c r="DQ32" s="379"/>
      <c r="DR32" s="379"/>
      <c r="DS32" s="379"/>
      <c r="DT32" s="379"/>
      <c r="DU32" s="379"/>
      <c r="DV32" s="379"/>
      <c r="DW32" s="379"/>
      <c r="DX32" s="379"/>
      <c r="DY32" s="379"/>
      <c r="DZ32" s="379"/>
      <c r="EA32" s="379"/>
      <c r="EB32" s="379"/>
      <c r="EC32" s="379"/>
      <c r="ED32" s="379"/>
      <c r="EE32" s="379"/>
      <c r="EF32" s="379"/>
      <c r="EG32" s="379"/>
      <c r="EH32" s="379"/>
      <c r="EI32" s="379"/>
      <c r="EJ32" s="379"/>
      <c r="EK32" s="379"/>
      <c r="EL32" s="379"/>
      <c r="EM32" s="379"/>
      <c r="EN32" s="379"/>
      <c r="EO32" s="379"/>
      <c r="EP32" s="379"/>
      <c r="EQ32" s="379"/>
      <c r="ER32" s="379"/>
      <c r="ES32" s="379"/>
      <c r="ET32" s="379"/>
      <c r="EU32" s="379"/>
      <c r="EV32" s="379"/>
      <c r="EW32" s="379"/>
      <c r="EX32" s="379"/>
      <c r="EY32" s="379"/>
      <c r="EZ32" s="379"/>
      <c r="FA32" s="379"/>
      <c r="FB32" s="379"/>
      <c r="FC32" s="379"/>
      <c r="FD32" s="379"/>
      <c r="FE32" s="379"/>
      <c r="FF32" s="379"/>
      <c r="FG32" s="379"/>
      <c r="FH32" s="379"/>
      <c r="FI32" s="379"/>
      <c r="FJ32" s="379"/>
      <c r="FK32" s="379"/>
      <c r="FL32" s="379"/>
      <c r="FM32" s="379"/>
      <c r="FN32" s="379"/>
      <c r="FO32" s="379"/>
      <c r="FP32" s="379"/>
      <c r="FQ32" s="379"/>
      <c r="FR32" s="379"/>
      <c r="FS32" s="379"/>
      <c r="FT32" s="379"/>
      <c r="FU32" s="379"/>
      <c r="FV32" s="379"/>
      <c r="FW32" s="379"/>
      <c r="FX32" s="379"/>
      <c r="FY32" s="379"/>
      <c r="FZ32" s="379"/>
      <c r="GA32" s="379"/>
      <c r="GB32" s="379"/>
      <c r="GC32" s="379"/>
      <c r="GD32" s="379"/>
      <c r="GE32" s="379"/>
      <c r="GF32" s="379"/>
      <c r="GG32" s="379"/>
      <c r="GH32" s="379"/>
      <c r="GI32" s="379"/>
      <c r="GJ32" s="379"/>
      <c r="GK32" s="379"/>
      <c r="GL32" s="379"/>
      <c r="GM32" s="379"/>
      <c r="GN32" s="379"/>
      <c r="GO32" s="379"/>
      <c r="GP32" s="379"/>
      <c r="GQ32" s="379"/>
      <c r="GR32" s="379"/>
      <c r="GS32" s="379"/>
      <c r="GT32" s="379"/>
      <c r="GU32" s="379"/>
      <c r="GV32" s="379"/>
      <c r="GW32" s="379"/>
      <c r="GX32" s="379"/>
      <c r="GY32" s="379"/>
      <c r="GZ32" s="379"/>
      <c r="HA32" s="379"/>
      <c r="HB32" s="379"/>
      <c r="HC32" s="379"/>
      <c r="HD32" s="379"/>
      <c r="HE32" s="379"/>
      <c r="HF32" s="379"/>
      <c r="HG32" s="379"/>
      <c r="HH32" s="379"/>
      <c r="HI32" s="379"/>
      <c r="HJ32" s="379"/>
      <c r="HK32" s="379"/>
      <c r="HL32" s="379"/>
      <c r="HM32" s="379"/>
      <c r="HN32" s="379"/>
      <c r="HO32" s="379"/>
      <c r="HP32" s="379"/>
      <c r="HQ32" s="379"/>
      <c r="HR32" s="379"/>
      <c r="HS32" s="379"/>
      <c r="HT32" s="379"/>
      <c r="HU32" s="379"/>
      <c r="HV32" s="379"/>
      <c r="HW32" s="379"/>
      <c r="HX32" s="379"/>
      <c r="HY32" s="379"/>
      <c r="HZ32" s="379"/>
      <c r="IA32" s="379"/>
      <c r="IB32" s="379"/>
      <c r="IC32" s="379"/>
      <c r="ID32" s="379"/>
      <c r="IE32" s="379"/>
      <c r="IF32" s="379"/>
      <c r="IG32" s="379"/>
      <c r="IH32" s="379"/>
      <c r="II32" s="379"/>
      <c r="IJ32" s="379"/>
      <c r="IK32" s="379"/>
      <c r="IL32" s="379"/>
      <c r="IM32" s="379"/>
      <c r="IN32" s="379"/>
      <c r="IO32" s="379"/>
      <c r="IP32" s="379"/>
      <c r="IQ32" s="379"/>
      <c r="IR32" s="379"/>
      <c r="IS32" s="379"/>
      <c r="IT32" s="379"/>
      <c r="IU32" s="379"/>
      <c r="IV32" s="379"/>
    </row>
    <row r="34" spans="1:256" ht="30">
      <c r="A34" s="405" t="s">
        <v>633</v>
      </c>
      <c r="B34" s="405" t="s">
        <v>634</v>
      </c>
      <c r="C34" s="406" t="s">
        <v>635</v>
      </c>
      <c r="D34" s="406" t="s">
        <v>636</v>
      </c>
      <c r="E34" s="405" t="s">
        <v>637</v>
      </c>
      <c r="F34" s="407" t="s">
        <v>638</v>
      </c>
      <c r="G34" s="405" t="s">
        <v>639</v>
      </c>
      <c r="H34" s="408"/>
      <c r="I34" s="408"/>
      <c r="J34" s="408"/>
      <c r="K34" s="408"/>
      <c r="L34" s="408"/>
      <c r="M34" s="408"/>
      <c r="N34" s="408"/>
      <c r="O34" s="408"/>
      <c r="P34" s="408"/>
      <c r="Q34" s="408"/>
      <c r="R34" s="408"/>
      <c r="S34" s="408"/>
      <c r="T34" s="408"/>
      <c r="U34" s="408"/>
      <c r="V34" s="408"/>
      <c r="W34" s="408"/>
      <c r="X34" s="408"/>
      <c r="Y34" s="408"/>
      <c r="Z34" s="408"/>
      <c r="AA34" s="408"/>
      <c r="AB34" s="408"/>
      <c r="AC34" s="408"/>
      <c r="AD34" s="408"/>
      <c r="AE34" s="408"/>
      <c r="AF34" s="408"/>
      <c r="AG34" s="408"/>
      <c r="AH34" s="408"/>
      <c r="AI34" s="408"/>
      <c r="AJ34" s="408"/>
      <c r="AK34" s="408"/>
      <c r="AL34" s="408"/>
      <c r="AM34" s="408"/>
      <c r="AN34" s="408"/>
      <c r="AO34" s="408"/>
      <c r="AP34" s="408"/>
      <c r="AQ34" s="408"/>
      <c r="AR34" s="408"/>
      <c r="AS34" s="408"/>
      <c r="AT34" s="408"/>
      <c r="AU34" s="408"/>
      <c r="AV34" s="408"/>
      <c r="AW34" s="408"/>
      <c r="AX34" s="408"/>
      <c r="AY34" s="408"/>
      <c r="AZ34" s="408"/>
      <c r="BA34" s="408"/>
      <c r="BB34" s="408"/>
      <c r="BC34" s="408"/>
      <c r="BD34" s="408"/>
      <c r="BE34" s="408"/>
      <c r="BF34" s="408"/>
      <c r="BG34" s="408"/>
      <c r="BH34" s="408"/>
      <c r="BI34" s="408"/>
      <c r="BJ34" s="408"/>
      <c r="BK34" s="408"/>
      <c r="BL34" s="408"/>
      <c r="BM34" s="408"/>
      <c r="BN34" s="408"/>
      <c r="BO34" s="408"/>
      <c r="BP34" s="408"/>
      <c r="BQ34" s="408"/>
      <c r="BR34" s="408"/>
      <c r="BS34" s="408"/>
      <c r="BT34" s="408"/>
      <c r="BU34" s="408"/>
      <c r="BV34" s="408"/>
      <c r="BW34" s="408"/>
      <c r="BX34" s="408"/>
      <c r="BY34" s="408"/>
      <c r="BZ34" s="408"/>
      <c r="CA34" s="408"/>
      <c r="CB34" s="408"/>
      <c r="CC34" s="408"/>
      <c r="CD34" s="408"/>
      <c r="CE34" s="408"/>
      <c r="CF34" s="408"/>
      <c r="CG34" s="408"/>
      <c r="CH34" s="408"/>
      <c r="CI34" s="408"/>
      <c r="CJ34" s="408"/>
      <c r="CK34" s="408"/>
      <c r="CL34" s="408"/>
      <c r="CM34" s="408"/>
      <c r="CN34" s="408"/>
      <c r="CO34" s="408"/>
      <c r="CP34" s="408"/>
      <c r="CQ34" s="408"/>
      <c r="CR34" s="408"/>
      <c r="CS34" s="408"/>
      <c r="CT34" s="408"/>
      <c r="CU34" s="408"/>
      <c r="CV34" s="408"/>
      <c r="CW34" s="408"/>
      <c r="CX34" s="408"/>
      <c r="CY34" s="408"/>
      <c r="CZ34" s="408"/>
      <c r="DA34" s="408"/>
      <c r="DB34" s="408"/>
      <c r="DC34" s="408"/>
      <c r="DD34" s="408"/>
      <c r="DE34" s="408"/>
      <c r="DF34" s="408"/>
      <c r="DG34" s="408"/>
      <c r="DH34" s="408"/>
      <c r="DI34" s="408"/>
      <c r="DJ34" s="408"/>
      <c r="DK34" s="408"/>
      <c r="DL34" s="408"/>
      <c r="DM34" s="408"/>
      <c r="DN34" s="408"/>
      <c r="DO34" s="408"/>
      <c r="DP34" s="408"/>
      <c r="DQ34" s="408"/>
      <c r="DR34" s="408"/>
      <c r="DS34" s="408"/>
      <c r="DT34" s="408"/>
      <c r="DU34" s="408"/>
      <c r="DV34" s="408"/>
      <c r="DW34" s="408"/>
      <c r="DX34" s="408"/>
      <c r="DY34" s="408"/>
      <c r="DZ34" s="408"/>
      <c r="EA34" s="408"/>
      <c r="EB34" s="408"/>
      <c r="EC34" s="408"/>
      <c r="ED34" s="408"/>
      <c r="EE34" s="408"/>
      <c r="EF34" s="408"/>
      <c r="EG34" s="408"/>
      <c r="EH34" s="408"/>
      <c r="EI34" s="408"/>
      <c r="EJ34" s="408"/>
      <c r="EK34" s="408"/>
      <c r="EL34" s="408"/>
      <c r="EM34" s="408"/>
      <c r="EN34" s="408"/>
      <c r="EO34" s="408"/>
      <c r="EP34" s="408"/>
      <c r="EQ34" s="408"/>
      <c r="ER34" s="408"/>
      <c r="ES34" s="408"/>
      <c r="ET34" s="408"/>
      <c r="EU34" s="408"/>
      <c r="EV34" s="408"/>
      <c r="EW34" s="408"/>
      <c r="EX34" s="408"/>
      <c r="EY34" s="408"/>
      <c r="EZ34" s="408"/>
      <c r="FA34" s="408"/>
      <c r="FB34" s="408"/>
      <c r="FC34" s="408"/>
      <c r="FD34" s="408"/>
      <c r="FE34" s="408"/>
      <c r="FF34" s="408"/>
      <c r="FG34" s="408"/>
      <c r="FH34" s="408"/>
      <c r="FI34" s="408"/>
      <c r="FJ34" s="408"/>
      <c r="FK34" s="408"/>
      <c r="FL34" s="408"/>
      <c r="FM34" s="408"/>
      <c r="FN34" s="408"/>
      <c r="FO34" s="408"/>
      <c r="FP34" s="408"/>
      <c r="FQ34" s="408"/>
      <c r="FR34" s="408"/>
      <c r="FS34" s="408"/>
      <c r="FT34" s="408"/>
      <c r="FU34" s="408"/>
      <c r="FV34" s="408"/>
      <c r="FW34" s="408"/>
      <c r="FX34" s="408"/>
      <c r="FY34" s="408"/>
      <c r="FZ34" s="408"/>
      <c r="GA34" s="408"/>
      <c r="GB34" s="408"/>
      <c r="GC34" s="408"/>
      <c r="GD34" s="408"/>
      <c r="GE34" s="408"/>
      <c r="GF34" s="408"/>
      <c r="GG34" s="408"/>
      <c r="GH34" s="408"/>
      <c r="GI34" s="408"/>
      <c r="GJ34" s="408"/>
      <c r="GK34" s="408"/>
      <c r="GL34" s="408"/>
      <c r="GM34" s="408"/>
      <c r="GN34" s="408"/>
      <c r="GO34" s="408"/>
      <c r="GP34" s="408"/>
      <c r="GQ34" s="408"/>
      <c r="GR34" s="408"/>
      <c r="GS34" s="408"/>
      <c r="GT34" s="408"/>
      <c r="GU34" s="408"/>
      <c r="GV34" s="408"/>
      <c r="GW34" s="408"/>
      <c r="GX34" s="408"/>
      <c r="GY34" s="408"/>
      <c r="GZ34" s="408"/>
      <c r="HA34" s="408"/>
      <c r="HB34" s="408"/>
      <c r="HC34" s="408"/>
      <c r="HD34" s="408"/>
      <c r="HE34" s="408"/>
      <c r="HF34" s="408"/>
      <c r="HG34" s="408"/>
      <c r="HH34" s="408"/>
      <c r="HI34" s="408"/>
      <c r="HJ34" s="408"/>
      <c r="HK34" s="408"/>
      <c r="HL34" s="408"/>
      <c r="HM34" s="408"/>
      <c r="HN34" s="408"/>
      <c r="HO34" s="408"/>
      <c r="HP34" s="408"/>
      <c r="HQ34" s="408"/>
      <c r="HR34" s="408"/>
      <c r="HS34" s="408"/>
      <c r="HT34" s="408"/>
      <c r="HU34" s="408"/>
      <c r="HV34" s="408"/>
      <c r="HW34" s="408"/>
      <c r="HX34" s="408"/>
      <c r="HY34" s="408"/>
      <c r="HZ34" s="408"/>
      <c r="IA34" s="408"/>
      <c r="IB34" s="408"/>
      <c r="IC34" s="408"/>
      <c r="ID34" s="408"/>
      <c r="IE34" s="408"/>
      <c r="IF34" s="408"/>
      <c r="IG34" s="408"/>
      <c r="IH34" s="408"/>
      <c r="II34" s="408"/>
      <c r="IJ34" s="408"/>
      <c r="IK34" s="408"/>
      <c r="IL34" s="408"/>
      <c r="IM34" s="408"/>
      <c r="IN34" s="408"/>
      <c r="IO34" s="408"/>
      <c r="IP34" s="408"/>
      <c r="IQ34" s="408"/>
      <c r="IR34" s="408"/>
      <c r="IS34" s="408"/>
      <c r="IT34" s="408"/>
      <c r="IU34" s="408"/>
      <c r="IV34" s="408"/>
    </row>
    <row r="36" spans="1:256" ht="28">
      <c r="A36" s="409"/>
      <c r="B36" s="409"/>
      <c r="C36" s="410">
        <v>1</v>
      </c>
      <c r="D36" s="410"/>
      <c r="E36" s="411" t="s">
        <v>640</v>
      </c>
      <c r="F36" s="412"/>
      <c r="G36" s="413"/>
    </row>
    <row r="37" spans="1:256">
      <c r="A37" s="414"/>
      <c r="B37" s="414"/>
      <c r="C37" s="415">
        <v>1.1000000000000001</v>
      </c>
      <c r="D37" s="416"/>
      <c r="E37" s="417" t="s">
        <v>641</v>
      </c>
      <c r="F37" s="418"/>
      <c r="G37" s="414"/>
    </row>
    <row r="38" spans="1:256" ht="41.25" customHeight="1">
      <c r="A38" s="414" t="s">
        <v>642</v>
      </c>
      <c r="B38" s="419" t="s">
        <v>643</v>
      </c>
      <c r="C38" s="415" t="s">
        <v>49</v>
      </c>
      <c r="D38" s="415"/>
      <c r="E38" s="417" t="s">
        <v>644</v>
      </c>
      <c r="F38" s="418"/>
      <c r="G38" s="414"/>
    </row>
    <row r="39" spans="1:256">
      <c r="A39" s="414"/>
      <c r="B39" s="414"/>
      <c r="C39" s="415"/>
      <c r="D39" s="415" t="s">
        <v>19</v>
      </c>
      <c r="E39" s="414"/>
      <c r="F39" s="418"/>
      <c r="G39" s="414"/>
    </row>
    <row r="40" spans="1:256">
      <c r="A40" s="414"/>
      <c r="B40" s="414"/>
      <c r="C40" s="415"/>
      <c r="D40" s="417" t="s">
        <v>625</v>
      </c>
      <c r="E40" s="414" t="s">
        <v>645</v>
      </c>
      <c r="F40" s="418" t="s">
        <v>632</v>
      </c>
      <c r="G40" s="414"/>
    </row>
    <row r="41" spans="1:256">
      <c r="A41" s="414"/>
      <c r="B41" s="414"/>
      <c r="C41" s="415"/>
      <c r="D41" s="417" t="s">
        <v>627</v>
      </c>
      <c r="E41" s="414"/>
      <c r="F41" s="418"/>
      <c r="G41" s="414"/>
    </row>
    <row r="42" spans="1:256">
      <c r="A42" s="414"/>
      <c r="B42" s="414"/>
      <c r="C42" s="415"/>
      <c r="D42" s="417" t="s">
        <v>32</v>
      </c>
      <c r="E42" s="414"/>
      <c r="F42" s="418"/>
      <c r="G42" s="414"/>
    </row>
    <row r="43" spans="1:256">
      <c r="A43" s="414"/>
      <c r="B43" s="414"/>
      <c r="C43" s="415"/>
      <c r="D43" s="417" t="s">
        <v>33</v>
      </c>
      <c r="E43" s="414"/>
      <c r="F43" s="418"/>
      <c r="G43" s="414"/>
    </row>
    <row r="44" spans="1:256">
      <c r="A44" s="414"/>
      <c r="B44" s="414"/>
      <c r="C44" s="415"/>
      <c r="D44" s="417" t="s">
        <v>34</v>
      </c>
      <c r="E44" s="414"/>
      <c r="F44" s="418"/>
      <c r="G44" s="414"/>
    </row>
    <row r="46" spans="1:256" ht="30.75" customHeight="1">
      <c r="A46" s="414" t="s">
        <v>646</v>
      </c>
      <c r="B46" s="419" t="s">
        <v>647</v>
      </c>
      <c r="C46" s="415" t="s">
        <v>52</v>
      </c>
      <c r="D46" s="415"/>
      <c r="E46" s="417" t="s">
        <v>648</v>
      </c>
      <c r="F46" s="420"/>
      <c r="G46" s="421"/>
    </row>
    <row r="47" spans="1:256">
      <c r="A47" s="414"/>
      <c r="B47" s="414"/>
      <c r="C47" s="415"/>
      <c r="D47" s="415" t="s">
        <v>19</v>
      </c>
      <c r="E47" s="414"/>
      <c r="F47" s="420"/>
      <c r="G47" s="421"/>
    </row>
    <row r="48" spans="1:256" ht="70">
      <c r="A48" s="414"/>
      <c r="B48" s="414"/>
      <c r="C48" s="415"/>
      <c r="D48" s="415" t="str">
        <f>D$40</f>
        <v>RA</v>
      </c>
      <c r="E48" s="414" t="s">
        <v>649</v>
      </c>
      <c r="F48" s="420" t="s">
        <v>650</v>
      </c>
      <c r="G48" s="421"/>
    </row>
    <row r="49" spans="1:7">
      <c r="A49" s="414"/>
      <c r="B49" s="414"/>
      <c r="C49" s="415"/>
      <c r="D49" s="415" t="str">
        <f>D$41</f>
        <v>S1</v>
      </c>
      <c r="E49" s="414"/>
      <c r="F49" s="420"/>
      <c r="G49" s="421"/>
    </row>
    <row r="50" spans="1:7">
      <c r="A50" s="414"/>
      <c r="B50" s="414"/>
      <c r="C50" s="415"/>
      <c r="D50" s="415" t="str">
        <f>D$42</f>
        <v>S2</v>
      </c>
      <c r="E50" s="414"/>
      <c r="F50" s="420"/>
      <c r="G50" s="421"/>
    </row>
    <row r="51" spans="1:7">
      <c r="A51" s="414"/>
      <c r="B51" s="414"/>
      <c r="C51" s="415"/>
      <c r="D51" s="415" t="str">
        <f>D$43</f>
        <v>S3</v>
      </c>
      <c r="E51" s="414"/>
      <c r="F51" s="420"/>
      <c r="G51" s="421"/>
    </row>
    <row r="52" spans="1:7">
      <c r="A52" s="414"/>
      <c r="B52" s="414"/>
      <c r="C52" s="415"/>
      <c r="D52" s="415" t="str">
        <f>D$44</f>
        <v>S4</v>
      </c>
      <c r="E52" s="414"/>
      <c r="F52" s="420"/>
      <c r="G52" s="421"/>
    </row>
    <row r="54" spans="1:7" ht="56">
      <c r="A54" s="414" t="s">
        <v>651</v>
      </c>
      <c r="B54" s="414" t="s">
        <v>652</v>
      </c>
      <c r="C54" s="415" t="s">
        <v>61</v>
      </c>
      <c r="D54" s="415"/>
      <c r="E54" s="417" t="s">
        <v>653</v>
      </c>
      <c r="F54" s="420"/>
      <c r="G54" s="421"/>
    </row>
    <row r="55" spans="1:7">
      <c r="A55" s="414"/>
      <c r="B55" s="422"/>
      <c r="C55" s="415"/>
      <c r="D55" s="415" t="s">
        <v>19</v>
      </c>
      <c r="E55" s="414"/>
      <c r="F55" s="420"/>
      <c r="G55" s="421"/>
    </row>
    <row r="56" spans="1:7" ht="28">
      <c r="A56" s="414"/>
      <c r="B56" s="414"/>
      <c r="C56" s="415"/>
      <c r="D56" s="415" t="str">
        <f>D$40</f>
        <v>RA</v>
      </c>
      <c r="E56" s="401" t="s">
        <v>654</v>
      </c>
      <c r="F56" s="420" t="s">
        <v>650</v>
      </c>
      <c r="G56" s="421"/>
    </row>
    <row r="57" spans="1:7">
      <c r="A57" s="414"/>
      <c r="B57" s="414"/>
      <c r="C57" s="415"/>
      <c r="D57" s="415" t="str">
        <f>D$41</f>
        <v>S1</v>
      </c>
      <c r="E57" s="414"/>
      <c r="F57" s="420"/>
      <c r="G57" s="421"/>
    </row>
    <row r="58" spans="1:7">
      <c r="A58" s="414"/>
      <c r="B58" s="414"/>
      <c r="C58" s="415"/>
      <c r="D58" s="415" t="str">
        <f>D$42</f>
        <v>S2</v>
      </c>
      <c r="E58" s="414"/>
      <c r="F58" s="420"/>
      <c r="G58" s="421"/>
    </row>
    <row r="59" spans="1:7">
      <c r="A59" s="414"/>
      <c r="B59" s="414"/>
      <c r="C59" s="415"/>
      <c r="D59" s="415" t="str">
        <f>D$43</f>
        <v>S3</v>
      </c>
      <c r="E59" s="414"/>
      <c r="F59" s="420"/>
      <c r="G59" s="421"/>
    </row>
    <row r="60" spans="1:7">
      <c r="A60" s="414"/>
      <c r="B60" s="414"/>
      <c r="C60" s="415"/>
      <c r="D60" s="415" t="str">
        <f>D$44</f>
        <v>S4</v>
      </c>
      <c r="E60" s="414"/>
      <c r="F60" s="420"/>
      <c r="G60" s="421"/>
    </row>
    <row r="62" spans="1:7" ht="56">
      <c r="A62" s="414" t="s">
        <v>655</v>
      </c>
      <c r="B62" s="414" t="s">
        <v>656</v>
      </c>
      <c r="C62" s="415" t="s">
        <v>65</v>
      </c>
      <c r="D62" s="415"/>
      <c r="E62" s="417" t="s">
        <v>657</v>
      </c>
      <c r="F62" s="420"/>
      <c r="G62" s="421"/>
    </row>
    <row r="63" spans="1:7">
      <c r="A63" s="414"/>
      <c r="B63" s="414"/>
      <c r="C63" s="415"/>
      <c r="D63" s="415" t="s">
        <v>19</v>
      </c>
      <c r="E63" s="414"/>
      <c r="F63" s="420"/>
      <c r="G63" s="421"/>
    </row>
    <row r="64" spans="1:7" ht="28">
      <c r="A64" s="414"/>
      <c r="B64" s="414"/>
      <c r="C64" s="415"/>
      <c r="D64" s="415" t="str">
        <f>D$40</f>
        <v>RA</v>
      </c>
      <c r="E64" s="414" t="s">
        <v>658</v>
      </c>
      <c r="F64" s="420" t="s">
        <v>650</v>
      </c>
      <c r="G64" s="421"/>
    </row>
    <row r="65" spans="1:7">
      <c r="A65" s="414"/>
      <c r="B65" s="414"/>
      <c r="C65" s="415"/>
      <c r="D65" s="415" t="str">
        <f>D$41</f>
        <v>S1</v>
      </c>
      <c r="E65" s="414"/>
      <c r="F65" s="420"/>
      <c r="G65" s="421"/>
    </row>
    <row r="66" spans="1:7">
      <c r="A66" s="414"/>
      <c r="B66" s="414"/>
      <c r="C66" s="415"/>
      <c r="D66" s="415" t="str">
        <f>D$42</f>
        <v>S2</v>
      </c>
      <c r="E66" s="414"/>
      <c r="F66" s="420"/>
      <c r="G66" s="421"/>
    </row>
    <row r="67" spans="1:7">
      <c r="A67" s="414"/>
      <c r="B67" s="414"/>
      <c r="C67" s="415"/>
      <c r="D67" s="415" t="str">
        <f>D$43</f>
        <v>S3</v>
      </c>
      <c r="E67" s="414"/>
      <c r="F67" s="420"/>
      <c r="G67" s="421"/>
    </row>
    <row r="68" spans="1:7">
      <c r="A68" s="414"/>
      <c r="B68" s="414"/>
      <c r="C68" s="415"/>
      <c r="D68" s="415" t="str">
        <f>D$44</f>
        <v>S4</v>
      </c>
      <c r="E68" s="414"/>
      <c r="F68" s="420"/>
      <c r="G68" s="421"/>
    </row>
    <row r="71" spans="1:7">
      <c r="A71" s="414"/>
      <c r="B71" s="414"/>
      <c r="C71" s="415">
        <v>1.2</v>
      </c>
      <c r="D71" s="415"/>
      <c r="E71" s="417" t="s">
        <v>659</v>
      </c>
      <c r="F71" s="420"/>
      <c r="G71" s="421"/>
    </row>
    <row r="72" spans="1:7" ht="70">
      <c r="A72" s="414" t="s">
        <v>660</v>
      </c>
      <c r="B72" s="419" t="s">
        <v>661</v>
      </c>
      <c r="C72" s="415" t="s">
        <v>69</v>
      </c>
      <c r="D72" s="415"/>
      <c r="E72" s="417" t="s">
        <v>662</v>
      </c>
      <c r="F72" s="420"/>
      <c r="G72" s="421"/>
    </row>
    <row r="73" spans="1:7">
      <c r="A73" s="414"/>
      <c r="B73" s="414"/>
      <c r="C73" s="415"/>
      <c r="D73" s="415" t="s">
        <v>19</v>
      </c>
      <c r="E73" s="414"/>
      <c r="F73" s="420"/>
      <c r="G73" s="421"/>
    </row>
    <row r="74" spans="1:7" ht="70">
      <c r="A74" s="414"/>
      <c r="B74" s="414"/>
      <c r="C74" s="415"/>
      <c r="D74" s="415" t="str">
        <f>D$40</f>
        <v>RA</v>
      </c>
      <c r="E74" s="414" t="s">
        <v>663</v>
      </c>
      <c r="F74" s="420" t="s">
        <v>650</v>
      </c>
      <c r="G74" s="421"/>
    </row>
    <row r="75" spans="1:7">
      <c r="A75" s="414"/>
      <c r="B75" s="414"/>
      <c r="C75" s="415"/>
      <c r="D75" s="415" t="str">
        <f>D$41</f>
        <v>S1</v>
      </c>
      <c r="E75" s="414"/>
      <c r="F75" s="420"/>
      <c r="G75" s="421"/>
    </row>
    <row r="76" spans="1:7">
      <c r="A76" s="414"/>
      <c r="B76" s="414"/>
      <c r="C76" s="415"/>
      <c r="D76" s="415" t="str">
        <f>D$42</f>
        <v>S2</v>
      </c>
      <c r="E76" s="414"/>
      <c r="F76" s="420"/>
      <c r="G76" s="421"/>
    </row>
    <row r="77" spans="1:7">
      <c r="A77" s="414"/>
      <c r="B77" s="414"/>
      <c r="C77" s="415"/>
      <c r="D77" s="415" t="str">
        <f>D$43</f>
        <v>S3</v>
      </c>
      <c r="E77" s="414"/>
      <c r="F77" s="420"/>
      <c r="G77" s="421"/>
    </row>
    <row r="78" spans="1:7">
      <c r="A78" s="414"/>
      <c r="B78" s="414"/>
      <c r="C78" s="415"/>
      <c r="D78" s="415" t="str">
        <f>D$44</f>
        <v>S4</v>
      </c>
      <c r="E78" s="414"/>
      <c r="F78" s="420"/>
      <c r="G78" s="421"/>
    </row>
    <row r="81" spans="1:256">
      <c r="A81" s="409"/>
      <c r="B81" s="409"/>
      <c r="C81" s="423">
        <v>2</v>
      </c>
      <c r="D81" s="423"/>
      <c r="E81" s="411" t="s">
        <v>664</v>
      </c>
      <c r="F81" s="412"/>
      <c r="G81" s="409"/>
      <c r="H81" s="424"/>
      <c r="I81" s="424"/>
      <c r="J81" s="424"/>
      <c r="K81" s="424"/>
      <c r="L81" s="424"/>
      <c r="M81" s="424"/>
      <c r="N81" s="424"/>
      <c r="O81" s="424"/>
      <c r="P81" s="424"/>
      <c r="Q81" s="424"/>
      <c r="R81" s="424"/>
      <c r="S81" s="424"/>
      <c r="T81" s="424"/>
      <c r="U81" s="424"/>
      <c r="V81" s="424"/>
      <c r="W81" s="424"/>
      <c r="X81" s="424"/>
      <c r="Y81" s="424"/>
      <c r="Z81" s="424"/>
      <c r="AA81" s="424"/>
      <c r="AB81" s="424"/>
      <c r="AC81" s="424"/>
      <c r="AD81" s="424"/>
      <c r="AE81" s="424"/>
      <c r="AF81" s="424"/>
      <c r="AG81" s="424"/>
      <c r="AH81" s="424"/>
      <c r="AI81" s="424"/>
      <c r="AJ81" s="424"/>
      <c r="AK81" s="424"/>
      <c r="AL81" s="424"/>
      <c r="AM81" s="424"/>
      <c r="AN81" s="424"/>
      <c r="AO81" s="424"/>
      <c r="AP81" s="424"/>
      <c r="AQ81" s="424"/>
      <c r="AR81" s="424"/>
      <c r="AS81" s="424"/>
      <c r="AT81" s="424"/>
      <c r="AU81" s="424"/>
      <c r="AV81" s="424"/>
      <c r="AW81" s="424"/>
      <c r="AX81" s="424"/>
      <c r="AY81" s="424"/>
      <c r="AZ81" s="424"/>
      <c r="BA81" s="424"/>
      <c r="BB81" s="424"/>
      <c r="BC81" s="424"/>
      <c r="BD81" s="424"/>
      <c r="BE81" s="424"/>
      <c r="BF81" s="424"/>
      <c r="BG81" s="424"/>
      <c r="BH81" s="424"/>
      <c r="BI81" s="424"/>
      <c r="BJ81" s="424"/>
      <c r="BK81" s="424"/>
      <c r="BL81" s="424"/>
      <c r="BM81" s="424"/>
      <c r="BN81" s="424"/>
      <c r="BO81" s="424"/>
      <c r="BP81" s="424"/>
      <c r="BQ81" s="424"/>
      <c r="BR81" s="424"/>
      <c r="BS81" s="424"/>
      <c r="BT81" s="424"/>
      <c r="BU81" s="424"/>
      <c r="BV81" s="424"/>
      <c r="BW81" s="424"/>
      <c r="BX81" s="424"/>
      <c r="BY81" s="424"/>
      <c r="BZ81" s="424"/>
      <c r="CA81" s="424"/>
      <c r="CB81" s="424"/>
      <c r="CC81" s="424"/>
      <c r="CD81" s="424"/>
      <c r="CE81" s="424"/>
      <c r="CF81" s="424"/>
      <c r="CG81" s="424"/>
      <c r="CH81" s="424"/>
      <c r="CI81" s="424"/>
      <c r="CJ81" s="424"/>
      <c r="CK81" s="424"/>
      <c r="CL81" s="424"/>
      <c r="CM81" s="424"/>
      <c r="CN81" s="424"/>
      <c r="CO81" s="424"/>
      <c r="CP81" s="424"/>
      <c r="CQ81" s="424"/>
      <c r="CR81" s="424"/>
      <c r="CS81" s="424"/>
      <c r="CT81" s="424"/>
      <c r="CU81" s="424"/>
      <c r="CV81" s="424"/>
      <c r="CW81" s="424"/>
      <c r="CX81" s="424"/>
      <c r="CY81" s="424"/>
      <c r="CZ81" s="424"/>
      <c r="DA81" s="424"/>
      <c r="DB81" s="424"/>
      <c r="DC81" s="424"/>
      <c r="DD81" s="424"/>
      <c r="DE81" s="424"/>
      <c r="DF81" s="424"/>
      <c r="DG81" s="424"/>
      <c r="DH81" s="424"/>
      <c r="DI81" s="424"/>
      <c r="DJ81" s="424"/>
      <c r="DK81" s="424"/>
      <c r="DL81" s="424"/>
      <c r="DM81" s="424"/>
      <c r="DN81" s="424"/>
      <c r="DO81" s="424"/>
      <c r="DP81" s="424"/>
      <c r="DQ81" s="424"/>
      <c r="DR81" s="424"/>
      <c r="DS81" s="424"/>
      <c r="DT81" s="424"/>
      <c r="DU81" s="424"/>
      <c r="DV81" s="424"/>
      <c r="DW81" s="424"/>
      <c r="DX81" s="424"/>
      <c r="DY81" s="424"/>
      <c r="DZ81" s="424"/>
      <c r="EA81" s="424"/>
      <c r="EB81" s="424"/>
      <c r="EC81" s="424"/>
      <c r="ED81" s="424"/>
      <c r="EE81" s="424"/>
      <c r="EF81" s="424"/>
      <c r="EG81" s="424"/>
      <c r="EH81" s="424"/>
      <c r="EI81" s="424"/>
      <c r="EJ81" s="424"/>
      <c r="EK81" s="424"/>
      <c r="EL81" s="424"/>
      <c r="EM81" s="424"/>
      <c r="EN81" s="424"/>
      <c r="EO81" s="424"/>
      <c r="EP81" s="424"/>
      <c r="EQ81" s="424"/>
      <c r="ER81" s="424"/>
      <c r="ES81" s="424"/>
      <c r="ET81" s="424"/>
      <c r="EU81" s="424"/>
      <c r="EV81" s="424"/>
      <c r="EW81" s="424"/>
      <c r="EX81" s="424"/>
      <c r="EY81" s="424"/>
      <c r="EZ81" s="424"/>
      <c r="FA81" s="424"/>
      <c r="FB81" s="424"/>
      <c r="FC81" s="424"/>
      <c r="FD81" s="424"/>
      <c r="FE81" s="424"/>
      <c r="FF81" s="424"/>
      <c r="FG81" s="424"/>
      <c r="FH81" s="424"/>
      <c r="FI81" s="424"/>
      <c r="FJ81" s="424"/>
      <c r="FK81" s="424"/>
      <c r="FL81" s="424"/>
      <c r="FM81" s="424"/>
      <c r="FN81" s="424"/>
      <c r="FO81" s="424"/>
      <c r="FP81" s="424"/>
      <c r="FQ81" s="424"/>
      <c r="FR81" s="424"/>
      <c r="FS81" s="424"/>
      <c r="FT81" s="424"/>
      <c r="FU81" s="424"/>
      <c r="FV81" s="424"/>
      <c r="FW81" s="424"/>
      <c r="FX81" s="424"/>
      <c r="FY81" s="424"/>
      <c r="FZ81" s="424"/>
      <c r="GA81" s="424"/>
      <c r="GB81" s="424"/>
      <c r="GC81" s="424"/>
      <c r="GD81" s="424"/>
      <c r="GE81" s="424"/>
      <c r="GF81" s="424"/>
      <c r="GG81" s="424"/>
      <c r="GH81" s="424"/>
      <c r="GI81" s="424"/>
      <c r="GJ81" s="424"/>
      <c r="GK81" s="424"/>
      <c r="GL81" s="424"/>
      <c r="GM81" s="424"/>
      <c r="GN81" s="424"/>
      <c r="GO81" s="424"/>
      <c r="GP81" s="424"/>
      <c r="GQ81" s="424"/>
      <c r="GR81" s="424"/>
      <c r="GS81" s="424"/>
      <c r="GT81" s="424"/>
      <c r="GU81" s="424"/>
      <c r="GV81" s="424"/>
      <c r="GW81" s="424"/>
      <c r="GX81" s="424"/>
      <c r="GY81" s="424"/>
      <c r="GZ81" s="424"/>
      <c r="HA81" s="424"/>
      <c r="HB81" s="424"/>
      <c r="HC81" s="424"/>
      <c r="HD81" s="424"/>
      <c r="HE81" s="424"/>
      <c r="HF81" s="424"/>
      <c r="HG81" s="424"/>
      <c r="HH81" s="424"/>
      <c r="HI81" s="424"/>
      <c r="HJ81" s="424"/>
      <c r="HK81" s="424"/>
      <c r="HL81" s="424"/>
      <c r="HM81" s="424"/>
      <c r="HN81" s="424"/>
      <c r="HO81" s="424"/>
      <c r="HP81" s="424"/>
      <c r="HQ81" s="424"/>
      <c r="HR81" s="424"/>
      <c r="HS81" s="424"/>
      <c r="HT81" s="424"/>
      <c r="HU81" s="424"/>
      <c r="HV81" s="424"/>
      <c r="HW81" s="424"/>
      <c r="HX81" s="424"/>
      <c r="HY81" s="424"/>
      <c r="HZ81" s="424"/>
      <c r="IA81" s="424"/>
      <c r="IB81" s="424"/>
      <c r="IC81" s="424"/>
      <c r="ID81" s="424"/>
      <c r="IE81" s="424"/>
      <c r="IF81" s="424"/>
      <c r="IG81" s="424"/>
      <c r="IH81" s="424"/>
      <c r="II81" s="424"/>
      <c r="IJ81" s="424"/>
      <c r="IK81" s="424"/>
      <c r="IL81" s="424"/>
      <c r="IM81" s="424"/>
      <c r="IN81" s="424"/>
      <c r="IO81" s="424"/>
      <c r="IP81" s="424"/>
      <c r="IQ81" s="424"/>
      <c r="IR81" s="424"/>
      <c r="IS81" s="424"/>
      <c r="IT81" s="424"/>
      <c r="IU81" s="424"/>
      <c r="IV81" s="424"/>
    </row>
    <row r="82" spans="1:256">
      <c r="A82" s="414"/>
      <c r="B82" s="414"/>
      <c r="C82" s="425">
        <v>2.1</v>
      </c>
      <c r="D82" s="425"/>
      <c r="E82" s="426" t="s">
        <v>665</v>
      </c>
      <c r="F82" s="418"/>
      <c r="G82" s="414"/>
    </row>
    <row r="83" spans="1:256" ht="113.25" customHeight="1">
      <c r="A83" s="414" t="s">
        <v>666</v>
      </c>
      <c r="B83" s="419" t="s">
        <v>667</v>
      </c>
      <c r="C83" s="415" t="s">
        <v>668</v>
      </c>
      <c r="D83" s="415"/>
      <c r="E83" s="426" t="s">
        <v>669</v>
      </c>
      <c r="F83" s="418"/>
      <c r="G83" s="414"/>
    </row>
    <row r="84" spans="1:256">
      <c r="A84" s="414"/>
      <c r="B84" s="414"/>
      <c r="C84" s="415"/>
      <c r="D84" s="415" t="s">
        <v>19</v>
      </c>
      <c r="E84" s="414"/>
      <c r="F84" s="418"/>
      <c r="G84" s="414"/>
    </row>
    <row r="85" spans="1:256" ht="98">
      <c r="A85" s="414"/>
      <c r="B85" s="414"/>
      <c r="C85" s="415"/>
      <c r="D85" s="415" t="str">
        <f>D$40</f>
        <v>RA</v>
      </c>
      <c r="E85" s="427" t="s">
        <v>670</v>
      </c>
      <c r="F85" s="418" t="s">
        <v>671</v>
      </c>
      <c r="G85" s="428" t="s">
        <v>672</v>
      </c>
    </row>
    <row r="86" spans="1:256" ht="252">
      <c r="A86" s="414"/>
      <c r="B86" s="414"/>
      <c r="C86" s="415"/>
      <c r="D86" s="415" t="str">
        <f>D$41</f>
        <v>S1</v>
      </c>
      <c r="E86" s="414" t="s">
        <v>350</v>
      </c>
      <c r="F86" s="418" t="s">
        <v>650</v>
      </c>
      <c r="G86" s="414"/>
    </row>
    <row r="87" spans="1:256">
      <c r="A87" s="414"/>
      <c r="B87" s="414"/>
      <c r="C87" s="415"/>
      <c r="D87" s="415" t="str">
        <f>D$42</f>
        <v>S2</v>
      </c>
      <c r="E87" s="414"/>
      <c r="F87" s="418"/>
      <c r="G87" s="414"/>
    </row>
    <row r="88" spans="1:256">
      <c r="A88" s="414"/>
      <c r="B88" s="414"/>
      <c r="C88" s="415"/>
      <c r="D88" s="415" t="str">
        <f>D$43</f>
        <v>S3</v>
      </c>
      <c r="E88" s="414"/>
      <c r="F88" s="418"/>
      <c r="G88" s="414"/>
    </row>
    <row r="89" spans="1:256">
      <c r="A89" s="414"/>
      <c r="B89" s="414"/>
      <c r="C89" s="415"/>
      <c r="D89" s="415" t="str">
        <f>D$44</f>
        <v>S4</v>
      </c>
      <c r="E89" s="414"/>
      <c r="F89" s="418"/>
      <c r="G89" s="414"/>
    </row>
    <row r="90" spans="1:256">
      <c r="A90" s="414"/>
      <c r="B90" s="414"/>
    </row>
    <row r="91" spans="1:256" ht="56">
      <c r="A91" s="414" t="s">
        <v>673</v>
      </c>
      <c r="B91" s="414" t="s">
        <v>674</v>
      </c>
      <c r="C91" s="415" t="s">
        <v>675</v>
      </c>
      <c r="D91" s="415"/>
      <c r="E91" s="417" t="s">
        <v>676</v>
      </c>
      <c r="F91" s="420"/>
      <c r="G91" s="421"/>
    </row>
    <row r="92" spans="1:256">
      <c r="A92" s="414"/>
      <c r="B92" s="414"/>
      <c r="C92" s="415"/>
      <c r="D92" s="415" t="s">
        <v>19</v>
      </c>
      <c r="E92" s="414"/>
      <c r="F92" s="420"/>
      <c r="G92" s="421"/>
    </row>
    <row r="93" spans="1:256">
      <c r="A93" s="414"/>
      <c r="B93" s="414"/>
      <c r="C93" s="415"/>
      <c r="D93" s="415" t="str">
        <f>D$40</f>
        <v>RA</v>
      </c>
      <c r="E93" s="414" t="s">
        <v>677</v>
      </c>
      <c r="F93" s="420" t="s">
        <v>650</v>
      </c>
      <c r="G93" s="421"/>
    </row>
    <row r="94" spans="1:256">
      <c r="A94" s="414"/>
      <c r="B94" s="414"/>
      <c r="C94" s="415"/>
      <c r="D94" s="415" t="str">
        <f>D$41</f>
        <v>S1</v>
      </c>
      <c r="E94" s="414" t="s">
        <v>677</v>
      </c>
      <c r="F94" s="420" t="s">
        <v>650</v>
      </c>
      <c r="G94" s="421"/>
    </row>
    <row r="95" spans="1:256">
      <c r="A95" s="414"/>
      <c r="B95" s="414"/>
      <c r="C95" s="415"/>
      <c r="D95" s="415" t="str">
        <f>D$42</f>
        <v>S2</v>
      </c>
      <c r="E95" s="414"/>
      <c r="F95" s="420"/>
      <c r="G95" s="421"/>
    </row>
    <row r="96" spans="1:256">
      <c r="A96" s="414"/>
      <c r="B96" s="414"/>
      <c r="C96" s="415"/>
      <c r="D96" s="415" t="str">
        <f>D$43</f>
        <v>S3</v>
      </c>
      <c r="E96" s="414"/>
      <c r="F96" s="420"/>
      <c r="G96" s="421"/>
    </row>
    <row r="97" spans="1:7">
      <c r="A97" s="414"/>
      <c r="B97" s="414"/>
      <c r="C97" s="415"/>
      <c r="D97" s="415" t="str">
        <f>D$44</f>
        <v>S4</v>
      </c>
      <c r="E97" s="414"/>
      <c r="F97" s="420"/>
      <c r="G97" s="421"/>
    </row>
    <row r="99" spans="1:7" ht="108" customHeight="1">
      <c r="A99" s="414" t="s">
        <v>678</v>
      </c>
      <c r="B99" s="414" t="s">
        <v>679</v>
      </c>
      <c r="C99" s="415" t="s">
        <v>680</v>
      </c>
      <c r="D99" s="415"/>
      <c r="E99" s="417" t="s">
        <v>681</v>
      </c>
      <c r="F99" s="420"/>
      <c r="G99" s="421"/>
    </row>
    <row r="100" spans="1:7">
      <c r="A100" s="414"/>
      <c r="B100" s="414"/>
      <c r="C100" s="415"/>
      <c r="D100" s="415" t="s">
        <v>19</v>
      </c>
      <c r="E100" s="414"/>
      <c r="F100" s="420"/>
      <c r="G100" s="421"/>
    </row>
    <row r="101" spans="1:7" ht="28">
      <c r="A101" s="414"/>
      <c r="B101" s="414"/>
      <c r="C101" s="415"/>
      <c r="D101" s="415" t="str">
        <f>D$40</f>
        <v>RA</v>
      </c>
      <c r="E101" s="414" t="s">
        <v>682</v>
      </c>
      <c r="F101" s="420" t="s">
        <v>650</v>
      </c>
      <c r="G101" s="421"/>
    </row>
    <row r="102" spans="1:7" ht="42">
      <c r="A102" s="414"/>
      <c r="B102" s="414"/>
      <c r="C102" s="415"/>
      <c r="D102" s="415" t="str">
        <f>D$41</f>
        <v>S1</v>
      </c>
      <c r="E102" s="414" t="s">
        <v>683</v>
      </c>
      <c r="F102" s="420" t="s">
        <v>650</v>
      </c>
      <c r="G102" s="421"/>
    </row>
    <row r="103" spans="1:7">
      <c r="A103" s="414"/>
      <c r="B103" s="414"/>
      <c r="C103" s="415"/>
      <c r="D103" s="415" t="str">
        <f>D$42</f>
        <v>S2</v>
      </c>
      <c r="E103" s="414"/>
      <c r="F103" s="420"/>
      <c r="G103" s="421"/>
    </row>
    <row r="104" spans="1:7">
      <c r="A104" s="414"/>
      <c r="B104" s="414"/>
      <c r="C104" s="415"/>
      <c r="D104" s="415" t="str">
        <f>D$43</f>
        <v>S3</v>
      </c>
      <c r="E104" s="414"/>
      <c r="F104" s="420"/>
      <c r="G104" s="421"/>
    </row>
    <row r="105" spans="1:7">
      <c r="A105" s="414"/>
      <c r="B105" s="414"/>
      <c r="C105" s="415"/>
      <c r="D105" s="415" t="s">
        <v>34</v>
      </c>
      <c r="E105" s="414"/>
      <c r="F105" s="420"/>
      <c r="G105" s="421"/>
    </row>
    <row r="106" spans="1:7">
      <c r="A106" s="414"/>
      <c r="B106" s="414"/>
      <c r="C106" s="415"/>
      <c r="D106" s="415"/>
      <c r="E106" s="414"/>
      <c r="F106" s="420"/>
      <c r="G106" s="421"/>
    </row>
    <row r="107" spans="1:7" ht="56">
      <c r="A107" s="414" t="s">
        <v>684</v>
      </c>
      <c r="B107" s="414" t="s">
        <v>685</v>
      </c>
      <c r="C107" s="415" t="s">
        <v>686</v>
      </c>
      <c r="D107" s="415"/>
      <c r="E107" s="417" t="s">
        <v>687</v>
      </c>
      <c r="F107" s="420"/>
      <c r="G107" s="421"/>
    </row>
    <row r="108" spans="1:7">
      <c r="A108" s="414"/>
      <c r="B108" s="414"/>
      <c r="C108" s="415"/>
      <c r="D108" s="415" t="s">
        <v>19</v>
      </c>
      <c r="E108" s="414"/>
      <c r="F108" s="420"/>
      <c r="G108" s="421"/>
    </row>
    <row r="109" spans="1:7" ht="33" customHeight="1">
      <c r="A109" s="414"/>
      <c r="B109" s="414"/>
      <c r="C109" s="415"/>
      <c r="D109" s="415" t="str">
        <f>D$40</f>
        <v>RA</v>
      </c>
      <c r="E109" s="414" t="s">
        <v>688</v>
      </c>
      <c r="F109" s="420" t="s">
        <v>650</v>
      </c>
      <c r="G109" s="421"/>
    </row>
    <row r="110" spans="1:7" ht="28">
      <c r="A110" s="414"/>
      <c r="B110" s="414"/>
      <c r="C110" s="415"/>
      <c r="D110" s="415" t="str">
        <f>D$41</f>
        <v>S1</v>
      </c>
      <c r="E110" s="414" t="s">
        <v>689</v>
      </c>
      <c r="F110" s="420" t="s">
        <v>650</v>
      </c>
      <c r="G110" s="421"/>
    </row>
    <row r="111" spans="1:7">
      <c r="A111" s="414"/>
      <c r="B111" s="414"/>
      <c r="C111" s="415"/>
      <c r="D111" s="415" t="str">
        <f>D$42</f>
        <v>S2</v>
      </c>
      <c r="E111" s="414"/>
      <c r="F111" s="420"/>
      <c r="G111" s="421"/>
    </row>
    <row r="112" spans="1:7">
      <c r="A112" s="414"/>
      <c r="B112" s="414"/>
      <c r="C112" s="415"/>
      <c r="D112" s="415" t="str">
        <f>D$43</f>
        <v>S3</v>
      </c>
      <c r="E112" s="414"/>
      <c r="F112" s="420"/>
      <c r="G112" s="421"/>
    </row>
    <row r="113" spans="1:7">
      <c r="A113" s="414"/>
      <c r="B113" s="414"/>
      <c r="C113" s="415"/>
      <c r="D113" s="415" t="str">
        <f>D$44</f>
        <v>S4</v>
      </c>
      <c r="E113" s="414"/>
      <c r="F113" s="420"/>
      <c r="G113" s="421"/>
    </row>
    <row r="116" spans="1:7">
      <c r="A116" s="414"/>
      <c r="B116" s="414"/>
      <c r="C116" s="415">
        <v>2.2000000000000002</v>
      </c>
      <c r="D116" s="415"/>
      <c r="E116" s="417" t="s">
        <v>690</v>
      </c>
      <c r="F116" s="420"/>
      <c r="G116" s="421"/>
    </row>
    <row r="117" spans="1:7" ht="67.5" customHeight="1">
      <c r="A117" s="414" t="s">
        <v>691</v>
      </c>
      <c r="B117" s="414" t="s">
        <v>692</v>
      </c>
      <c r="C117" s="415" t="s">
        <v>693</v>
      </c>
      <c r="D117" s="415"/>
      <c r="E117" s="417" t="s">
        <v>694</v>
      </c>
      <c r="F117" s="420"/>
      <c r="G117" s="421"/>
    </row>
    <row r="118" spans="1:7">
      <c r="A118" s="414"/>
      <c r="B118" s="414"/>
      <c r="C118" s="415"/>
      <c r="D118" s="415" t="s">
        <v>19</v>
      </c>
      <c r="E118" s="414"/>
      <c r="F118" s="420"/>
      <c r="G118" s="421"/>
    </row>
    <row r="119" spans="1:7" ht="66.75" customHeight="1">
      <c r="A119" s="414"/>
      <c r="B119" s="414"/>
      <c r="C119" s="415"/>
      <c r="D119" s="415" t="str">
        <f>D$40</f>
        <v>RA</v>
      </c>
      <c r="E119" s="414" t="s">
        <v>695</v>
      </c>
      <c r="F119" s="420" t="s">
        <v>650</v>
      </c>
      <c r="G119" s="421"/>
    </row>
    <row r="120" spans="1:7" ht="70.5" customHeight="1">
      <c r="A120" s="414"/>
      <c r="B120" s="414"/>
      <c r="C120" s="415"/>
      <c r="D120" s="415" t="str">
        <f>D$41</f>
        <v>S1</v>
      </c>
      <c r="E120" s="414" t="s">
        <v>695</v>
      </c>
      <c r="F120" s="420" t="s">
        <v>650</v>
      </c>
      <c r="G120" s="421"/>
    </row>
    <row r="121" spans="1:7">
      <c r="A121" s="414"/>
      <c r="B121" s="414"/>
      <c r="C121" s="415"/>
      <c r="D121" s="415" t="str">
        <f>D$42</f>
        <v>S2</v>
      </c>
      <c r="E121" s="414"/>
      <c r="F121" s="420"/>
      <c r="G121" s="421"/>
    </row>
    <row r="122" spans="1:7">
      <c r="A122" s="414"/>
      <c r="B122" s="414"/>
      <c r="C122" s="415"/>
      <c r="D122" s="415" t="str">
        <f>D$43</f>
        <v>S3</v>
      </c>
      <c r="E122" s="414"/>
      <c r="F122" s="420"/>
      <c r="G122" s="421"/>
    </row>
    <row r="123" spans="1:7">
      <c r="A123" s="414"/>
      <c r="B123" s="414"/>
      <c r="C123" s="415"/>
      <c r="D123" s="415" t="str">
        <f>D$44</f>
        <v>S4</v>
      </c>
      <c r="E123" s="414"/>
      <c r="F123" s="420"/>
      <c r="G123" s="421"/>
    </row>
    <row r="125" spans="1:7" ht="38.25" customHeight="1">
      <c r="A125" s="414" t="s">
        <v>696</v>
      </c>
      <c r="B125" s="414" t="s">
        <v>697</v>
      </c>
      <c r="C125" s="415" t="s">
        <v>698</v>
      </c>
      <c r="D125" s="415"/>
      <c r="E125" s="417" t="s">
        <v>699</v>
      </c>
      <c r="F125" s="420"/>
      <c r="G125" s="421"/>
    </row>
    <row r="126" spans="1:7">
      <c r="A126" s="414"/>
      <c r="B126" s="414"/>
      <c r="C126" s="415"/>
      <c r="D126" s="415" t="s">
        <v>19</v>
      </c>
      <c r="E126" s="414"/>
      <c r="F126" s="420"/>
      <c r="G126" s="421"/>
    </row>
    <row r="127" spans="1:7" ht="63.75" customHeight="1">
      <c r="A127" s="414"/>
      <c r="B127" s="414"/>
      <c r="C127" s="415"/>
      <c r="D127" s="415" t="str">
        <f>D$40</f>
        <v>RA</v>
      </c>
      <c r="E127" s="414" t="s">
        <v>695</v>
      </c>
      <c r="F127" s="420" t="s">
        <v>650</v>
      </c>
      <c r="G127" s="421"/>
    </row>
    <row r="128" spans="1:7" ht="60.75" customHeight="1">
      <c r="A128" s="414"/>
      <c r="B128" s="414"/>
      <c r="C128" s="415"/>
      <c r="D128" s="415" t="str">
        <f>D$41</f>
        <v>S1</v>
      </c>
      <c r="E128" s="414" t="s">
        <v>695</v>
      </c>
      <c r="F128" s="420" t="s">
        <v>650</v>
      </c>
      <c r="G128" s="421"/>
    </row>
    <row r="129" spans="1:7">
      <c r="A129" s="414"/>
      <c r="B129" s="414"/>
      <c r="C129" s="415"/>
      <c r="D129" s="415" t="str">
        <f>D$42</f>
        <v>S2</v>
      </c>
      <c r="E129" s="414"/>
      <c r="F129" s="420"/>
      <c r="G129" s="421"/>
    </row>
    <row r="130" spans="1:7">
      <c r="A130" s="414"/>
      <c r="B130" s="414"/>
      <c r="C130" s="415"/>
      <c r="D130" s="415" t="str">
        <f>D$43</f>
        <v>S3</v>
      </c>
      <c r="E130" s="414"/>
      <c r="F130" s="420"/>
      <c r="G130" s="421"/>
    </row>
    <row r="131" spans="1:7">
      <c r="A131" s="414"/>
      <c r="B131" s="414"/>
      <c r="C131" s="415"/>
      <c r="D131" s="415" t="str">
        <f>D$44</f>
        <v>S4</v>
      </c>
      <c r="E131" s="414"/>
      <c r="F131" s="420"/>
      <c r="G131" s="421"/>
    </row>
    <row r="133" spans="1:7" ht="56">
      <c r="A133" s="414" t="s">
        <v>700</v>
      </c>
      <c r="B133" s="414" t="s">
        <v>701</v>
      </c>
      <c r="C133" s="415" t="s">
        <v>702</v>
      </c>
      <c r="D133" s="415"/>
      <c r="E133" s="417" t="s">
        <v>703</v>
      </c>
      <c r="F133" s="420"/>
      <c r="G133" s="421"/>
    </row>
    <row r="134" spans="1:7">
      <c r="A134" s="414"/>
      <c r="B134" s="414"/>
      <c r="C134" s="415"/>
      <c r="D134" s="415" t="s">
        <v>19</v>
      </c>
      <c r="E134" s="414"/>
      <c r="F134" s="420"/>
      <c r="G134" s="421"/>
    </row>
    <row r="135" spans="1:7">
      <c r="A135" s="414"/>
      <c r="B135" s="414"/>
      <c r="C135" s="415"/>
      <c r="D135" s="415" t="str">
        <f>D$40</f>
        <v>RA</v>
      </c>
      <c r="E135" s="414" t="s">
        <v>704</v>
      </c>
      <c r="F135" s="420" t="s">
        <v>650</v>
      </c>
      <c r="G135" s="421"/>
    </row>
    <row r="136" spans="1:7">
      <c r="A136" s="414"/>
      <c r="B136" s="414"/>
      <c r="C136" s="415"/>
      <c r="D136" s="415" t="str">
        <f>D$41</f>
        <v>S1</v>
      </c>
      <c r="E136" s="414" t="s">
        <v>704</v>
      </c>
      <c r="F136" s="420" t="s">
        <v>650</v>
      </c>
      <c r="G136" s="421"/>
    </row>
    <row r="137" spans="1:7">
      <c r="A137" s="414"/>
      <c r="B137" s="414"/>
      <c r="C137" s="415"/>
      <c r="D137" s="415" t="str">
        <f>D$42</f>
        <v>S2</v>
      </c>
      <c r="E137" s="414"/>
      <c r="F137" s="420"/>
      <c r="G137" s="421"/>
    </row>
    <row r="138" spans="1:7">
      <c r="A138" s="414"/>
      <c r="B138" s="414"/>
      <c r="C138" s="415"/>
      <c r="D138" s="415" t="str">
        <f>D$43</f>
        <v>S3</v>
      </c>
      <c r="E138" s="414"/>
      <c r="F138" s="420"/>
      <c r="G138" s="421"/>
    </row>
    <row r="139" spans="1:7">
      <c r="A139" s="414"/>
      <c r="B139" s="414"/>
      <c r="C139" s="415"/>
      <c r="D139" s="415" t="str">
        <f>D$44</f>
        <v>S4</v>
      </c>
      <c r="E139" s="414"/>
      <c r="F139" s="420"/>
      <c r="G139" s="421"/>
    </row>
    <row r="141" spans="1:7" ht="39.75" customHeight="1">
      <c r="A141" s="414" t="s">
        <v>705</v>
      </c>
      <c r="B141" s="414" t="s">
        <v>706</v>
      </c>
      <c r="C141" s="415" t="s">
        <v>707</v>
      </c>
      <c r="D141" s="415"/>
      <c r="E141" s="417" t="s">
        <v>708</v>
      </c>
      <c r="F141" s="420"/>
      <c r="G141" s="421"/>
    </row>
    <row r="142" spans="1:7">
      <c r="A142" s="414"/>
      <c r="B142" s="414"/>
      <c r="C142" s="415"/>
      <c r="D142" s="415" t="s">
        <v>19</v>
      </c>
      <c r="E142" s="414"/>
      <c r="F142" s="420"/>
      <c r="G142" s="421"/>
    </row>
    <row r="143" spans="1:7" ht="28">
      <c r="A143" s="414"/>
      <c r="B143" s="414"/>
      <c r="C143" s="415"/>
      <c r="D143" s="415" t="str">
        <f>D$40</f>
        <v>RA</v>
      </c>
      <c r="E143" s="414" t="s">
        <v>709</v>
      </c>
      <c r="F143" s="420" t="s">
        <v>650</v>
      </c>
      <c r="G143" s="421"/>
    </row>
    <row r="144" spans="1:7" ht="28">
      <c r="A144" s="414"/>
      <c r="B144" s="414"/>
      <c r="C144" s="415"/>
      <c r="D144" s="415" t="str">
        <f>D$41</f>
        <v>S1</v>
      </c>
      <c r="E144" s="414" t="s">
        <v>710</v>
      </c>
      <c r="F144" s="420" t="s">
        <v>650</v>
      </c>
      <c r="G144" s="421"/>
    </row>
    <row r="145" spans="1:256">
      <c r="A145" s="414"/>
      <c r="B145" s="414"/>
      <c r="C145" s="415"/>
      <c r="D145" s="415" t="str">
        <f>D$42</f>
        <v>S2</v>
      </c>
      <c r="E145" s="414"/>
      <c r="F145" s="420"/>
      <c r="G145" s="421"/>
    </row>
    <row r="146" spans="1:256">
      <c r="A146" s="414"/>
      <c r="B146" s="414"/>
      <c r="C146" s="415"/>
      <c r="D146" s="415" t="str">
        <f>D$43</f>
        <v>S3</v>
      </c>
      <c r="E146" s="414"/>
      <c r="F146" s="420"/>
      <c r="G146" s="421"/>
    </row>
    <row r="147" spans="1:256">
      <c r="A147" s="414"/>
      <c r="B147" s="414"/>
      <c r="C147" s="415"/>
      <c r="D147" s="415" t="str">
        <f>D$44</f>
        <v>S4</v>
      </c>
      <c r="E147" s="414"/>
      <c r="F147" s="420"/>
      <c r="G147" s="421"/>
    </row>
    <row r="149" spans="1:256">
      <c r="A149" s="414"/>
      <c r="B149" s="414"/>
      <c r="C149" s="415">
        <v>2.2999999999999998</v>
      </c>
      <c r="D149" s="415"/>
      <c r="E149" s="417" t="s">
        <v>711</v>
      </c>
      <c r="F149" s="420"/>
      <c r="G149" s="421"/>
      <c r="H149" s="424"/>
      <c r="I149" s="424"/>
      <c r="J149" s="424"/>
      <c r="K149" s="424"/>
      <c r="L149" s="424"/>
      <c r="M149" s="424"/>
      <c r="N149" s="424"/>
      <c r="O149" s="424"/>
      <c r="P149" s="424"/>
      <c r="Q149" s="424"/>
      <c r="R149" s="424"/>
      <c r="S149" s="424"/>
      <c r="T149" s="424"/>
      <c r="U149" s="424"/>
      <c r="V149" s="424"/>
      <c r="W149" s="424"/>
      <c r="X149" s="424"/>
      <c r="Y149" s="424"/>
      <c r="Z149" s="424"/>
      <c r="AA149" s="424"/>
      <c r="AB149" s="424"/>
      <c r="AC149" s="424"/>
      <c r="AD149" s="424"/>
      <c r="AE149" s="424"/>
      <c r="AF149" s="424"/>
      <c r="AG149" s="424"/>
      <c r="AH149" s="424"/>
      <c r="AI149" s="424"/>
      <c r="AJ149" s="424"/>
      <c r="AK149" s="424"/>
      <c r="AL149" s="424"/>
      <c r="AM149" s="424"/>
      <c r="AN149" s="424"/>
      <c r="AO149" s="424"/>
      <c r="AP149" s="424"/>
      <c r="AQ149" s="424"/>
      <c r="AR149" s="424"/>
      <c r="AS149" s="424"/>
      <c r="AT149" s="424"/>
      <c r="AU149" s="424"/>
      <c r="AV149" s="424"/>
      <c r="AW149" s="424"/>
      <c r="AX149" s="424"/>
      <c r="AY149" s="424"/>
      <c r="AZ149" s="424"/>
      <c r="BA149" s="424"/>
      <c r="BB149" s="424"/>
      <c r="BC149" s="424"/>
      <c r="BD149" s="424"/>
      <c r="BE149" s="424"/>
      <c r="BF149" s="424"/>
      <c r="BG149" s="424"/>
      <c r="BH149" s="424"/>
      <c r="BI149" s="424"/>
      <c r="BJ149" s="424"/>
      <c r="BK149" s="424"/>
      <c r="BL149" s="424"/>
      <c r="BM149" s="424"/>
      <c r="BN149" s="424"/>
      <c r="BO149" s="424"/>
      <c r="BP149" s="424"/>
      <c r="BQ149" s="424"/>
      <c r="BR149" s="424"/>
      <c r="BS149" s="424"/>
      <c r="BT149" s="424"/>
      <c r="BU149" s="424"/>
      <c r="BV149" s="424"/>
      <c r="BW149" s="424"/>
      <c r="BX149" s="424"/>
      <c r="BY149" s="424"/>
      <c r="BZ149" s="424"/>
      <c r="CA149" s="424"/>
      <c r="CB149" s="424"/>
      <c r="CC149" s="424"/>
      <c r="CD149" s="424"/>
      <c r="CE149" s="424"/>
      <c r="CF149" s="424"/>
      <c r="CG149" s="424"/>
      <c r="CH149" s="424"/>
      <c r="CI149" s="424"/>
      <c r="CJ149" s="424"/>
      <c r="CK149" s="424"/>
      <c r="CL149" s="424"/>
      <c r="CM149" s="424"/>
      <c r="CN149" s="424"/>
      <c r="CO149" s="424"/>
      <c r="CP149" s="424"/>
      <c r="CQ149" s="424"/>
      <c r="CR149" s="424"/>
      <c r="CS149" s="424"/>
      <c r="CT149" s="424"/>
      <c r="CU149" s="424"/>
      <c r="CV149" s="424"/>
      <c r="CW149" s="424"/>
      <c r="CX149" s="424"/>
      <c r="CY149" s="424"/>
      <c r="CZ149" s="424"/>
      <c r="DA149" s="424"/>
      <c r="DB149" s="424"/>
      <c r="DC149" s="424"/>
      <c r="DD149" s="424"/>
      <c r="DE149" s="424"/>
      <c r="DF149" s="424"/>
      <c r="DG149" s="424"/>
      <c r="DH149" s="424"/>
      <c r="DI149" s="424"/>
      <c r="DJ149" s="424"/>
      <c r="DK149" s="424"/>
      <c r="DL149" s="424"/>
      <c r="DM149" s="424"/>
      <c r="DN149" s="424"/>
      <c r="DO149" s="424"/>
      <c r="DP149" s="424"/>
      <c r="DQ149" s="424"/>
      <c r="DR149" s="424"/>
      <c r="DS149" s="424"/>
      <c r="DT149" s="424"/>
      <c r="DU149" s="424"/>
      <c r="DV149" s="424"/>
      <c r="DW149" s="424"/>
      <c r="DX149" s="424"/>
      <c r="DY149" s="424"/>
      <c r="DZ149" s="424"/>
      <c r="EA149" s="424"/>
      <c r="EB149" s="424"/>
      <c r="EC149" s="424"/>
      <c r="ED149" s="424"/>
      <c r="EE149" s="424"/>
      <c r="EF149" s="424"/>
      <c r="EG149" s="424"/>
      <c r="EH149" s="424"/>
      <c r="EI149" s="424"/>
      <c r="EJ149" s="424"/>
      <c r="EK149" s="424"/>
      <c r="EL149" s="424"/>
      <c r="EM149" s="424"/>
      <c r="EN149" s="424"/>
      <c r="EO149" s="424"/>
      <c r="EP149" s="424"/>
      <c r="EQ149" s="424"/>
      <c r="ER149" s="424"/>
      <c r="ES149" s="424"/>
      <c r="ET149" s="424"/>
      <c r="EU149" s="424"/>
      <c r="EV149" s="424"/>
      <c r="EW149" s="424"/>
      <c r="EX149" s="424"/>
      <c r="EY149" s="424"/>
      <c r="EZ149" s="424"/>
      <c r="FA149" s="424"/>
      <c r="FB149" s="424"/>
      <c r="FC149" s="424"/>
      <c r="FD149" s="424"/>
      <c r="FE149" s="424"/>
      <c r="FF149" s="424"/>
      <c r="FG149" s="424"/>
      <c r="FH149" s="424"/>
      <c r="FI149" s="424"/>
      <c r="FJ149" s="424"/>
      <c r="FK149" s="424"/>
      <c r="FL149" s="424"/>
      <c r="FM149" s="424"/>
      <c r="FN149" s="424"/>
      <c r="FO149" s="424"/>
      <c r="FP149" s="424"/>
      <c r="FQ149" s="424"/>
      <c r="FR149" s="424"/>
      <c r="FS149" s="424"/>
      <c r="FT149" s="424"/>
      <c r="FU149" s="424"/>
      <c r="FV149" s="424"/>
      <c r="FW149" s="424"/>
      <c r="FX149" s="424"/>
      <c r="FY149" s="424"/>
      <c r="FZ149" s="424"/>
      <c r="GA149" s="424"/>
      <c r="GB149" s="424"/>
      <c r="GC149" s="424"/>
      <c r="GD149" s="424"/>
      <c r="GE149" s="424"/>
      <c r="GF149" s="424"/>
      <c r="GG149" s="424"/>
      <c r="GH149" s="424"/>
      <c r="GI149" s="424"/>
      <c r="GJ149" s="424"/>
      <c r="GK149" s="424"/>
      <c r="GL149" s="424"/>
      <c r="GM149" s="424"/>
      <c r="GN149" s="424"/>
      <c r="GO149" s="424"/>
      <c r="GP149" s="424"/>
      <c r="GQ149" s="424"/>
      <c r="GR149" s="424"/>
      <c r="GS149" s="424"/>
      <c r="GT149" s="424"/>
      <c r="GU149" s="424"/>
      <c r="GV149" s="424"/>
      <c r="GW149" s="424"/>
      <c r="GX149" s="424"/>
      <c r="GY149" s="424"/>
      <c r="GZ149" s="424"/>
      <c r="HA149" s="424"/>
      <c r="HB149" s="424"/>
      <c r="HC149" s="424"/>
      <c r="HD149" s="424"/>
      <c r="HE149" s="424"/>
      <c r="HF149" s="424"/>
      <c r="HG149" s="424"/>
      <c r="HH149" s="424"/>
      <c r="HI149" s="424"/>
      <c r="HJ149" s="424"/>
      <c r="HK149" s="424"/>
      <c r="HL149" s="424"/>
      <c r="HM149" s="424"/>
      <c r="HN149" s="424"/>
      <c r="HO149" s="424"/>
      <c r="HP149" s="424"/>
      <c r="HQ149" s="424"/>
      <c r="HR149" s="424"/>
      <c r="HS149" s="424"/>
      <c r="HT149" s="424"/>
      <c r="HU149" s="424"/>
      <c r="HV149" s="424"/>
      <c r="HW149" s="424"/>
      <c r="HX149" s="424"/>
      <c r="HY149" s="424"/>
      <c r="HZ149" s="424"/>
      <c r="IA149" s="424"/>
      <c r="IB149" s="424"/>
      <c r="IC149" s="424"/>
      <c r="ID149" s="424"/>
      <c r="IE149" s="424"/>
      <c r="IF149" s="424"/>
      <c r="IG149" s="424"/>
      <c r="IH149" s="424"/>
      <c r="II149" s="424"/>
      <c r="IJ149" s="424"/>
      <c r="IK149" s="424"/>
      <c r="IL149" s="424"/>
      <c r="IM149" s="424"/>
      <c r="IN149" s="424"/>
      <c r="IO149" s="424"/>
      <c r="IP149" s="424"/>
      <c r="IQ149" s="424"/>
      <c r="IR149" s="424"/>
      <c r="IS149" s="424"/>
      <c r="IT149" s="424"/>
      <c r="IU149" s="424"/>
      <c r="IV149" s="424"/>
    </row>
    <row r="150" spans="1:256" ht="84">
      <c r="A150" s="414" t="s">
        <v>712</v>
      </c>
      <c r="B150" s="414" t="s">
        <v>713</v>
      </c>
      <c r="C150" s="415" t="s">
        <v>714</v>
      </c>
      <c r="D150" s="415"/>
      <c r="E150" s="417" t="s">
        <v>715</v>
      </c>
      <c r="F150" s="420"/>
      <c r="G150" s="421"/>
    </row>
    <row r="151" spans="1:256">
      <c r="A151" s="414"/>
      <c r="B151" s="414"/>
      <c r="C151" s="415"/>
      <c r="D151" s="415" t="s">
        <v>19</v>
      </c>
      <c r="E151" s="414"/>
      <c r="F151" s="420"/>
      <c r="G151" s="421"/>
    </row>
    <row r="152" spans="1:256" ht="64.150000000000006" customHeight="1">
      <c r="A152" s="414"/>
      <c r="B152" s="414"/>
      <c r="C152" s="415"/>
      <c r="D152" s="415" t="str">
        <f>D$40</f>
        <v>RA</v>
      </c>
      <c r="E152" s="429" t="s">
        <v>716</v>
      </c>
      <c r="F152" s="420" t="s">
        <v>650</v>
      </c>
      <c r="G152" s="421"/>
    </row>
    <row r="153" spans="1:256" ht="61.15" customHeight="1">
      <c r="A153" s="414"/>
      <c r="B153" s="414"/>
      <c r="C153" s="415"/>
      <c r="D153" s="415" t="str">
        <f>D$41</f>
        <v>S1</v>
      </c>
      <c r="E153" s="414" t="s">
        <v>717</v>
      </c>
      <c r="F153" s="420" t="s">
        <v>650</v>
      </c>
      <c r="G153" s="421"/>
    </row>
    <row r="154" spans="1:256">
      <c r="A154" s="414"/>
      <c r="B154" s="414"/>
      <c r="C154" s="415"/>
      <c r="D154" s="415" t="str">
        <f>D$42</f>
        <v>S2</v>
      </c>
      <c r="E154" s="414"/>
      <c r="F154" s="420"/>
      <c r="G154" s="421"/>
    </row>
    <row r="155" spans="1:256">
      <c r="A155" s="414"/>
      <c r="B155" s="414"/>
      <c r="C155" s="415"/>
      <c r="D155" s="415" t="str">
        <f>D$43</f>
        <v>S3</v>
      </c>
      <c r="E155" s="414"/>
      <c r="F155" s="420"/>
      <c r="G155" s="421"/>
    </row>
    <row r="156" spans="1:256">
      <c r="A156" s="414"/>
      <c r="B156" s="414"/>
      <c r="C156" s="415"/>
      <c r="D156" s="415" t="str">
        <f>D$44</f>
        <v>S4</v>
      </c>
      <c r="E156" s="414"/>
      <c r="F156" s="420"/>
      <c r="G156" s="421"/>
    </row>
    <row r="158" spans="1:256" ht="187.5" customHeight="1">
      <c r="A158" s="414" t="s">
        <v>718</v>
      </c>
      <c r="B158" s="419" t="s">
        <v>719</v>
      </c>
      <c r="C158" s="425" t="s">
        <v>390</v>
      </c>
      <c r="D158" s="425"/>
      <c r="E158" s="426" t="s">
        <v>720</v>
      </c>
      <c r="F158" s="430"/>
      <c r="G158" s="431"/>
    </row>
    <row r="159" spans="1:256">
      <c r="A159" s="414"/>
      <c r="B159" s="414"/>
      <c r="C159" s="415"/>
      <c r="D159" s="415" t="s">
        <v>19</v>
      </c>
      <c r="E159" s="414"/>
      <c r="F159" s="420"/>
      <c r="G159" s="421"/>
    </row>
    <row r="160" spans="1:256" ht="210">
      <c r="A160" s="414"/>
      <c r="B160" s="414"/>
      <c r="C160" s="415"/>
      <c r="D160" s="415" t="str">
        <f>D$40</f>
        <v>RA</v>
      </c>
      <c r="E160" s="432" t="s">
        <v>721</v>
      </c>
      <c r="F160" s="420" t="s">
        <v>671</v>
      </c>
      <c r="G160" s="433" t="s">
        <v>722</v>
      </c>
    </row>
    <row r="161" spans="1:7" ht="70">
      <c r="A161" s="414"/>
      <c r="B161" s="414"/>
      <c r="C161" s="415"/>
      <c r="D161" s="415" t="str">
        <f>D$41</f>
        <v>S1</v>
      </c>
      <c r="E161" s="414" t="s">
        <v>355</v>
      </c>
      <c r="F161" s="420" t="s">
        <v>650</v>
      </c>
      <c r="G161" s="421"/>
    </row>
    <row r="162" spans="1:7">
      <c r="A162" s="414"/>
      <c r="B162" s="414"/>
      <c r="C162" s="415"/>
      <c r="D162" s="415" t="str">
        <f>D$42</f>
        <v>S2</v>
      </c>
      <c r="E162" s="414"/>
      <c r="F162" s="420"/>
      <c r="G162" s="421"/>
    </row>
    <row r="163" spans="1:7">
      <c r="A163" s="414"/>
      <c r="B163" s="414"/>
      <c r="C163" s="415"/>
      <c r="D163" s="415" t="str">
        <f>D$43</f>
        <v>S3</v>
      </c>
      <c r="E163" s="414"/>
      <c r="F163" s="420"/>
      <c r="G163" s="421"/>
    </row>
    <row r="164" spans="1:7">
      <c r="A164" s="414"/>
      <c r="B164" s="414"/>
      <c r="C164" s="415"/>
      <c r="D164" s="415" t="str">
        <f>D$44</f>
        <v>S4</v>
      </c>
      <c r="E164" s="414"/>
      <c r="F164" s="420"/>
      <c r="G164" s="421"/>
    </row>
    <row r="166" spans="1:7" ht="51.75" customHeight="1">
      <c r="A166" s="414" t="s">
        <v>723</v>
      </c>
      <c r="B166" s="419" t="s">
        <v>724</v>
      </c>
      <c r="C166" s="415" t="s">
        <v>725</v>
      </c>
      <c r="D166" s="415"/>
      <c r="E166" s="417" t="s">
        <v>726</v>
      </c>
      <c r="F166" s="420"/>
      <c r="G166" s="421"/>
    </row>
    <row r="167" spans="1:7">
      <c r="A167" s="414"/>
      <c r="B167" s="414"/>
      <c r="C167" s="415"/>
      <c r="D167" s="415" t="s">
        <v>19</v>
      </c>
      <c r="E167" s="414"/>
      <c r="F167" s="420"/>
      <c r="G167" s="421"/>
    </row>
    <row r="168" spans="1:7">
      <c r="A168" s="414"/>
      <c r="B168" s="414"/>
      <c r="C168" s="415"/>
      <c r="D168" s="415" t="str">
        <f>D$40</f>
        <v>RA</v>
      </c>
      <c r="E168" s="414" t="s">
        <v>727</v>
      </c>
      <c r="F168" s="420" t="s">
        <v>650</v>
      </c>
      <c r="G168" s="421"/>
    </row>
    <row r="169" spans="1:7">
      <c r="A169" s="414"/>
      <c r="B169" s="414"/>
      <c r="C169" s="415"/>
      <c r="D169" s="415" t="str">
        <f>D$41</f>
        <v>S1</v>
      </c>
      <c r="E169" s="414"/>
      <c r="F169" s="420"/>
      <c r="G169" s="421"/>
    </row>
    <row r="170" spans="1:7">
      <c r="A170" s="414"/>
      <c r="B170" s="414"/>
      <c r="C170" s="415"/>
      <c r="D170" s="415" t="str">
        <f>D$42</f>
        <v>S2</v>
      </c>
      <c r="E170" s="414"/>
      <c r="F170" s="420"/>
      <c r="G170" s="421"/>
    </row>
    <row r="171" spans="1:7">
      <c r="A171" s="414"/>
      <c r="B171" s="414"/>
      <c r="C171" s="415"/>
      <c r="D171" s="415" t="str">
        <f>D$43</f>
        <v>S3</v>
      </c>
      <c r="E171" s="414"/>
      <c r="F171" s="420"/>
      <c r="G171" s="421"/>
    </row>
    <row r="172" spans="1:7">
      <c r="A172" s="414"/>
      <c r="B172" s="414"/>
      <c r="C172" s="415"/>
      <c r="D172" s="415" t="str">
        <f>D$44</f>
        <v>S4</v>
      </c>
      <c r="E172" s="414"/>
      <c r="F172" s="420"/>
      <c r="G172" s="421"/>
    </row>
    <row r="175" spans="1:7">
      <c r="A175" s="409"/>
      <c r="B175" s="409"/>
      <c r="C175" s="423">
        <v>3</v>
      </c>
      <c r="D175" s="423"/>
      <c r="E175" s="411" t="s">
        <v>728</v>
      </c>
      <c r="F175" s="434"/>
      <c r="G175" s="435"/>
    </row>
    <row r="176" spans="1:7">
      <c r="A176" s="414"/>
      <c r="B176" s="414"/>
      <c r="C176" s="415">
        <v>3.1</v>
      </c>
      <c r="D176" s="415"/>
      <c r="E176" s="417" t="s">
        <v>729</v>
      </c>
      <c r="F176" s="420"/>
      <c r="G176" s="421"/>
    </row>
    <row r="177" spans="1:7" ht="57.75" customHeight="1">
      <c r="A177" s="414" t="s">
        <v>730</v>
      </c>
      <c r="B177" s="419" t="s">
        <v>731</v>
      </c>
      <c r="C177" s="415" t="s">
        <v>732</v>
      </c>
      <c r="D177" s="415"/>
      <c r="E177" s="417" t="s">
        <v>733</v>
      </c>
      <c r="F177" s="420"/>
      <c r="G177" s="421"/>
    </row>
    <row r="178" spans="1:7">
      <c r="A178" s="414"/>
      <c r="B178" s="414"/>
      <c r="C178" s="415"/>
      <c r="D178" s="415" t="s">
        <v>19</v>
      </c>
      <c r="E178" s="414"/>
      <c r="F178" s="420"/>
      <c r="G178" s="421"/>
    </row>
    <row r="179" spans="1:7" ht="61.5" customHeight="1">
      <c r="A179" s="414"/>
      <c r="B179" s="414"/>
      <c r="C179" s="415"/>
      <c r="D179" s="415" t="str">
        <f>D$40</f>
        <v>RA</v>
      </c>
      <c r="E179" s="414" t="s">
        <v>734</v>
      </c>
      <c r="F179" s="420" t="s">
        <v>650</v>
      </c>
      <c r="G179" s="421"/>
    </row>
    <row r="180" spans="1:7" ht="56">
      <c r="A180" s="414"/>
      <c r="B180" s="414"/>
      <c r="C180" s="415"/>
      <c r="D180" s="415" t="str">
        <f>D$41</f>
        <v>S1</v>
      </c>
      <c r="E180" s="414" t="s">
        <v>735</v>
      </c>
      <c r="F180" s="420" t="s">
        <v>650</v>
      </c>
      <c r="G180" s="421"/>
    </row>
    <row r="181" spans="1:7">
      <c r="A181" s="414"/>
      <c r="B181" s="414"/>
      <c r="C181" s="415"/>
      <c r="D181" s="415" t="str">
        <f>D$42</f>
        <v>S2</v>
      </c>
      <c r="E181" s="414"/>
      <c r="F181" s="420"/>
      <c r="G181" s="421"/>
    </row>
    <row r="182" spans="1:7">
      <c r="A182" s="414"/>
      <c r="B182" s="414"/>
      <c r="C182" s="415"/>
      <c r="D182" s="415" t="str">
        <f>D$43</f>
        <v>S3</v>
      </c>
      <c r="E182" s="414"/>
      <c r="F182" s="420"/>
      <c r="G182" s="421"/>
    </row>
    <row r="183" spans="1:7">
      <c r="A183" s="414"/>
      <c r="B183" s="414"/>
      <c r="C183" s="415"/>
      <c r="D183" s="415" t="str">
        <f>D$44</f>
        <v>S4</v>
      </c>
      <c r="E183" s="414"/>
      <c r="F183" s="420"/>
      <c r="G183" s="421"/>
    </row>
    <row r="185" spans="1:7" ht="70">
      <c r="A185" s="414" t="s">
        <v>736</v>
      </c>
      <c r="B185" s="419" t="s">
        <v>737</v>
      </c>
      <c r="C185" s="415" t="s">
        <v>738</v>
      </c>
      <c r="D185" s="415"/>
      <c r="E185" s="417" t="s">
        <v>739</v>
      </c>
      <c r="F185" s="420"/>
      <c r="G185" s="421"/>
    </row>
    <row r="186" spans="1:7">
      <c r="A186" s="414"/>
      <c r="B186" s="414"/>
      <c r="C186" s="415"/>
      <c r="D186" s="415" t="s">
        <v>19</v>
      </c>
      <c r="E186" s="414"/>
      <c r="F186" s="420"/>
      <c r="G186" s="421"/>
    </row>
    <row r="187" spans="1:7" ht="28">
      <c r="A187" s="414"/>
      <c r="B187" s="414"/>
      <c r="C187" s="415"/>
      <c r="D187" s="415" t="str">
        <f>D$40</f>
        <v>RA</v>
      </c>
      <c r="E187" s="419" t="s">
        <v>740</v>
      </c>
      <c r="F187" s="420" t="s">
        <v>650</v>
      </c>
      <c r="G187" s="421"/>
    </row>
    <row r="188" spans="1:7" ht="28">
      <c r="A188" s="414"/>
      <c r="B188" s="414"/>
      <c r="C188" s="415"/>
      <c r="D188" s="415" t="str">
        <f>D$41</f>
        <v>S1</v>
      </c>
      <c r="E188" s="414" t="s">
        <v>741</v>
      </c>
      <c r="F188" s="420" t="s">
        <v>650</v>
      </c>
      <c r="G188" s="421"/>
    </row>
    <row r="189" spans="1:7">
      <c r="A189" s="414"/>
      <c r="B189" s="414"/>
      <c r="C189" s="415"/>
      <c r="D189" s="415" t="str">
        <f>D$42</f>
        <v>S2</v>
      </c>
      <c r="E189" s="414"/>
      <c r="F189" s="420"/>
      <c r="G189" s="421"/>
    </row>
    <row r="190" spans="1:7">
      <c r="A190" s="414"/>
      <c r="B190" s="414"/>
      <c r="C190" s="415"/>
      <c r="D190" s="415" t="str">
        <f>D$43</f>
        <v>S3</v>
      </c>
      <c r="E190" s="414"/>
      <c r="F190" s="420"/>
      <c r="G190" s="421"/>
    </row>
    <row r="191" spans="1:7">
      <c r="A191" s="414"/>
      <c r="B191" s="414"/>
      <c r="C191" s="415"/>
      <c r="D191" s="415" t="str">
        <f>D$44</f>
        <v>S4</v>
      </c>
      <c r="E191" s="414"/>
      <c r="F191" s="420"/>
      <c r="G191" s="421"/>
    </row>
    <row r="193" spans="1:7">
      <c r="A193" s="414"/>
      <c r="B193" s="414"/>
      <c r="C193" s="415">
        <v>3.2</v>
      </c>
      <c r="D193" s="415"/>
      <c r="E193" s="417" t="s">
        <v>742</v>
      </c>
      <c r="F193" s="420"/>
      <c r="G193" s="421"/>
    </row>
    <row r="194" spans="1:7" ht="72.75" customHeight="1">
      <c r="A194" s="414" t="s">
        <v>743</v>
      </c>
      <c r="B194" s="419" t="s">
        <v>744</v>
      </c>
      <c r="C194" s="415" t="s">
        <v>435</v>
      </c>
      <c r="D194" s="415"/>
      <c r="E194" s="417" t="s">
        <v>745</v>
      </c>
      <c r="F194" s="420"/>
      <c r="G194" s="421"/>
    </row>
    <row r="195" spans="1:7">
      <c r="A195" s="414"/>
      <c r="B195" s="414"/>
      <c r="C195" s="415"/>
      <c r="D195" s="415" t="s">
        <v>19</v>
      </c>
      <c r="E195" s="414"/>
      <c r="F195" s="420"/>
      <c r="G195" s="421"/>
    </row>
    <row r="196" spans="1:7">
      <c r="A196" s="414"/>
      <c r="B196" s="414"/>
      <c r="C196" s="415"/>
      <c r="D196" s="415" t="str">
        <f>D$40</f>
        <v>RA</v>
      </c>
      <c r="E196" s="414" t="s">
        <v>746</v>
      </c>
      <c r="F196" s="420" t="s">
        <v>650</v>
      </c>
      <c r="G196" s="421"/>
    </row>
    <row r="197" spans="1:7">
      <c r="A197" s="414"/>
      <c r="B197" s="414"/>
      <c r="C197" s="415"/>
      <c r="D197" s="415" t="str">
        <f>D$41</f>
        <v>S1</v>
      </c>
      <c r="E197" s="414" t="s">
        <v>747</v>
      </c>
      <c r="F197" s="420" t="s">
        <v>650</v>
      </c>
      <c r="G197" s="421"/>
    </row>
    <row r="198" spans="1:7">
      <c r="A198" s="414"/>
      <c r="B198" s="414"/>
      <c r="C198" s="415"/>
      <c r="D198" s="415" t="str">
        <f>D$42</f>
        <v>S2</v>
      </c>
      <c r="E198" s="414"/>
      <c r="F198" s="420"/>
      <c r="G198" s="421"/>
    </row>
    <row r="199" spans="1:7">
      <c r="A199" s="414"/>
      <c r="B199" s="414"/>
      <c r="C199" s="415"/>
      <c r="D199" s="415" t="str">
        <f>D$43</f>
        <v>S3</v>
      </c>
      <c r="E199" s="414"/>
      <c r="F199" s="420"/>
      <c r="G199" s="421"/>
    </row>
    <row r="200" spans="1:7">
      <c r="A200" s="414"/>
      <c r="B200" s="414"/>
      <c r="C200" s="415"/>
      <c r="D200" s="415" t="str">
        <f>D$44</f>
        <v>S4</v>
      </c>
      <c r="E200" s="414"/>
      <c r="F200" s="420"/>
      <c r="G200" s="421"/>
    </row>
    <row r="201" spans="1:7">
      <c r="F201" s="418"/>
    </row>
    <row r="202" spans="1:7" ht="40.5" customHeight="1">
      <c r="A202" s="414" t="s">
        <v>748</v>
      </c>
      <c r="B202" s="419" t="s">
        <v>749</v>
      </c>
      <c r="C202" s="415" t="s">
        <v>750</v>
      </c>
      <c r="D202" s="415"/>
      <c r="E202" s="417" t="s">
        <v>751</v>
      </c>
      <c r="F202" s="420"/>
      <c r="G202" s="421"/>
    </row>
    <row r="203" spans="1:7">
      <c r="A203" s="414"/>
      <c r="B203" s="414"/>
      <c r="C203" s="415"/>
      <c r="D203" s="415" t="s">
        <v>19</v>
      </c>
      <c r="E203" s="414"/>
      <c r="F203" s="420"/>
      <c r="G203" s="421"/>
    </row>
    <row r="204" spans="1:7">
      <c r="A204" s="414"/>
      <c r="B204" s="414"/>
      <c r="C204" s="415"/>
      <c r="D204" s="415" t="str">
        <f>D$40</f>
        <v>RA</v>
      </c>
      <c r="E204" s="414" t="s">
        <v>746</v>
      </c>
      <c r="F204" s="420" t="s">
        <v>650</v>
      </c>
      <c r="G204" s="421"/>
    </row>
    <row r="205" spans="1:7">
      <c r="A205" s="414"/>
      <c r="B205" s="414"/>
      <c r="C205" s="415"/>
      <c r="D205" s="415" t="str">
        <f>D$41</f>
        <v>S1</v>
      </c>
      <c r="E205" s="414" t="s">
        <v>747</v>
      </c>
      <c r="F205" s="420" t="s">
        <v>650</v>
      </c>
      <c r="G205" s="421"/>
    </row>
    <row r="206" spans="1:7">
      <c r="A206" s="414"/>
      <c r="B206" s="414"/>
      <c r="C206" s="415"/>
      <c r="D206" s="415" t="str">
        <f>D$42</f>
        <v>S2</v>
      </c>
      <c r="E206" s="414"/>
      <c r="F206" s="420"/>
      <c r="G206" s="421"/>
    </row>
    <row r="207" spans="1:7">
      <c r="A207" s="414"/>
      <c r="B207" s="414"/>
      <c r="C207" s="415"/>
      <c r="D207" s="415" t="str">
        <f>D$43</f>
        <v>S3</v>
      </c>
      <c r="E207" s="414"/>
      <c r="F207" s="420"/>
      <c r="G207" s="421"/>
    </row>
    <row r="208" spans="1:7">
      <c r="A208" s="414"/>
      <c r="B208" s="414"/>
      <c r="C208" s="415"/>
      <c r="D208" s="415" t="str">
        <f>D$44</f>
        <v>S4</v>
      </c>
      <c r="E208" s="414"/>
      <c r="F208" s="420"/>
      <c r="G208" s="421"/>
    </row>
    <row r="210" spans="1:7" ht="56.25" customHeight="1">
      <c r="A210" s="414" t="s">
        <v>752</v>
      </c>
      <c r="B210" s="419" t="s">
        <v>753</v>
      </c>
      <c r="C210" s="415" t="s">
        <v>754</v>
      </c>
      <c r="D210" s="415"/>
      <c r="E210" s="417" t="s">
        <v>755</v>
      </c>
      <c r="F210" s="420"/>
      <c r="G210" s="421"/>
    </row>
    <row r="211" spans="1:7">
      <c r="A211" s="414"/>
      <c r="B211" s="414"/>
      <c r="C211" s="415"/>
      <c r="D211" s="415" t="s">
        <v>19</v>
      </c>
      <c r="E211" s="414"/>
      <c r="F211" s="420"/>
      <c r="G211" s="421"/>
    </row>
    <row r="212" spans="1:7" ht="112">
      <c r="A212" s="414"/>
      <c r="B212" s="414"/>
      <c r="C212" s="415"/>
      <c r="D212" s="415" t="str">
        <f>D$40</f>
        <v>RA</v>
      </c>
      <c r="E212" s="428" t="s">
        <v>756</v>
      </c>
      <c r="F212" s="420" t="s">
        <v>671</v>
      </c>
      <c r="G212" s="433" t="s">
        <v>757</v>
      </c>
    </row>
    <row r="213" spans="1:7" ht="196">
      <c r="A213" s="414"/>
      <c r="B213" s="414"/>
      <c r="C213" s="415"/>
      <c r="D213" s="415" t="str">
        <f>D$41</f>
        <v>S1</v>
      </c>
      <c r="E213" s="414" t="s">
        <v>758</v>
      </c>
      <c r="F213" s="420" t="s">
        <v>650</v>
      </c>
      <c r="G213" s="421"/>
    </row>
    <row r="214" spans="1:7">
      <c r="A214" s="414"/>
      <c r="B214" s="414"/>
      <c r="C214" s="415"/>
      <c r="D214" s="415" t="str">
        <f>D$42</f>
        <v>S2</v>
      </c>
      <c r="E214" s="414"/>
      <c r="F214" s="420"/>
      <c r="G214" s="421"/>
    </row>
    <row r="215" spans="1:7">
      <c r="A215" s="414"/>
      <c r="B215" s="414"/>
      <c r="C215" s="415"/>
      <c r="D215" s="415" t="str">
        <f>D$43</f>
        <v>S3</v>
      </c>
      <c r="E215" s="414"/>
      <c r="F215" s="420"/>
      <c r="G215" s="421"/>
    </row>
    <row r="216" spans="1:7">
      <c r="A216" s="414"/>
      <c r="B216" s="414"/>
      <c r="C216" s="415"/>
      <c r="D216" s="415" t="str">
        <f>D$44</f>
        <v>S4</v>
      </c>
      <c r="E216" s="414"/>
      <c r="F216" s="420"/>
      <c r="G216" s="421"/>
    </row>
    <row r="218" spans="1:7" ht="182">
      <c r="A218" s="414" t="s">
        <v>759</v>
      </c>
      <c r="B218" s="414" t="s">
        <v>760</v>
      </c>
      <c r="C218" s="415" t="s">
        <v>761</v>
      </c>
      <c r="D218" s="415"/>
      <c r="E218" s="417" t="s">
        <v>762</v>
      </c>
      <c r="F218" s="420"/>
      <c r="G218" s="421"/>
    </row>
    <row r="219" spans="1:7">
      <c r="A219" s="414"/>
      <c r="B219" s="414"/>
      <c r="C219" s="415"/>
      <c r="D219" s="415" t="s">
        <v>19</v>
      </c>
      <c r="E219" s="414"/>
      <c r="F219" s="420"/>
      <c r="G219" s="421"/>
    </row>
    <row r="220" spans="1:7" ht="140">
      <c r="A220" s="414"/>
      <c r="B220" s="414"/>
      <c r="C220" s="415"/>
      <c r="D220" s="415" t="str">
        <f>D$40</f>
        <v>RA</v>
      </c>
      <c r="E220" s="428" t="s">
        <v>763</v>
      </c>
      <c r="F220" s="420" t="s">
        <v>671</v>
      </c>
      <c r="G220" s="433" t="s">
        <v>764</v>
      </c>
    </row>
    <row r="221" spans="1:7" ht="139.5" customHeight="1">
      <c r="A221" s="414"/>
      <c r="B221" s="414"/>
      <c r="C221" s="415"/>
      <c r="D221" s="415" t="str">
        <f>D$41</f>
        <v>S1</v>
      </c>
      <c r="E221" s="414" t="s">
        <v>363</v>
      </c>
      <c r="F221" s="420" t="s">
        <v>650</v>
      </c>
      <c r="G221" s="421"/>
    </row>
    <row r="222" spans="1:7">
      <c r="A222" s="414"/>
      <c r="B222" s="414"/>
      <c r="C222" s="415"/>
      <c r="D222" s="415" t="str">
        <f>D$42</f>
        <v>S2</v>
      </c>
      <c r="E222" s="414"/>
      <c r="F222" s="420"/>
      <c r="G222" s="421"/>
    </row>
    <row r="223" spans="1:7">
      <c r="A223" s="414"/>
      <c r="B223" s="414"/>
      <c r="C223" s="415"/>
      <c r="D223" s="415" t="str">
        <f>D$43</f>
        <v>S3</v>
      </c>
      <c r="E223" s="414"/>
      <c r="F223" s="420"/>
      <c r="G223" s="421"/>
    </row>
    <row r="224" spans="1:7">
      <c r="A224" s="414"/>
      <c r="B224" s="414"/>
      <c r="C224" s="415"/>
      <c r="D224" s="415" t="str">
        <f>D$44</f>
        <v>S4</v>
      </c>
      <c r="E224" s="414"/>
      <c r="F224" s="420"/>
      <c r="G224" s="421"/>
    </row>
    <row r="226" spans="1:7">
      <c r="A226" s="414"/>
      <c r="B226" s="414"/>
      <c r="C226" s="415">
        <v>3.3</v>
      </c>
      <c r="D226" s="415"/>
      <c r="E226" s="417" t="s">
        <v>765</v>
      </c>
      <c r="F226" s="420"/>
      <c r="G226" s="421"/>
    </row>
    <row r="227" spans="1:7" ht="82.5" customHeight="1">
      <c r="A227" s="414" t="s">
        <v>766</v>
      </c>
      <c r="B227" s="414" t="s">
        <v>767</v>
      </c>
      <c r="C227" s="415" t="s">
        <v>768</v>
      </c>
      <c r="D227" s="415"/>
      <c r="E227" s="417" t="s">
        <v>769</v>
      </c>
      <c r="F227" s="420"/>
      <c r="G227" s="421"/>
    </row>
    <row r="228" spans="1:7">
      <c r="A228" s="414"/>
      <c r="B228" s="414"/>
      <c r="C228" s="415"/>
      <c r="D228" s="415" t="s">
        <v>19</v>
      </c>
      <c r="E228" s="414"/>
      <c r="F228" s="420"/>
      <c r="G228" s="421"/>
    </row>
    <row r="229" spans="1:7" ht="25">
      <c r="A229" s="414"/>
      <c r="B229" s="414"/>
      <c r="C229" s="415"/>
      <c r="D229" s="415" t="str">
        <f>D$40</f>
        <v>RA</v>
      </c>
      <c r="E229" s="436" t="s">
        <v>770</v>
      </c>
      <c r="F229" s="420" t="s">
        <v>650</v>
      </c>
      <c r="G229" s="421"/>
    </row>
    <row r="230" spans="1:7" ht="25">
      <c r="A230" s="414"/>
      <c r="B230" s="414"/>
      <c r="C230" s="415"/>
      <c r="D230" s="415" t="str">
        <f>D$41</f>
        <v>S1</v>
      </c>
      <c r="E230" s="436" t="s">
        <v>770</v>
      </c>
      <c r="F230" s="420" t="s">
        <v>650</v>
      </c>
      <c r="G230" s="421"/>
    </row>
    <row r="231" spans="1:7">
      <c r="A231" s="414"/>
      <c r="B231" s="414"/>
      <c r="C231" s="415"/>
      <c r="D231" s="415" t="str">
        <f>D$42</f>
        <v>S2</v>
      </c>
      <c r="E231" s="414"/>
      <c r="F231" s="420"/>
      <c r="G231" s="421"/>
    </row>
    <row r="232" spans="1:7">
      <c r="A232" s="414"/>
      <c r="B232" s="414"/>
      <c r="C232" s="415"/>
      <c r="D232" s="415" t="str">
        <f>D$43</f>
        <v>S3</v>
      </c>
      <c r="E232" s="414"/>
      <c r="F232" s="420"/>
      <c r="G232" s="421"/>
    </row>
    <row r="233" spans="1:7">
      <c r="A233" s="414"/>
      <c r="B233" s="414"/>
      <c r="C233" s="415"/>
      <c r="D233" s="415" t="str">
        <f>D$44</f>
        <v>S4</v>
      </c>
      <c r="E233" s="414"/>
      <c r="F233" s="420"/>
      <c r="G233" s="421"/>
    </row>
    <row r="235" spans="1:7" ht="154">
      <c r="A235" s="414" t="s">
        <v>771</v>
      </c>
      <c r="B235" s="414" t="s">
        <v>772</v>
      </c>
      <c r="C235" s="425" t="s">
        <v>773</v>
      </c>
      <c r="D235" s="425"/>
      <c r="E235" s="426" t="s">
        <v>774</v>
      </c>
      <c r="F235" s="430"/>
      <c r="G235" s="431"/>
    </row>
    <row r="236" spans="1:7">
      <c r="A236" s="414"/>
      <c r="B236" s="414"/>
      <c r="C236" s="425"/>
      <c r="D236" s="425" t="s">
        <v>19</v>
      </c>
      <c r="E236" s="437"/>
      <c r="F236" s="430"/>
      <c r="G236" s="431"/>
    </row>
    <row r="237" spans="1:7" ht="95.25" customHeight="1">
      <c r="A237" s="414"/>
      <c r="B237" s="414"/>
      <c r="C237" s="415"/>
      <c r="D237" s="415" t="str">
        <f>D$40</f>
        <v>RA</v>
      </c>
      <c r="E237" s="428" t="s">
        <v>775</v>
      </c>
      <c r="F237" s="420" t="s">
        <v>671</v>
      </c>
      <c r="G237" s="421" t="s">
        <v>776</v>
      </c>
    </row>
    <row r="238" spans="1:7" ht="225" customHeight="1">
      <c r="A238" s="414"/>
      <c r="B238" s="414"/>
      <c r="C238" s="415"/>
      <c r="D238" s="415" t="str">
        <f>D$41</f>
        <v>S1</v>
      </c>
      <c r="E238" s="414" t="s">
        <v>777</v>
      </c>
      <c r="F238" s="420" t="s">
        <v>650</v>
      </c>
      <c r="G238" s="421"/>
    </row>
    <row r="239" spans="1:7">
      <c r="A239" s="414"/>
      <c r="B239" s="414"/>
      <c r="C239" s="415"/>
      <c r="D239" s="415" t="str">
        <f>D$42</f>
        <v>S2</v>
      </c>
      <c r="E239" s="414"/>
      <c r="F239" s="420"/>
      <c r="G239" s="421"/>
    </row>
    <row r="240" spans="1:7">
      <c r="A240" s="414"/>
      <c r="B240" s="414"/>
      <c r="C240" s="415"/>
      <c r="D240" s="415" t="str">
        <f>D$43</f>
        <v>S3</v>
      </c>
      <c r="E240" s="414"/>
      <c r="F240" s="420"/>
      <c r="G240" s="421"/>
    </row>
    <row r="241" spans="1:7">
      <c r="A241" s="414"/>
      <c r="B241" s="414"/>
      <c r="C241" s="415"/>
      <c r="D241" s="415" t="str">
        <f>D$44</f>
        <v>S4</v>
      </c>
      <c r="E241" s="414"/>
      <c r="F241" s="420"/>
      <c r="G241" s="421"/>
    </row>
    <row r="243" spans="1:7" ht="58.5" customHeight="1">
      <c r="A243" s="414" t="s">
        <v>778</v>
      </c>
      <c r="B243" s="414" t="s">
        <v>779</v>
      </c>
      <c r="C243" s="415" t="s">
        <v>780</v>
      </c>
      <c r="D243" s="438"/>
      <c r="E243" s="417" t="s">
        <v>781</v>
      </c>
      <c r="F243" s="420"/>
      <c r="G243" s="421"/>
    </row>
    <row r="244" spans="1:7">
      <c r="A244" s="414"/>
      <c r="B244" s="414"/>
      <c r="C244" s="415"/>
      <c r="D244" s="415" t="s">
        <v>19</v>
      </c>
      <c r="E244" s="414"/>
      <c r="F244" s="420"/>
      <c r="G244" s="421"/>
    </row>
    <row r="245" spans="1:7">
      <c r="A245" s="414"/>
      <c r="B245" s="414"/>
      <c r="C245" s="439"/>
      <c r="D245" s="416" t="s">
        <v>625</v>
      </c>
      <c r="E245" s="363" t="s">
        <v>782</v>
      </c>
      <c r="F245" s="420" t="s">
        <v>650</v>
      </c>
      <c r="G245" s="421"/>
    </row>
    <row r="246" spans="1:7">
      <c r="A246" s="414"/>
      <c r="B246" s="414"/>
      <c r="C246" s="439"/>
      <c r="D246" s="416" t="s">
        <v>627</v>
      </c>
      <c r="E246" s="414"/>
      <c r="F246" s="420"/>
      <c r="G246" s="421"/>
    </row>
    <row r="247" spans="1:7">
      <c r="A247" s="414"/>
      <c r="B247" s="414"/>
      <c r="C247" s="439"/>
      <c r="D247" s="416" t="s">
        <v>32</v>
      </c>
      <c r="E247" s="414"/>
      <c r="F247" s="420"/>
      <c r="G247" s="421"/>
    </row>
    <row r="248" spans="1:7">
      <c r="A248" s="414"/>
      <c r="B248" s="414"/>
      <c r="C248" s="439"/>
      <c r="D248" s="416" t="s">
        <v>33</v>
      </c>
      <c r="E248" s="414"/>
      <c r="F248" s="420"/>
      <c r="G248" s="421"/>
    </row>
    <row r="249" spans="1:7">
      <c r="A249" s="414"/>
      <c r="B249" s="414"/>
      <c r="C249" s="439"/>
      <c r="D249" s="416" t="s">
        <v>34</v>
      </c>
      <c r="E249" s="414"/>
      <c r="F249" s="420"/>
      <c r="G249" s="421"/>
    </row>
    <row r="251" spans="1:7" ht="24" customHeight="1">
      <c r="A251" s="414" t="s">
        <v>783</v>
      </c>
      <c r="B251" s="414" t="s">
        <v>784</v>
      </c>
      <c r="C251" s="415" t="s">
        <v>785</v>
      </c>
      <c r="D251" s="438"/>
      <c r="E251" s="417" t="s">
        <v>786</v>
      </c>
      <c r="F251" s="420"/>
      <c r="G251" s="421"/>
    </row>
    <row r="252" spans="1:7">
      <c r="A252" s="414"/>
      <c r="B252" s="414"/>
      <c r="C252" s="415"/>
      <c r="D252" s="415" t="s">
        <v>19</v>
      </c>
      <c r="E252" s="414"/>
      <c r="F252" s="420"/>
      <c r="G252" s="421"/>
    </row>
    <row r="253" spans="1:7">
      <c r="A253" s="414"/>
      <c r="B253" s="414"/>
      <c r="C253" s="439"/>
      <c r="D253" s="416" t="s">
        <v>625</v>
      </c>
      <c r="E253" s="414" t="s">
        <v>787</v>
      </c>
      <c r="F253" s="420" t="s">
        <v>650</v>
      </c>
      <c r="G253" s="421"/>
    </row>
    <row r="254" spans="1:7">
      <c r="A254" s="414"/>
      <c r="B254" s="414"/>
      <c r="C254" s="439"/>
      <c r="D254" s="416" t="s">
        <v>627</v>
      </c>
      <c r="E254" s="414"/>
      <c r="F254" s="420"/>
      <c r="G254" s="421"/>
    </row>
    <row r="255" spans="1:7">
      <c r="A255" s="414"/>
      <c r="B255" s="414"/>
      <c r="C255" s="439"/>
      <c r="D255" s="416" t="s">
        <v>32</v>
      </c>
      <c r="E255" s="414"/>
      <c r="F255" s="420"/>
      <c r="G255" s="421"/>
    </row>
    <row r="256" spans="1:7">
      <c r="A256" s="414"/>
      <c r="B256" s="414"/>
      <c r="C256" s="439"/>
      <c r="D256" s="416" t="s">
        <v>33</v>
      </c>
      <c r="E256" s="414"/>
      <c r="F256" s="420"/>
      <c r="G256" s="421"/>
    </row>
    <row r="257" spans="1:7">
      <c r="A257" s="414"/>
      <c r="B257" s="414"/>
      <c r="C257" s="439"/>
      <c r="D257" s="416" t="s">
        <v>34</v>
      </c>
      <c r="E257" s="414"/>
      <c r="F257" s="420"/>
      <c r="G257" s="421"/>
    </row>
    <row r="259" spans="1:7">
      <c r="A259" s="414"/>
      <c r="B259" s="414"/>
      <c r="C259" s="415">
        <v>3.4</v>
      </c>
      <c r="D259" s="415"/>
      <c r="E259" s="417" t="s">
        <v>788</v>
      </c>
      <c r="F259" s="420"/>
      <c r="G259" s="421"/>
    </row>
    <row r="260" spans="1:7" ht="125.25" customHeight="1">
      <c r="A260" s="414" t="s">
        <v>789</v>
      </c>
      <c r="B260" s="414" t="s">
        <v>790</v>
      </c>
      <c r="C260" s="415" t="s">
        <v>791</v>
      </c>
      <c r="D260" s="415"/>
      <c r="E260" s="417" t="s">
        <v>792</v>
      </c>
      <c r="F260" s="420"/>
      <c r="G260" s="421"/>
    </row>
    <row r="261" spans="1:7">
      <c r="A261" s="414"/>
      <c r="B261" s="414"/>
      <c r="C261" s="415"/>
      <c r="D261" s="415" t="s">
        <v>19</v>
      </c>
      <c r="E261" s="414"/>
      <c r="F261" s="420"/>
      <c r="G261" s="421"/>
    </row>
    <row r="262" spans="1:7" ht="28">
      <c r="A262" s="414"/>
      <c r="B262" s="414"/>
      <c r="C262" s="415"/>
      <c r="D262" s="415" t="str">
        <f>D$40</f>
        <v>RA</v>
      </c>
      <c r="E262" s="414" t="s">
        <v>793</v>
      </c>
      <c r="F262" s="420" t="s">
        <v>650</v>
      </c>
      <c r="G262" s="421"/>
    </row>
    <row r="263" spans="1:7">
      <c r="A263" s="414"/>
      <c r="B263" s="414"/>
      <c r="C263" s="415"/>
      <c r="D263" s="415" t="str">
        <f>D$41</f>
        <v>S1</v>
      </c>
      <c r="E263" s="414"/>
      <c r="F263" s="420"/>
      <c r="G263" s="421"/>
    </row>
    <row r="264" spans="1:7">
      <c r="A264" s="414"/>
      <c r="B264" s="414"/>
      <c r="C264" s="415"/>
      <c r="D264" s="415" t="str">
        <f>D$42</f>
        <v>S2</v>
      </c>
      <c r="E264" s="414"/>
      <c r="F264" s="420"/>
      <c r="G264" s="421"/>
    </row>
    <row r="265" spans="1:7">
      <c r="A265" s="414"/>
      <c r="B265" s="414"/>
      <c r="C265" s="415"/>
      <c r="D265" s="415" t="str">
        <f>D$43</f>
        <v>S3</v>
      </c>
      <c r="E265" s="414"/>
      <c r="F265" s="420"/>
      <c r="G265" s="421"/>
    </row>
    <row r="266" spans="1:7">
      <c r="A266" s="414"/>
      <c r="B266" s="414"/>
      <c r="C266" s="415"/>
      <c r="D266" s="415" t="str">
        <f>D$44</f>
        <v>S4</v>
      </c>
      <c r="E266" s="414"/>
      <c r="F266" s="420"/>
      <c r="G266" s="421"/>
    </row>
    <row r="268" spans="1:7" ht="56">
      <c r="A268" s="414" t="s">
        <v>794</v>
      </c>
      <c r="B268" s="414" t="s">
        <v>795</v>
      </c>
      <c r="C268" s="425" t="s">
        <v>796</v>
      </c>
      <c r="D268" s="425"/>
      <c r="E268" s="440" t="s">
        <v>797</v>
      </c>
      <c r="F268" s="430"/>
      <c r="G268" s="431"/>
    </row>
    <row r="269" spans="1:7">
      <c r="A269" s="414"/>
      <c r="B269" s="414"/>
      <c r="C269" s="415"/>
      <c r="D269" s="415" t="s">
        <v>19</v>
      </c>
      <c r="E269" s="414"/>
      <c r="F269" s="420"/>
      <c r="G269" s="421"/>
    </row>
    <row r="270" spans="1:7">
      <c r="A270" s="414"/>
      <c r="B270" s="414"/>
      <c r="C270" s="415"/>
      <c r="D270" s="415" t="str">
        <f>D$40</f>
        <v>RA</v>
      </c>
      <c r="E270" s="414" t="s">
        <v>787</v>
      </c>
      <c r="F270" s="420" t="s">
        <v>650</v>
      </c>
      <c r="G270" s="421"/>
    </row>
    <row r="271" spans="1:7">
      <c r="A271" s="414"/>
      <c r="B271" s="414"/>
      <c r="C271" s="415"/>
      <c r="D271" s="415" t="str">
        <f>D$41</f>
        <v>S1</v>
      </c>
      <c r="E271" s="414"/>
      <c r="F271" s="420"/>
      <c r="G271" s="421"/>
    </row>
    <row r="272" spans="1:7">
      <c r="A272" s="414"/>
      <c r="B272" s="414"/>
      <c r="C272" s="415"/>
      <c r="D272" s="415" t="str">
        <f>D$42</f>
        <v>S2</v>
      </c>
      <c r="E272" s="414"/>
      <c r="F272" s="420"/>
      <c r="G272" s="421"/>
    </row>
    <row r="273" spans="1:7">
      <c r="A273" s="414"/>
      <c r="B273" s="414"/>
      <c r="C273" s="415"/>
      <c r="D273" s="415" t="str">
        <f>D$43</f>
        <v>S3</v>
      </c>
      <c r="E273" s="414"/>
      <c r="F273" s="420"/>
      <c r="G273" s="421"/>
    </row>
    <row r="274" spans="1:7">
      <c r="A274" s="414"/>
      <c r="B274" s="414"/>
      <c r="C274" s="415"/>
      <c r="D274" s="415" t="str">
        <f>D$44</f>
        <v>S4</v>
      </c>
      <c r="E274" s="414"/>
      <c r="F274" s="420"/>
      <c r="G274" s="421"/>
    </row>
    <row r="276" spans="1:7">
      <c r="A276" s="414"/>
      <c r="B276" s="414"/>
      <c r="C276" s="415">
        <v>3.5</v>
      </c>
      <c r="D276" s="415"/>
      <c r="E276" s="417" t="s">
        <v>798</v>
      </c>
      <c r="F276" s="420"/>
      <c r="G276" s="421"/>
    </row>
    <row r="277" spans="1:7" ht="154">
      <c r="A277" s="414" t="s">
        <v>799</v>
      </c>
      <c r="B277" s="414" t="s">
        <v>800</v>
      </c>
      <c r="C277" s="415" t="s">
        <v>801</v>
      </c>
      <c r="D277" s="415"/>
      <c r="E277" s="417" t="s">
        <v>802</v>
      </c>
      <c r="F277" s="420"/>
      <c r="G277" s="421"/>
    </row>
    <row r="278" spans="1:7">
      <c r="A278" s="414"/>
      <c r="B278" s="414"/>
      <c r="C278" s="415"/>
      <c r="D278" s="415" t="s">
        <v>19</v>
      </c>
      <c r="E278" s="414"/>
      <c r="F278" s="420"/>
      <c r="G278" s="421"/>
    </row>
    <row r="279" spans="1:7">
      <c r="A279" s="414"/>
      <c r="B279" s="414"/>
      <c r="C279" s="415"/>
      <c r="D279" s="415" t="s">
        <v>625</v>
      </c>
      <c r="E279" s="414" t="s">
        <v>803</v>
      </c>
      <c r="F279" s="420" t="s">
        <v>650</v>
      </c>
      <c r="G279" s="421"/>
    </row>
    <row r="280" spans="1:7">
      <c r="A280" s="414"/>
      <c r="B280" s="414"/>
      <c r="C280" s="415"/>
      <c r="D280" s="415" t="str">
        <f>D$41</f>
        <v>S1</v>
      </c>
      <c r="E280" s="414"/>
      <c r="F280" s="420"/>
      <c r="G280" s="421"/>
    </row>
    <row r="281" spans="1:7">
      <c r="A281" s="414"/>
      <c r="B281" s="414"/>
      <c r="C281" s="415"/>
      <c r="D281" s="415" t="str">
        <f>D$42</f>
        <v>S2</v>
      </c>
      <c r="E281" s="414"/>
      <c r="F281" s="420"/>
      <c r="G281" s="421"/>
    </row>
    <row r="282" spans="1:7">
      <c r="A282" s="414"/>
      <c r="B282" s="414"/>
      <c r="C282" s="415"/>
      <c r="D282" s="415" t="str">
        <f>D$43</f>
        <v>S3</v>
      </c>
      <c r="E282" s="414"/>
      <c r="F282" s="420"/>
      <c r="G282" s="421"/>
    </row>
    <row r="283" spans="1:7">
      <c r="A283" s="414"/>
      <c r="B283" s="414"/>
      <c r="C283" s="415"/>
      <c r="D283" s="415" t="str">
        <f>D$44</f>
        <v>S4</v>
      </c>
      <c r="E283" s="414"/>
      <c r="F283" s="420"/>
      <c r="G283" s="421"/>
    </row>
    <row r="285" spans="1:7">
      <c r="A285" s="409"/>
      <c r="B285" s="409"/>
      <c r="C285" s="423">
        <v>4</v>
      </c>
      <c r="D285" s="423"/>
      <c r="E285" s="411" t="s">
        <v>804</v>
      </c>
      <c r="F285" s="434"/>
      <c r="G285" s="435"/>
    </row>
    <row r="286" spans="1:7">
      <c r="A286" s="414"/>
      <c r="B286" s="414"/>
      <c r="C286" s="415">
        <v>4.0999999999999996</v>
      </c>
      <c r="D286" s="415"/>
      <c r="E286" s="417" t="s">
        <v>805</v>
      </c>
      <c r="F286" s="420"/>
      <c r="G286" s="421"/>
    </row>
    <row r="287" spans="1:7" ht="182">
      <c r="A287" s="414" t="s">
        <v>806</v>
      </c>
      <c r="B287" s="419" t="s">
        <v>807</v>
      </c>
      <c r="C287" s="425" t="s">
        <v>808</v>
      </c>
      <c r="D287" s="425"/>
      <c r="E287" s="426" t="s">
        <v>407</v>
      </c>
      <c r="F287" s="430"/>
      <c r="G287" s="431"/>
    </row>
    <row r="288" spans="1:7">
      <c r="A288" s="414"/>
      <c r="B288" s="414"/>
      <c r="C288" s="415"/>
      <c r="D288" s="415" t="s">
        <v>19</v>
      </c>
      <c r="E288" s="414"/>
      <c r="F288" s="420"/>
      <c r="G288" s="421"/>
    </row>
    <row r="289" spans="1:7" ht="71.25" customHeight="1">
      <c r="A289" s="414"/>
      <c r="B289" s="414"/>
      <c r="C289" s="415"/>
      <c r="D289" s="415" t="str">
        <f>D$40</f>
        <v>RA</v>
      </c>
      <c r="E289" s="441" t="s">
        <v>809</v>
      </c>
      <c r="F289" s="420" t="s">
        <v>650</v>
      </c>
      <c r="G289" s="421"/>
    </row>
    <row r="290" spans="1:7" ht="54.75" customHeight="1">
      <c r="A290" s="414"/>
      <c r="B290" s="414"/>
      <c r="C290" s="415"/>
      <c r="D290" s="415" t="str">
        <f>D$41</f>
        <v>S1</v>
      </c>
      <c r="E290" s="414" t="s">
        <v>810</v>
      </c>
      <c r="F290" s="420" t="s">
        <v>650</v>
      </c>
      <c r="G290" s="421"/>
    </row>
    <row r="291" spans="1:7">
      <c r="A291" s="414"/>
      <c r="B291" s="414"/>
      <c r="C291" s="415"/>
      <c r="D291" s="415" t="str">
        <f>D$42</f>
        <v>S2</v>
      </c>
      <c r="E291" s="414"/>
      <c r="F291" s="420"/>
      <c r="G291" s="421"/>
    </row>
    <row r="292" spans="1:7">
      <c r="A292" s="414"/>
      <c r="B292" s="414"/>
      <c r="C292" s="415"/>
      <c r="D292" s="415" t="str">
        <f>D$43</f>
        <v>S3</v>
      </c>
      <c r="E292" s="414"/>
      <c r="F292" s="420"/>
      <c r="G292" s="421"/>
    </row>
    <row r="293" spans="1:7">
      <c r="A293" s="414"/>
      <c r="B293" s="414"/>
      <c r="C293" s="415"/>
      <c r="D293" s="415" t="str">
        <f>D$44</f>
        <v>S4</v>
      </c>
      <c r="E293" s="414"/>
      <c r="F293" s="420"/>
      <c r="G293" s="421"/>
    </row>
    <row r="295" spans="1:7" ht="25.5" customHeight="1">
      <c r="A295" s="414" t="s">
        <v>811</v>
      </c>
      <c r="B295" s="419" t="s">
        <v>812</v>
      </c>
      <c r="C295" s="415" t="s">
        <v>813</v>
      </c>
      <c r="D295" s="415"/>
      <c r="E295" s="417" t="s">
        <v>814</v>
      </c>
      <c r="F295" s="420"/>
      <c r="G295" s="421"/>
    </row>
    <row r="296" spans="1:7">
      <c r="A296" s="414"/>
      <c r="B296" s="414"/>
      <c r="C296" s="415"/>
      <c r="D296" s="415" t="s">
        <v>19</v>
      </c>
      <c r="E296" s="414"/>
      <c r="F296" s="420"/>
      <c r="G296" s="421"/>
    </row>
    <row r="297" spans="1:7" ht="30.75" customHeight="1">
      <c r="A297" s="414"/>
      <c r="B297" s="414"/>
      <c r="C297" s="415"/>
      <c r="D297" s="415" t="str">
        <f>D$40</f>
        <v>RA</v>
      </c>
      <c r="E297" s="501" t="s">
        <v>815</v>
      </c>
      <c r="F297" s="420" t="s">
        <v>650</v>
      </c>
      <c r="G297" s="421"/>
    </row>
    <row r="298" spans="1:7" ht="51" customHeight="1">
      <c r="A298" s="414"/>
      <c r="B298" s="414"/>
      <c r="C298" s="415"/>
      <c r="D298" s="415" t="str">
        <f>D$41</f>
        <v>S1</v>
      </c>
      <c r="E298" s="501" t="s">
        <v>816</v>
      </c>
      <c r="F298" s="420" t="s">
        <v>650</v>
      </c>
      <c r="G298" s="421"/>
    </row>
    <row r="299" spans="1:7">
      <c r="A299" s="414"/>
      <c r="B299" s="414"/>
      <c r="C299" s="415"/>
      <c r="D299" s="415" t="str">
        <f>D$42</f>
        <v>S2</v>
      </c>
      <c r="E299" s="414"/>
      <c r="F299" s="420"/>
      <c r="G299" s="421"/>
    </row>
    <row r="300" spans="1:7">
      <c r="A300" s="414"/>
      <c r="B300" s="414"/>
      <c r="C300" s="415"/>
      <c r="D300" s="415" t="str">
        <f>D$43</f>
        <v>S3</v>
      </c>
      <c r="E300" s="414"/>
      <c r="F300" s="420"/>
      <c r="G300" s="421"/>
    </row>
    <row r="301" spans="1:7">
      <c r="A301" s="414"/>
      <c r="B301" s="414"/>
      <c r="C301" s="415"/>
      <c r="D301" s="415" t="str">
        <f>D$44</f>
        <v>S4</v>
      </c>
      <c r="E301" s="414"/>
      <c r="F301" s="420"/>
      <c r="G301" s="421"/>
    </row>
    <row r="303" spans="1:7">
      <c r="A303" s="414"/>
      <c r="B303" s="414"/>
      <c r="C303" s="415">
        <v>4.2</v>
      </c>
      <c r="D303" s="415"/>
      <c r="E303" s="417" t="s">
        <v>817</v>
      </c>
      <c r="F303" s="420"/>
      <c r="G303" s="421"/>
    </row>
    <row r="304" spans="1:7" ht="55.5" customHeight="1">
      <c r="A304" s="414" t="s">
        <v>818</v>
      </c>
      <c r="B304" s="419" t="s">
        <v>819</v>
      </c>
      <c r="C304" s="415" t="s">
        <v>820</v>
      </c>
      <c r="D304" s="415"/>
      <c r="E304" s="417" t="s">
        <v>821</v>
      </c>
      <c r="F304" s="420"/>
      <c r="G304" s="421"/>
    </row>
    <row r="305" spans="1:7">
      <c r="A305" s="414"/>
      <c r="B305" s="414"/>
      <c r="C305" s="415"/>
      <c r="D305" s="415" t="s">
        <v>19</v>
      </c>
      <c r="E305" s="414"/>
      <c r="F305" s="420"/>
      <c r="G305" s="421"/>
    </row>
    <row r="306" spans="1:7" ht="50">
      <c r="A306" s="414"/>
      <c r="B306" s="414"/>
      <c r="C306" s="415"/>
      <c r="D306" s="415" t="str">
        <f>D$40</f>
        <v>RA</v>
      </c>
      <c r="E306" s="363" t="s">
        <v>822</v>
      </c>
      <c r="F306" s="420" t="s">
        <v>650</v>
      </c>
      <c r="G306" s="421"/>
    </row>
    <row r="307" spans="1:7" ht="42">
      <c r="A307" s="414"/>
      <c r="B307" s="414"/>
      <c r="C307" s="415"/>
      <c r="D307" s="415" t="str">
        <f>D$41</f>
        <v>S1</v>
      </c>
      <c r="E307" s="414" t="s">
        <v>823</v>
      </c>
      <c r="F307" s="420" t="s">
        <v>650</v>
      </c>
      <c r="G307" s="421"/>
    </row>
    <row r="308" spans="1:7">
      <c r="A308" s="414"/>
      <c r="B308" s="414"/>
      <c r="C308" s="415"/>
      <c r="D308" s="415" t="str">
        <f>D$42</f>
        <v>S2</v>
      </c>
      <c r="E308" s="414"/>
      <c r="F308" s="420"/>
      <c r="G308" s="421"/>
    </row>
    <row r="309" spans="1:7">
      <c r="A309" s="414"/>
      <c r="B309" s="414"/>
      <c r="C309" s="415"/>
      <c r="D309" s="415" t="str">
        <f>D$43</f>
        <v>S3</v>
      </c>
      <c r="E309" s="414"/>
      <c r="F309" s="420"/>
      <c r="G309" s="421"/>
    </row>
    <row r="310" spans="1:7">
      <c r="A310" s="414"/>
      <c r="B310" s="414"/>
      <c r="C310" s="415"/>
      <c r="D310" s="415" t="str">
        <f>D$44</f>
        <v>S4</v>
      </c>
      <c r="E310" s="414"/>
      <c r="F310" s="420"/>
      <c r="G310" s="421"/>
    </row>
    <row r="312" spans="1:7" ht="52.5" customHeight="1">
      <c r="A312" s="414" t="s">
        <v>824</v>
      </c>
      <c r="B312" s="414" t="s">
        <v>825</v>
      </c>
      <c r="C312" s="415" t="s">
        <v>826</v>
      </c>
      <c r="D312" s="415"/>
      <c r="E312" s="417" t="s">
        <v>827</v>
      </c>
      <c r="F312" s="420"/>
      <c r="G312" s="421"/>
    </row>
    <row r="313" spans="1:7">
      <c r="A313" s="414"/>
      <c r="B313" s="414"/>
      <c r="C313" s="415"/>
      <c r="D313" s="415" t="s">
        <v>19</v>
      </c>
      <c r="E313" s="414"/>
      <c r="F313" s="420"/>
      <c r="G313" s="421"/>
    </row>
    <row r="314" spans="1:7">
      <c r="A314" s="414"/>
      <c r="B314" s="414"/>
      <c r="C314" s="415"/>
      <c r="D314" s="415" t="str">
        <f>D$40</f>
        <v>RA</v>
      </c>
      <c r="E314" s="414" t="s">
        <v>828</v>
      </c>
      <c r="F314" s="420" t="s">
        <v>650</v>
      </c>
      <c r="G314" s="421"/>
    </row>
    <row r="315" spans="1:7">
      <c r="A315" s="414"/>
      <c r="B315" s="414"/>
      <c r="C315" s="415"/>
      <c r="D315" s="415" t="str">
        <f>D$41</f>
        <v>S1</v>
      </c>
      <c r="E315" s="414" t="s">
        <v>829</v>
      </c>
      <c r="F315" s="420" t="s">
        <v>650</v>
      </c>
      <c r="G315" s="421"/>
    </row>
    <row r="316" spans="1:7">
      <c r="A316" s="414"/>
      <c r="B316" s="414"/>
      <c r="C316" s="415"/>
      <c r="D316" s="415" t="str">
        <f>D$42</f>
        <v>S2</v>
      </c>
      <c r="E316" s="414"/>
      <c r="F316" s="420"/>
      <c r="G316" s="421"/>
    </row>
    <row r="317" spans="1:7">
      <c r="A317" s="414"/>
      <c r="B317" s="414"/>
      <c r="C317" s="415"/>
      <c r="D317" s="415" t="str">
        <f>D$43</f>
        <v>S3</v>
      </c>
      <c r="E317" s="414"/>
      <c r="F317" s="420"/>
      <c r="G317" s="421"/>
    </row>
    <row r="318" spans="1:7">
      <c r="A318" s="414"/>
      <c r="B318" s="414"/>
      <c r="C318" s="415"/>
      <c r="D318" s="415" t="str">
        <f>D$44</f>
        <v>S4</v>
      </c>
      <c r="E318" s="414"/>
      <c r="F318" s="420"/>
      <c r="G318" s="421"/>
    </row>
    <row r="320" spans="1:7" ht="24.75" customHeight="1">
      <c r="A320" s="414"/>
      <c r="B320" s="419" t="s">
        <v>830</v>
      </c>
      <c r="C320" s="415" t="s">
        <v>831</v>
      </c>
      <c r="D320" s="415"/>
      <c r="E320" s="417" t="s">
        <v>832</v>
      </c>
      <c r="F320" s="420"/>
      <c r="G320" s="421"/>
    </row>
    <row r="321" spans="1:7">
      <c r="A321" s="414"/>
      <c r="B321" s="414"/>
      <c r="C321" s="415"/>
      <c r="D321" s="415" t="s">
        <v>19</v>
      </c>
      <c r="E321" s="414"/>
      <c r="F321" s="420"/>
      <c r="G321" s="421"/>
    </row>
    <row r="322" spans="1:7">
      <c r="A322" s="414"/>
      <c r="B322" s="414"/>
      <c r="C322" s="415"/>
      <c r="D322" s="415" t="str">
        <f>D$40</f>
        <v>RA</v>
      </c>
      <c r="E322" s="414" t="s">
        <v>833</v>
      </c>
      <c r="F322" s="420" t="s">
        <v>650</v>
      </c>
      <c r="G322" s="421"/>
    </row>
    <row r="323" spans="1:7">
      <c r="A323" s="414"/>
      <c r="B323" s="414"/>
      <c r="C323" s="415"/>
      <c r="D323" s="415" t="str">
        <f>D$41</f>
        <v>S1</v>
      </c>
      <c r="E323" s="414" t="s">
        <v>834</v>
      </c>
      <c r="F323" s="420" t="s">
        <v>650</v>
      </c>
      <c r="G323" s="421"/>
    </row>
    <row r="324" spans="1:7">
      <c r="A324" s="414"/>
      <c r="B324" s="414"/>
      <c r="C324" s="415"/>
      <c r="D324" s="415" t="str">
        <f>D$42</f>
        <v>S2</v>
      </c>
      <c r="E324" s="414"/>
      <c r="F324" s="420"/>
      <c r="G324" s="421"/>
    </row>
    <row r="325" spans="1:7">
      <c r="A325" s="414"/>
      <c r="B325" s="414"/>
      <c r="C325" s="415"/>
      <c r="D325" s="415" t="str">
        <f>D$43</f>
        <v>S3</v>
      </c>
      <c r="E325" s="414"/>
      <c r="F325" s="420"/>
      <c r="G325" s="421"/>
    </row>
    <row r="326" spans="1:7">
      <c r="A326" s="414"/>
      <c r="B326" s="414"/>
      <c r="C326" s="415"/>
      <c r="D326" s="415" t="str">
        <f>D$44</f>
        <v>S4</v>
      </c>
      <c r="E326" s="414"/>
      <c r="F326" s="420"/>
      <c r="G326" s="421"/>
    </row>
    <row r="328" spans="1:7" ht="30" customHeight="1">
      <c r="A328" s="414" t="s">
        <v>835</v>
      </c>
      <c r="B328" s="419" t="s">
        <v>836</v>
      </c>
      <c r="C328" s="415" t="s">
        <v>837</v>
      </c>
      <c r="D328" s="438"/>
      <c r="E328" s="417" t="s">
        <v>838</v>
      </c>
      <c r="F328" s="420"/>
      <c r="G328" s="421"/>
    </row>
    <row r="329" spans="1:7">
      <c r="A329" s="414"/>
      <c r="B329" s="414"/>
      <c r="C329" s="415"/>
      <c r="D329" s="415" t="s">
        <v>19</v>
      </c>
      <c r="E329" s="414"/>
      <c r="F329" s="420"/>
      <c r="G329" s="421"/>
    </row>
    <row r="330" spans="1:7" ht="45" customHeight="1">
      <c r="A330" s="414"/>
      <c r="B330" s="414"/>
      <c r="C330" s="415"/>
      <c r="D330" s="415" t="str">
        <f>D$40</f>
        <v>RA</v>
      </c>
      <c r="E330" s="363" t="s">
        <v>839</v>
      </c>
      <c r="F330" s="420" t="s">
        <v>650</v>
      </c>
      <c r="G330" s="421"/>
    </row>
    <row r="331" spans="1:7" ht="42">
      <c r="A331" s="414"/>
      <c r="B331" s="414"/>
      <c r="C331" s="415"/>
      <c r="D331" s="415" t="str">
        <f>D$41</f>
        <v>S1</v>
      </c>
      <c r="E331" s="414" t="s">
        <v>823</v>
      </c>
      <c r="F331" s="420" t="s">
        <v>650</v>
      </c>
      <c r="G331" s="421"/>
    </row>
    <row r="332" spans="1:7">
      <c r="A332" s="414"/>
      <c r="B332" s="414"/>
      <c r="C332" s="415"/>
      <c r="D332" s="415" t="str">
        <f>D$42</f>
        <v>S2</v>
      </c>
      <c r="E332" s="414"/>
      <c r="F332" s="420"/>
      <c r="G332" s="421"/>
    </row>
    <row r="333" spans="1:7">
      <c r="A333" s="414"/>
      <c r="B333" s="414"/>
      <c r="C333" s="415"/>
      <c r="D333" s="415" t="str">
        <f>D$43</f>
        <v>S3</v>
      </c>
      <c r="E333" s="414"/>
      <c r="F333" s="420"/>
      <c r="G333" s="421"/>
    </row>
    <row r="334" spans="1:7">
      <c r="A334" s="414"/>
      <c r="B334" s="414"/>
      <c r="C334" s="415"/>
      <c r="D334" s="415" t="str">
        <f>D$44</f>
        <v>S4</v>
      </c>
      <c r="E334" s="414"/>
      <c r="F334" s="420"/>
      <c r="G334" s="421"/>
    </row>
    <row r="336" spans="1:7">
      <c r="A336" s="414"/>
      <c r="B336" s="414"/>
      <c r="C336" s="415">
        <v>4.3</v>
      </c>
      <c r="D336" s="438"/>
      <c r="E336" s="417" t="s">
        <v>840</v>
      </c>
      <c r="F336" s="420"/>
      <c r="G336" s="421"/>
    </row>
    <row r="337" spans="1:7" ht="25.5" customHeight="1">
      <c r="A337" s="414" t="s">
        <v>841</v>
      </c>
      <c r="B337" s="414" t="s">
        <v>842</v>
      </c>
      <c r="C337" s="415" t="s">
        <v>843</v>
      </c>
      <c r="D337" s="415"/>
      <c r="E337" s="417" t="s">
        <v>844</v>
      </c>
      <c r="F337" s="420"/>
      <c r="G337" s="421"/>
    </row>
    <row r="338" spans="1:7">
      <c r="A338" s="414"/>
      <c r="B338" s="414"/>
      <c r="C338" s="415"/>
      <c r="D338" s="415" t="s">
        <v>19</v>
      </c>
      <c r="E338" s="414"/>
      <c r="F338" s="420"/>
      <c r="G338" s="421"/>
    </row>
    <row r="339" spans="1:7">
      <c r="A339" s="414"/>
      <c r="B339" s="414"/>
      <c r="C339" s="415"/>
      <c r="D339" s="415" t="str">
        <f>D$40</f>
        <v>RA</v>
      </c>
      <c r="E339" s="414" t="s">
        <v>845</v>
      </c>
      <c r="F339" s="420" t="s">
        <v>650</v>
      </c>
      <c r="G339" s="421"/>
    </row>
    <row r="340" spans="1:7">
      <c r="A340" s="414"/>
      <c r="B340" s="414"/>
      <c r="C340" s="415"/>
      <c r="D340" s="415" t="str">
        <f>D$41</f>
        <v>S1</v>
      </c>
      <c r="E340" s="414" t="s">
        <v>846</v>
      </c>
      <c r="F340" s="420" t="s">
        <v>650</v>
      </c>
      <c r="G340" s="421"/>
    </row>
    <row r="341" spans="1:7">
      <c r="A341" s="414"/>
      <c r="B341" s="414"/>
      <c r="C341" s="415"/>
      <c r="D341" s="415" t="str">
        <f>D$42</f>
        <v>S2</v>
      </c>
      <c r="E341" s="414"/>
      <c r="F341" s="420"/>
      <c r="G341" s="421"/>
    </row>
    <row r="342" spans="1:7">
      <c r="A342" s="414"/>
      <c r="B342" s="414"/>
      <c r="C342" s="415"/>
      <c r="D342" s="415" t="str">
        <f>D$43</f>
        <v>S3</v>
      </c>
      <c r="E342" s="414"/>
      <c r="F342" s="420"/>
      <c r="G342" s="421"/>
    </row>
    <row r="343" spans="1:7">
      <c r="A343" s="414"/>
      <c r="B343" s="414"/>
      <c r="C343" s="415"/>
      <c r="D343" s="415" t="str">
        <f>D$44</f>
        <v>S4</v>
      </c>
      <c r="E343" s="414"/>
      <c r="F343" s="420"/>
      <c r="G343" s="421"/>
    </row>
    <row r="345" spans="1:7" ht="55.5" customHeight="1">
      <c r="A345" s="414" t="s">
        <v>847</v>
      </c>
      <c r="B345" s="419" t="s">
        <v>848</v>
      </c>
      <c r="C345" s="415" t="s">
        <v>849</v>
      </c>
      <c r="D345" s="415"/>
      <c r="E345" s="417" t="s">
        <v>850</v>
      </c>
      <c r="F345" s="420"/>
      <c r="G345" s="421"/>
    </row>
    <row r="346" spans="1:7">
      <c r="A346" s="414"/>
      <c r="B346" s="414"/>
      <c r="C346" s="415"/>
      <c r="D346" s="415" t="s">
        <v>19</v>
      </c>
      <c r="E346" s="414"/>
      <c r="F346" s="420"/>
      <c r="G346" s="421"/>
    </row>
    <row r="347" spans="1:7">
      <c r="A347" s="414"/>
      <c r="B347" s="414"/>
      <c r="C347" s="415"/>
      <c r="D347" s="415" t="str">
        <f>D$40</f>
        <v>RA</v>
      </c>
      <c r="E347" s="414" t="s">
        <v>845</v>
      </c>
      <c r="F347" s="420" t="s">
        <v>650</v>
      </c>
      <c r="G347" s="421"/>
    </row>
    <row r="348" spans="1:7">
      <c r="A348" s="414"/>
      <c r="B348" s="414"/>
      <c r="C348" s="415"/>
      <c r="D348" s="415" t="str">
        <f>D$41</f>
        <v>S1</v>
      </c>
      <c r="E348" s="414" t="s">
        <v>846</v>
      </c>
      <c r="F348" s="420" t="s">
        <v>650</v>
      </c>
      <c r="G348" s="421"/>
    </row>
    <row r="349" spans="1:7">
      <c r="A349" s="414"/>
      <c r="B349" s="414"/>
      <c r="C349" s="415"/>
      <c r="D349" s="415" t="str">
        <f>D$42</f>
        <v>S2</v>
      </c>
      <c r="E349" s="414"/>
      <c r="F349" s="420"/>
      <c r="G349" s="421"/>
    </row>
    <row r="350" spans="1:7">
      <c r="A350" s="414"/>
      <c r="B350" s="414"/>
      <c r="C350" s="415"/>
      <c r="D350" s="415" t="str">
        <f>D$43</f>
        <v>S3</v>
      </c>
      <c r="E350" s="414"/>
      <c r="F350" s="420"/>
      <c r="G350" s="421"/>
    </row>
    <row r="351" spans="1:7">
      <c r="A351" s="414"/>
      <c r="B351" s="414"/>
      <c r="C351" s="415"/>
      <c r="D351" s="415" t="str">
        <f>D$44</f>
        <v>S4</v>
      </c>
      <c r="E351" s="414"/>
      <c r="F351" s="420"/>
      <c r="G351" s="421"/>
    </row>
    <row r="353" spans="1:7">
      <c r="A353" s="409"/>
      <c r="B353" s="409"/>
      <c r="C353" s="423">
        <v>5</v>
      </c>
      <c r="D353" s="423"/>
      <c r="E353" s="411" t="s">
        <v>851</v>
      </c>
      <c r="F353" s="434"/>
      <c r="G353" s="435"/>
    </row>
    <row r="354" spans="1:7">
      <c r="A354" s="414"/>
      <c r="B354" s="414"/>
      <c r="C354" s="415">
        <v>5.0999999999999996</v>
      </c>
      <c r="D354" s="415"/>
      <c r="E354" s="417" t="s">
        <v>852</v>
      </c>
      <c r="F354" s="420"/>
      <c r="G354" s="421"/>
    </row>
    <row r="355" spans="1:7" ht="39" customHeight="1">
      <c r="A355" s="414" t="s">
        <v>853</v>
      </c>
      <c r="B355" s="419" t="s">
        <v>854</v>
      </c>
      <c r="C355" s="415" t="s">
        <v>855</v>
      </c>
      <c r="D355" s="415"/>
      <c r="E355" s="417" t="s">
        <v>856</v>
      </c>
      <c r="F355" s="420"/>
      <c r="G355" s="421"/>
    </row>
    <row r="356" spans="1:7">
      <c r="A356" s="414"/>
      <c r="B356" s="414"/>
      <c r="C356" s="415"/>
      <c r="D356" s="415" t="s">
        <v>19</v>
      </c>
      <c r="E356" s="414"/>
      <c r="F356" s="420"/>
      <c r="G356" s="421"/>
    </row>
    <row r="357" spans="1:7" ht="33" customHeight="1">
      <c r="A357" s="414"/>
      <c r="B357" s="414"/>
      <c r="C357" s="415"/>
      <c r="D357" s="415" t="str">
        <f>D$40</f>
        <v>RA</v>
      </c>
      <c r="E357" s="363" t="s">
        <v>857</v>
      </c>
      <c r="F357" s="420" t="s">
        <v>650</v>
      </c>
      <c r="G357" s="421"/>
    </row>
    <row r="358" spans="1:7">
      <c r="A358" s="414"/>
      <c r="B358" s="414"/>
      <c r="C358" s="415"/>
      <c r="D358" s="415" t="str">
        <f>D$41</f>
        <v>S1</v>
      </c>
      <c r="E358" s="414"/>
      <c r="F358" s="420"/>
      <c r="G358" s="421"/>
    </row>
    <row r="359" spans="1:7">
      <c r="A359" s="414"/>
      <c r="B359" s="414"/>
      <c r="C359" s="415"/>
      <c r="D359" s="415" t="str">
        <f>D$42</f>
        <v>S2</v>
      </c>
      <c r="E359" s="414"/>
      <c r="F359" s="420"/>
      <c r="G359" s="421"/>
    </row>
    <row r="360" spans="1:7">
      <c r="A360" s="414"/>
      <c r="B360" s="414"/>
      <c r="C360" s="415"/>
      <c r="D360" s="415" t="str">
        <f>D$43</f>
        <v>S3</v>
      </c>
      <c r="E360" s="414"/>
      <c r="F360" s="420"/>
      <c r="G360" s="421"/>
    </row>
    <row r="361" spans="1:7">
      <c r="A361" s="414"/>
      <c r="B361" s="414"/>
      <c r="C361" s="415"/>
      <c r="D361" s="415" t="str">
        <f>D$44</f>
        <v>S4</v>
      </c>
      <c r="E361" s="414"/>
      <c r="F361" s="420"/>
      <c r="G361" s="421"/>
    </row>
    <row r="363" spans="1:7" ht="57.75" customHeight="1">
      <c r="A363" s="414" t="s">
        <v>858</v>
      </c>
      <c r="B363" s="419" t="s">
        <v>859</v>
      </c>
      <c r="C363" s="415" t="s">
        <v>860</v>
      </c>
      <c r="D363" s="415"/>
      <c r="E363" s="417" t="s">
        <v>861</v>
      </c>
      <c r="F363" s="420"/>
      <c r="G363" s="421"/>
    </row>
    <row r="364" spans="1:7">
      <c r="A364" s="414"/>
      <c r="B364" s="414"/>
      <c r="C364" s="415"/>
      <c r="D364" s="415" t="s">
        <v>19</v>
      </c>
      <c r="E364" s="414"/>
      <c r="F364" s="420"/>
      <c r="G364" s="421"/>
    </row>
    <row r="365" spans="1:7" ht="25">
      <c r="A365" s="414"/>
      <c r="B365" s="414"/>
      <c r="C365" s="415"/>
      <c r="D365" s="415" t="str">
        <f>D$40</f>
        <v>RA</v>
      </c>
      <c r="E365" s="363" t="s">
        <v>857</v>
      </c>
      <c r="F365" s="420" t="s">
        <v>650</v>
      </c>
      <c r="G365" s="421"/>
    </row>
    <row r="366" spans="1:7">
      <c r="A366" s="414"/>
      <c r="B366" s="414"/>
      <c r="C366" s="415"/>
      <c r="D366" s="415" t="str">
        <f>D$41</f>
        <v>S1</v>
      </c>
      <c r="E366" s="414"/>
      <c r="F366" s="420"/>
      <c r="G366" s="421"/>
    </row>
    <row r="367" spans="1:7">
      <c r="A367" s="414"/>
      <c r="B367" s="414"/>
      <c r="C367" s="415"/>
      <c r="D367" s="415" t="str">
        <f>D$42</f>
        <v>S2</v>
      </c>
      <c r="E367" s="414"/>
      <c r="F367" s="420"/>
      <c r="G367" s="421"/>
    </row>
    <row r="368" spans="1:7">
      <c r="A368" s="414"/>
      <c r="B368" s="414"/>
      <c r="C368" s="415"/>
      <c r="D368" s="415" t="str">
        <f>D$43</f>
        <v>S3</v>
      </c>
      <c r="E368" s="414"/>
      <c r="F368" s="420"/>
      <c r="G368" s="421"/>
    </row>
    <row r="369" spans="1:7">
      <c r="A369" s="414"/>
      <c r="B369" s="414"/>
      <c r="C369" s="415"/>
      <c r="D369" s="415" t="str">
        <f>D$44</f>
        <v>S4</v>
      </c>
      <c r="E369" s="414"/>
      <c r="F369" s="420"/>
      <c r="G369" s="421"/>
    </row>
    <row r="371" spans="1:7" ht="114.75" customHeight="1">
      <c r="A371" s="414" t="s">
        <v>862</v>
      </c>
      <c r="B371" s="419" t="s">
        <v>863</v>
      </c>
      <c r="C371" s="415" t="s">
        <v>864</v>
      </c>
      <c r="D371" s="415"/>
      <c r="E371" s="417" t="s">
        <v>865</v>
      </c>
      <c r="F371" s="420"/>
      <c r="G371" s="421"/>
    </row>
    <row r="372" spans="1:7">
      <c r="A372" s="414"/>
      <c r="B372" s="414"/>
      <c r="C372" s="415"/>
      <c r="D372" s="415" t="s">
        <v>19</v>
      </c>
      <c r="E372" s="414"/>
      <c r="F372" s="420"/>
      <c r="G372" s="421"/>
    </row>
    <row r="373" spans="1:7" ht="70">
      <c r="A373" s="414"/>
      <c r="B373" s="414"/>
      <c r="C373" s="415"/>
      <c r="D373" s="415" t="str">
        <f>D$40</f>
        <v>RA</v>
      </c>
      <c r="E373" s="414" t="s">
        <v>866</v>
      </c>
      <c r="F373" s="420" t="s">
        <v>650</v>
      </c>
      <c r="G373" s="421"/>
    </row>
    <row r="374" spans="1:7">
      <c r="A374" s="414"/>
      <c r="B374" s="414"/>
      <c r="C374" s="415"/>
      <c r="D374" s="415" t="str">
        <f>D$41</f>
        <v>S1</v>
      </c>
      <c r="E374" s="414"/>
      <c r="F374" s="420"/>
      <c r="G374" s="421"/>
    </row>
    <row r="375" spans="1:7">
      <c r="A375" s="414"/>
      <c r="B375" s="414"/>
      <c r="C375" s="415"/>
      <c r="D375" s="415" t="str">
        <f>D$42</f>
        <v>S2</v>
      </c>
      <c r="E375" s="414"/>
      <c r="F375" s="420"/>
      <c r="G375" s="421"/>
    </row>
    <row r="376" spans="1:7">
      <c r="A376" s="414"/>
      <c r="B376" s="414"/>
      <c r="C376" s="415"/>
      <c r="D376" s="415" t="str">
        <f>D$43</f>
        <v>S3</v>
      </c>
      <c r="E376" s="414"/>
      <c r="F376" s="420"/>
      <c r="G376" s="421"/>
    </row>
    <row r="377" spans="1:7">
      <c r="A377" s="414"/>
      <c r="B377" s="414"/>
      <c r="C377" s="415"/>
      <c r="D377" s="415" t="str">
        <f>D$44</f>
        <v>S4</v>
      </c>
      <c r="E377" s="414"/>
      <c r="F377" s="420"/>
      <c r="G377" s="421"/>
    </row>
    <row r="379" spans="1:7" ht="45" customHeight="1">
      <c r="A379" s="414" t="s">
        <v>867</v>
      </c>
      <c r="B379" s="419" t="s">
        <v>868</v>
      </c>
      <c r="C379" s="415" t="s">
        <v>869</v>
      </c>
      <c r="D379" s="415"/>
      <c r="E379" s="417" t="s">
        <v>870</v>
      </c>
      <c r="F379" s="420"/>
      <c r="G379" s="421"/>
    </row>
    <row r="380" spans="1:7">
      <c r="A380" s="414"/>
      <c r="B380" s="414"/>
      <c r="C380" s="415"/>
      <c r="D380" s="415" t="s">
        <v>19</v>
      </c>
      <c r="E380" s="414"/>
      <c r="F380" s="420"/>
      <c r="G380" s="421"/>
    </row>
    <row r="381" spans="1:7">
      <c r="A381" s="414"/>
      <c r="B381" s="414"/>
      <c r="C381" s="415"/>
      <c r="D381" s="415" t="str">
        <f>D$40</f>
        <v>RA</v>
      </c>
      <c r="E381" s="414" t="s">
        <v>871</v>
      </c>
      <c r="F381" s="420" t="s">
        <v>650</v>
      </c>
      <c r="G381" s="421"/>
    </row>
    <row r="382" spans="1:7">
      <c r="A382" s="414"/>
      <c r="B382" s="414"/>
      <c r="C382" s="415"/>
      <c r="D382" s="415" t="str">
        <f>D$41</f>
        <v>S1</v>
      </c>
      <c r="E382" s="414"/>
      <c r="F382" s="420"/>
      <c r="G382" s="421"/>
    </row>
    <row r="383" spans="1:7">
      <c r="A383" s="414"/>
      <c r="B383" s="414"/>
      <c r="C383" s="415"/>
      <c r="D383" s="415" t="str">
        <f>D$42</f>
        <v>S2</v>
      </c>
      <c r="E383" s="414"/>
      <c r="F383" s="420"/>
      <c r="G383" s="421"/>
    </row>
    <row r="384" spans="1:7">
      <c r="A384" s="414"/>
      <c r="B384" s="414"/>
      <c r="C384" s="415"/>
      <c r="D384" s="415" t="str">
        <f>D$43</f>
        <v>S3</v>
      </c>
      <c r="E384" s="414"/>
      <c r="F384" s="420"/>
      <c r="G384" s="421"/>
    </row>
    <row r="385" spans="1:7">
      <c r="A385" s="414"/>
      <c r="B385" s="414"/>
      <c r="C385" s="415"/>
      <c r="D385" s="415" t="str">
        <f>D$44</f>
        <v>S4</v>
      </c>
      <c r="E385" s="414"/>
      <c r="F385" s="420"/>
      <c r="G385" s="421"/>
    </row>
    <row r="387" spans="1:7" ht="28">
      <c r="A387" s="414" t="s">
        <v>872</v>
      </c>
      <c r="B387" s="419" t="s">
        <v>873</v>
      </c>
      <c r="C387" s="415" t="s">
        <v>874</v>
      </c>
      <c r="D387" s="415"/>
      <c r="E387" s="417" t="s">
        <v>875</v>
      </c>
      <c r="F387" s="420"/>
      <c r="G387" s="421"/>
    </row>
    <row r="388" spans="1:7">
      <c r="A388" s="414"/>
      <c r="B388" s="414"/>
      <c r="C388" s="415"/>
      <c r="D388" s="415" t="s">
        <v>19</v>
      </c>
      <c r="E388" s="414"/>
      <c r="F388" s="420"/>
      <c r="G388" s="421"/>
    </row>
    <row r="389" spans="1:7">
      <c r="A389" s="414"/>
      <c r="B389" s="414"/>
      <c r="C389" s="415"/>
      <c r="D389" s="415" t="str">
        <f>D$40</f>
        <v>RA</v>
      </c>
      <c r="E389" s="414" t="s">
        <v>876</v>
      </c>
      <c r="F389" s="420" t="s">
        <v>650</v>
      </c>
      <c r="G389" s="421"/>
    </row>
    <row r="390" spans="1:7">
      <c r="A390" s="414"/>
      <c r="B390" s="414"/>
      <c r="C390" s="415"/>
      <c r="D390" s="415" t="str">
        <f>D$41</f>
        <v>S1</v>
      </c>
      <c r="E390" s="414"/>
      <c r="F390" s="420"/>
      <c r="G390" s="421"/>
    </row>
    <row r="391" spans="1:7">
      <c r="A391" s="414"/>
      <c r="B391" s="414"/>
      <c r="C391" s="415"/>
      <c r="D391" s="415" t="str">
        <f>D$42</f>
        <v>S2</v>
      </c>
      <c r="E391" s="414"/>
      <c r="F391" s="420"/>
      <c r="G391" s="421"/>
    </row>
    <row r="392" spans="1:7">
      <c r="A392" s="414"/>
      <c r="B392" s="414"/>
      <c r="C392" s="415"/>
      <c r="D392" s="415" t="str">
        <f>D$43</f>
        <v>S3</v>
      </c>
      <c r="E392" s="414"/>
      <c r="F392" s="420"/>
      <c r="G392" s="421"/>
    </row>
    <row r="393" spans="1:7">
      <c r="A393" s="414"/>
      <c r="B393" s="414"/>
      <c r="C393" s="415"/>
      <c r="D393" s="415" t="str">
        <f>D$44</f>
        <v>S4</v>
      </c>
      <c r="E393" s="414"/>
      <c r="F393" s="420"/>
      <c r="G393" s="421"/>
    </row>
    <row r="395" spans="1:7" ht="43.5" customHeight="1">
      <c r="A395" s="414" t="s">
        <v>877</v>
      </c>
      <c r="B395" s="414" t="s">
        <v>878</v>
      </c>
      <c r="C395" s="415" t="s">
        <v>879</v>
      </c>
      <c r="D395" s="415"/>
      <c r="E395" s="417" t="s">
        <v>880</v>
      </c>
      <c r="F395" s="420"/>
      <c r="G395" s="421"/>
    </row>
    <row r="396" spans="1:7">
      <c r="A396" s="414"/>
      <c r="B396" s="414"/>
      <c r="C396" s="415"/>
      <c r="D396" s="415" t="s">
        <v>19</v>
      </c>
      <c r="E396" s="414"/>
      <c r="F396" s="420"/>
      <c r="G396" s="421"/>
    </row>
    <row r="397" spans="1:7">
      <c r="A397" s="414"/>
      <c r="B397" s="414"/>
      <c r="C397" s="415"/>
      <c r="D397" s="415" t="str">
        <f>D$40</f>
        <v>RA</v>
      </c>
      <c r="E397" s="442" t="s">
        <v>881</v>
      </c>
      <c r="F397" s="420" t="s">
        <v>650</v>
      </c>
      <c r="G397" s="421"/>
    </row>
    <row r="398" spans="1:7">
      <c r="A398" s="414"/>
      <c r="B398" s="414"/>
      <c r="C398" s="415"/>
      <c r="D398" s="415" t="str">
        <f>D$41</f>
        <v>S1</v>
      </c>
      <c r="E398" s="414"/>
      <c r="F398" s="420"/>
      <c r="G398" s="421"/>
    </row>
    <row r="399" spans="1:7">
      <c r="A399" s="414"/>
      <c r="B399" s="414"/>
      <c r="C399" s="415"/>
      <c r="D399" s="415" t="str">
        <f>D$42</f>
        <v>S2</v>
      </c>
      <c r="E399" s="414"/>
      <c r="F399" s="420"/>
      <c r="G399" s="421"/>
    </row>
    <row r="400" spans="1:7">
      <c r="A400" s="414"/>
      <c r="B400" s="414"/>
      <c r="C400" s="415"/>
      <c r="D400" s="415" t="str">
        <f>D$43</f>
        <v>S3</v>
      </c>
      <c r="E400" s="414"/>
      <c r="F400" s="420"/>
      <c r="G400" s="421"/>
    </row>
    <row r="401" spans="1:256">
      <c r="A401" s="414"/>
      <c r="B401" s="414"/>
      <c r="C401" s="415"/>
      <c r="D401" s="415" t="str">
        <f>D$44</f>
        <v>S4</v>
      </c>
      <c r="E401" s="414"/>
      <c r="F401" s="420"/>
      <c r="G401" s="421"/>
    </row>
    <row r="403" spans="1:256" ht="42.75" customHeight="1">
      <c r="A403" s="414" t="s">
        <v>882</v>
      </c>
      <c r="B403" s="414" t="s">
        <v>883</v>
      </c>
      <c r="C403" s="415" t="s">
        <v>884</v>
      </c>
      <c r="D403" s="415"/>
      <c r="E403" s="417" t="s">
        <v>396</v>
      </c>
      <c r="F403" s="420"/>
      <c r="G403" s="443"/>
      <c r="H403" s="444"/>
      <c r="I403" s="444"/>
      <c r="J403" s="444"/>
      <c r="K403" s="444"/>
      <c r="L403" s="444"/>
      <c r="M403" s="444"/>
      <c r="N403" s="444"/>
      <c r="O403" s="444"/>
      <c r="P403" s="444"/>
      <c r="Q403" s="444"/>
      <c r="R403" s="444"/>
      <c r="S403" s="444"/>
      <c r="T403" s="444"/>
      <c r="U403" s="444"/>
      <c r="V403" s="444"/>
      <c r="W403" s="444"/>
      <c r="X403" s="444"/>
      <c r="Y403" s="444"/>
      <c r="Z403" s="444"/>
      <c r="AA403" s="444"/>
      <c r="AB403" s="444"/>
      <c r="AC403" s="444"/>
      <c r="AD403" s="444"/>
      <c r="AE403" s="444"/>
      <c r="AF403" s="444"/>
      <c r="AG403" s="444"/>
      <c r="AH403" s="444"/>
      <c r="AI403" s="444"/>
      <c r="AJ403" s="444"/>
      <c r="AK403" s="444"/>
      <c r="AL403" s="444"/>
      <c r="AM403" s="444"/>
      <c r="AN403" s="444"/>
      <c r="AO403" s="444"/>
      <c r="AP403" s="444"/>
      <c r="AQ403" s="444"/>
      <c r="AR403" s="444"/>
      <c r="AS403" s="444"/>
      <c r="AT403" s="444"/>
      <c r="AU403" s="444"/>
      <c r="AV403" s="444"/>
      <c r="AW403" s="444"/>
      <c r="AX403" s="444"/>
      <c r="AY403" s="444"/>
      <c r="AZ403" s="444"/>
      <c r="BA403" s="444"/>
      <c r="BB403" s="444"/>
      <c r="BC403" s="444"/>
      <c r="BD403" s="444"/>
      <c r="BE403" s="444"/>
      <c r="BF403" s="444"/>
      <c r="BG403" s="444"/>
      <c r="BH403" s="444"/>
      <c r="BI403" s="444"/>
      <c r="BJ403" s="444"/>
      <c r="BK403" s="444"/>
      <c r="BL403" s="444"/>
      <c r="BM403" s="444"/>
      <c r="BN403" s="444"/>
      <c r="BO403" s="444"/>
      <c r="BP403" s="444"/>
      <c r="BQ403" s="444"/>
      <c r="BR403" s="444"/>
      <c r="BS403" s="444"/>
      <c r="BT403" s="444"/>
      <c r="BU403" s="444"/>
      <c r="BV403" s="444"/>
      <c r="BW403" s="444"/>
      <c r="BX403" s="444"/>
      <c r="BY403" s="444"/>
      <c r="BZ403" s="444"/>
      <c r="CA403" s="444"/>
      <c r="CB403" s="444"/>
      <c r="CC403" s="444"/>
      <c r="CD403" s="444"/>
      <c r="CE403" s="444"/>
      <c r="CF403" s="444"/>
      <c r="CG403" s="444"/>
      <c r="CH403" s="444"/>
      <c r="CI403" s="444"/>
      <c r="CJ403" s="444"/>
      <c r="CK403" s="444"/>
      <c r="CL403" s="444"/>
      <c r="CM403" s="444"/>
      <c r="CN403" s="444"/>
      <c r="CO403" s="444"/>
      <c r="CP403" s="444"/>
      <c r="CQ403" s="444"/>
      <c r="CR403" s="444"/>
      <c r="CS403" s="444"/>
      <c r="CT403" s="444"/>
      <c r="CU403" s="444"/>
      <c r="CV403" s="444"/>
      <c r="CW403" s="444"/>
      <c r="CX403" s="444"/>
      <c r="CY403" s="444"/>
      <c r="CZ403" s="444"/>
      <c r="DA403" s="444"/>
      <c r="DB403" s="444"/>
      <c r="DC403" s="444"/>
      <c r="DD403" s="444"/>
      <c r="DE403" s="444"/>
      <c r="DF403" s="444"/>
      <c r="DG403" s="444"/>
      <c r="DH403" s="444"/>
      <c r="DI403" s="444"/>
      <c r="DJ403" s="444"/>
      <c r="DK403" s="444"/>
      <c r="DL403" s="444"/>
      <c r="DM403" s="444"/>
      <c r="DN403" s="444"/>
      <c r="DO403" s="444"/>
      <c r="DP403" s="444"/>
      <c r="DQ403" s="444"/>
      <c r="DR403" s="444"/>
      <c r="DS403" s="444"/>
      <c r="DT403" s="444"/>
      <c r="DU403" s="444"/>
      <c r="DV403" s="444"/>
      <c r="DW403" s="444"/>
      <c r="DX403" s="444"/>
      <c r="DY403" s="444"/>
      <c r="DZ403" s="444"/>
      <c r="EA403" s="444"/>
      <c r="EB403" s="444"/>
      <c r="EC403" s="444"/>
      <c r="ED403" s="444"/>
      <c r="EE403" s="444"/>
      <c r="EF403" s="444"/>
      <c r="EG403" s="444"/>
      <c r="EH403" s="444"/>
      <c r="EI403" s="444"/>
      <c r="EJ403" s="444"/>
      <c r="EK403" s="444"/>
      <c r="EL403" s="444"/>
      <c r="EM403" s="444"/>
      <c r="EN403" s="444"/>
      <c r="EO403" s="444"/>
      <c r="EP403" s="444"/>
      <c r="EQ403" s="444"/>
      <c r="ER403" s="444"/>
      <c r="ES403" s="444"/>
      <c r="ET403" s="444"/>
      <c r="EU403" s="444"/>
      <c r="EV403" s="444"/>
      <c r="EW403" s="444"/>
      <c r="EX403" s="444"/>
      <c r="EY403" s="444"/>
      <c r="EZ403" s="444"/>
      <c r="FA403" s="444"/>
      <c r="FB403" s="444"/>
      <c r="FC403" s="444"/>
      <c r="FD403" s="444"/>
      <c r="FE403" s="444"/>
      <c r="FF403" s="444"/>
      <c r="FG403" s="444"/>
      <c r="FH403" s="444"/>
      <c r="FI403" s="444"/>
      <c r="FJ403" s="444"/>
      <c r="FK403" s="444"/>
      <c r="FL403" s="444"/>
      <c r="FM403" s="444"/>
      <c r="FN403" s="444"/>
      <c r="FO403" s="444"/>
      <c r="FP403" s="444"/>
      <c r="FQ403" s="444"/>
      <c r="FR403" s="444"/>
      <c r="FS403" s="444"/>
      <c r="FT403" s="444"/>
      <c r="FU403" s="444"/>
      <c r="FV403" s="444"/>
      <c r="FW403" s="444"/>
      <c r="FX403" s="444"/>
      <c r="FY403" s="444"/>
      <c r="FZ403" s="444"/>
      <c r="GA403" s="444"/>
      <c r="GB403" s="444"/>
      <c r="GC403" s="444"/>
      <c r="GD403" s="444"/>
      <c r="GE403" s="444"/>
      <c r="GF403" s="444"/>
      <c r="GG403" s="444"/>
      <c r="GH403" s="444"/>
      <c r="GI403" s="444"/>
      <c r="GJ403" s="444"/>
      <c r="GK403" s="444"/>
      <c r="GL403" s="444"/>
      <c r="GM403" s="444"/>
      <c r="GN403" s="444"/>
      <c r="GO403" s="444"/>
      <c r="GP403" s="444"/>
      <c r="GQ403" s="444"/>
      <c r="GR403" s="444"/>
      <c r="GS403" s="444"/>
      <c r="GT403" s="444"/>
      <c r="GU403" s="444"/>
      <c r="GV403" s="444"/>
      <c r="GW403" s="444"/>
      <c r="GX403" s="444"/>
      <c r="GY403" s="444"/>
      <c r="GZ403" s="444"/>
      <c r="HA403" s="444"/>
      <c r="HB403" s="444"/>
      <c r="HC403" s="444"/>
      <c r="HD403" s="444"/>
      <c r="HE403" s="444"/>
      <c r="HF403" s="444"/>
      <c r="HG403" s="444"/>
      <c r="HH403" s="444"/>
      <c r="HI403" s="444"/>
      <c r="HJ403" s="444"/>
      <c r="HK403" s="444"/>
      <c r="HL403" s="444"/>
      <c r="HM403" s="444"/>
      <c r="HN403" s="444"/>
      <c r="HO403" s="444"/>
      <c r="HP403" s="444"/>
      <c r="HQ403" s="444"/>
      <c r="HR403" s="444"/>
      <c r="HS403" s="444"/>
      <c r="HT403" s="444"/>
      <c r="HU403" s="444"/>
      <c r="HV403" s="444"/>
      <c r="HW403" s="444"/>
      <c r="HX403" s="444"/>
      <c r="HY403" s="444"/>
      <c r="HZ403" s="444"/>
      <c r="IA403" s="444"/>
      <c r="IB403" s="444"/>
      <c r="IC403" s="444"/>
      <c r="ID403" s="444"/>
      <c r="IE403" s="444"/>
      <c r="IF403" s="444"/>
      <c r="IG403" s="444"/>
      <c r="IH403" s="444"/>
      <c r="II403" s="444"/>
      <c r="IJ403" s="444"/>
      <c r="IK403" s="444"/>
      <c r="IL403" s="444"/>
      <c r="IM403" s="444"/>
      <c r="IN403" s="444"/>
      <c r="IO403" s="444"/>
      <c r="IP403" s="444"/>
      <c r="IQ403" s="444"/>
      <c r="IR403" s="444"/>
      <c r="IS403" s="444"/>
      <c r="IT403" s="444"/>
      <c r="IU403" s="444"/>
      <c r="IV403" s="444"/>
    </row>
    <row r="404" spans="1:256">
      <c r="A404" s="414"/>
      <c r="B404" s="414"/>
      <c r="C404" s="415"/>
      <c r="D404" s="415" t="s">
        <v>19</v>
      </c>
      <c r="E404" s="414"/>
      <c r="F404" s="420"/>
      <c r="G404" s="421"/>
    </row>
    <row r="405" spans="1:256" ht="37.5">
      <c r="A405" s="414"/>
      <c r="B405" s="414"/>
      <c r="C405" s="415"/>
      <c r="D405" s="415" t="str">
        <f>D$40</f>
        <v>RA</v>
      </c>
      <c r="E405" s="363" t="s">
        <v>885</v>
      </c>
      <c r="F405" s="420" t="s">
        <v>650</v>
      </c>
      <c r="G405" s="421"/>
    </row>
    <row r="406" spans="1:256">
      <c r="A406" s="414"/>
      <c r="B406" s="414"/>
      <c r="C406" s="415"/>
      <c r="D406" s="415" t="str">
        <f>D$41</f>
        <v>S1</v>
      </c>
      <c r="E406" s="414"/>
      <c r="F406" s="420"/>
      <c r="G406" s="421"/>
    </row>
    <row r="407" spans="1:256" ht="409.5">
      <c r="A407" s="414"/>
      <c r="B407" s="414"/>
      <c r="C407" s="415"/>
      <c r="D407" s="579" t="s">
        <v>1661</v>
      </c>
      <c r="E407" s="414" t="s">
        <v>1660</v>
      </c>
      <c r="F407" s="420" t="s">
        <v>632</v>
      </c>
      <c r="G407" s="421" t="s">
        <v>1662</v>
      </c>
    </row>
    <row r="408" spans="1:256">
      <c r="A408" s="414"/>
      <c r="B408" s="414"/>
      <c r="C408" s="415"/>
      <c r="D408" s="415" t="str">
        <f>D$43</f>
        <v>S3</v>
      </c>
      <c r="E408" s="414"/>
      <c r="F408" s="420"/>
      <c r="G408" s="421"/>
    </row>
    <row r="409" spans="1:256">
      <c r="A409" s="414"/>
      <c r="B409" s="414"/>
      <c r="C409" s="415"/>
      <c r="D409" s="415" t="str">
        <f>D$44</f>
        <v>S4</v>
      </c>
      <c r="E409" s="414"/>
      <c r="F409" s="420"/>
      <c r="G409" s="421"/>
    </row>
    <row r="411" spans="1:256">
      <c r="A411" s="414"/>
      <c r="B411" s="414"/>
      <c r="C411" s="415">
        <v>5.2</v>
      </c>
      <c r="D411" s="415"/>
      <c r="E411" s="417" t="s">
        <v>886</v>
      </c>
      <c r="F411" s="420"/>
      <c r="G411" s="421"/>
    </row>
    <row r="412" spans="1:256" ht="42" customHeight="1">
      <c r="A412" s="414" t="s">
        <v>887</v>
      </c>
      <c r="B412" s="414" t="s">
        <v>888</v>
      </c>
      <c r="C412" s="445" t="s">
        <v>889</v>
      </c>
      <c r="D412" s="445"/>
      <c r="E412" s="446" t="s">
        <v>890</v>
      </c>
      <c r="F412" s="447"/>
      <c r="G412" s="448"/>
    </row>
    <row r="413" spans="1:256">
      <c r="A413" s="414"/>
      <c r="B413" s="414"/>
      <c r="C413" s="445"/>
      <c r="D413" s="445" t="s">
        <v>19</v>
      </c>
      <c r="E413" s="446"/>
      <c r="F413" s="447"/>
      <c r="G413" s="448"/>
    </row>
    <row r="414" spans="1:256">
      <c r="A414" s="414"/>
      <c r="B414" s="414"/>
      <c r="C414" s="415"/>
      <c r="D414" s="415" t="str">
        <f>D$40</f>
        <v>RA</v>
      </c>
      <c r="E414" s="414" t="s">
        <v>891</v>
      </c>
      <c r="F414" s="420" t="s">
        <v>650</v>
      </c>
      <c r="G414" s="421"/>
    </row>
    <row r="415" spans="1:256">
      <c r="A415" s="414"/>
      <c r="B415" s="414"/>
      <c r="C415" s="415"/>
      <c r="D415" s="415" t="str">
        <f>D$41</f>
        <v>S1</v>
      </c>
      <c r="E415" s="414"/>
      <c r="F415" s="420"/>
      <c r="G415" s="421"/>
    </row>
    <row r="416" spans="1:256">
      <c r="A416" s="414"/>
      <c r="B416" s="414"/>
      <c r="C416" s="415"/>
      <c r="D416" s="415" t="str">
        <f>D$42</f>
        <v>S2</v>
      </c>
      <c r="E416" s="414"/>
      <c r="F416" s="420"/>
      <c r="G416" s="421"/>
    </row>
    <row r="417" spans="1:7">
      <c r="A417" s="414"/>
      <c r="B417" s="414"/>
      <c r="C417" s="415"/>
      <c r="D417" s="415" t="str">
        <f>D$43</f>
        <v>S3</v>
      </c>
      <c r="E417" s="414"/>
      <c r="F417" s="420"/>
      <c r="G417" s="421"/>
    </row>
    <row r="418" spans="1:7">
      <c r="A418" s="414"/>
      <c r="B418" s="414"/>
      <c r="C418" s="415"/>
      <c r="D418" s="415" t="str">
        <f>D$44</f>
        <v>S4</v>
      </c>
      <c r="E418" s="414"/>
      <c r="F418" s="420"/>
      <c r="G418" s="421"/>
    </row>
    <row r="420" spans="1:7" ht="37.5" customHeight="1">
      <c r="A420" s="414" t="s">
        <v>892</v>
      </c>
      <c r="B420" s="419" t="s">
        <v>893</v>
      </c>
      <c r="C420" s="415" t="s">
        <v>894</v>
      </c>
      <c r="D420" s="415"/>
      <c r="E420" s="417" t="s">
        <v>895</v>
      </c>
      <c r="F420" s="420"/>
      <c r="G420" s="421"/>
    </row>
    <row r="421" spans="1:7">
      <c r="A421" s="414"/>
      <c r="B421" s="414"/>
      <c r="C421" s="415"/>
      <c r="D421" s="415" t="s">
        <v>19</v>
      </c>
      <c r="E421" s="449"/>
      <c r="F421" s="420"/>
      <c r="G421" s="421"/>
    </row>
    <row r="422" spans="1:7">
      <c r="A422" s="414"/>
      <c r="B422" s="414"/>
      <c r="C422" s="415"/>
      <c r="D422" s="415" t="str">
        <f>D$40</f>
        <v>RA</v>
      </c>
      <c r="E422" s="414" t="s">
        <v>896</v>
      </c>
      <c r="F422" s="420" t="s">
        <v>650</v>
      </c>
      <c r="G422" s="421"/>
    </row>
    <row r="423" spans="1:7">
      <c r="A423" s="414"/>
      <c r="B423" s="414"/>
      <c r="C423" s="415"/>
      <c r="D423" s="415" t="str">
        <f>D$41</f>
        <v>S1</v>
      </c>
      <c r="E423" s="414"/>
      <c r="F423" s="420"/>
      <c r="G423" s="421"/>
    </row>
    <row r="424" spans="1:7">
      <c r="A424" s="414"/>
      <c r="B424" s="414"/>
      <c r="C424" s="415"/>
      <c r="D424" s="415" t="str">
        <f>D$42</f>
        <v>S2</v>
      </c>
      <c r="E424" s="414"/>
      <c r="F424" s="420"/>
      <c r="G424" s="421"/>
    </row>
    <row r="425" spans="1:7">
      <c r="A425" s="414"/>
      <c r="B425" s="414"/>
      <c r="C425" s="415"/>
      <c r="D425" s="415" t="str">
        <f>D$43</f>
        <v>S3</v>
      </c>
      <c r="E425" s="414"/>
      <c r="F425" s="420"/>
      <c r="G425" s="421"/>
    </row>
    <row r="426" spans="1:7">
      <c r="A426" s="414"/>
      <c r="B426" s="414"/>
      <c r="C426" s="415"/>
      <c r="D426" s="415" t="str">
        <f>D$44</f>
        <v>S4</v>
      </c>
      <c r="E426" s="414"/>
      <c r="F426" s="420"/>
      <c r="G426" s="421"/>
    </row>
    <row r="428" spans="1:7" ht="102.75" customHeight="1">
      <c r="A428" s="414" t="s">
        <v>897</v>
      </c>
      <c r="B428" s="419" t="s">
        <v>898</v>
      </c>
      <c r="C428" s="425" t="s">
        <v>899</v>
      </c>
      <c r="D428" s="425"/>
      <c r="E428" s="426" t="s">
        <v>900</v>
      </c>
      <c r="F428" s="430"/>
      <c r="G428" s="431"/>
    </row>
    <row r="429" spans="1:7">
      <c r="A429" s="414"/>
      <c r="B429" s="414"/>
      <c r="C429" s="425"/>
      <c r="D429" s="425" t="s">
        <v>19</v>
      </c>
      <c r="E429" s="437"/>
      <c r="F429" s="430"/>
      <c r="G429" s="431"/>
    </row>
    <row r="430" spans="1:7">
      <c r="A430" s="414"/>
      <c r="B430" s="414"/>
      <c r="C430" s="415"/>
      <c r="D430" s="415" t="str">
        <f>D$40</f>
        <v>RA</v>
      </c>
      <c r="E430" s="414" t="s">
        <v>896</v>
      </c>
      <c r="F430" s="420" t="s">
        <v>650</v>
      </c>
      <c r="G430" s="421"/>
    </row>
    <row r="431" spans="1:7">
      <c r="A431" s="414"/>
      <c r="B431" s="414"/>
      <c r="C431" s="415"/>
      <c r="D431" s="415" t="str">
        <f>D$41</f>
        <v>S1</v>
      </c>
      <c r="E431" s="414"/>
      <c r="F431" s="420"/>
      <c r="G431" s="421"/>
    </row>
    <row r="432" spans="1:7">
      <c r="A432" s="414"/>
      <c r="B432" s="414"/>
      <c r="C432" s="415"/>
      <c r="D432" s="415" t="str">
        <f>D$42</f>
        <v>S2</v>
      </c>
      <c r="E432" s="414"/>
      <c r="F432" s="420"/>
      <c r="G432" s="421"/>
    </row>
    <row r="433" spans="1:7">
      <c r="A433" s="414"/>
      <c r="B433" s="414"/>
      <c r="C433" s="415"/>
      <c r="D433" s="415" t="str">
        <f>D$43</f>
        <v>S3</v>
      </c>
      <c r="E433" s="414"/>
      <c r="F433" s="420"/>
      <c r="G433" s="421"/>
    </row>
    <row r="434" spans="1:7">
      <c r="A434" s="414"/>
      <c r="B434" s="414"/>
      <c r="C434" s="415"/>
      <c r="D434" s="415" t="str">
        <f>D$44</f>
        <v>S4</v>
      </c>
      <c r="E434" s="414"/>
      <c r="F434" s="420"/>
      <c r="G434" s="421"/>
    </row>
    <row r="436" spans="1:7" ht="41.25" customHeight="1">
      <c r="A436" s="419" t="s">
        <v>901</v>
      </c>
      <c r="B436" s="419" t="s">
        <v>902</v>
      </c>
      <c r="C436" s="415" t="s">
        <v>903</v>
      </c>
      <c r="D436" s="415"/>
      <c r="E436" s="426" t="s">
        <v>904</v>
      </c>
      <c r="F436" s="430"/>
      <c r="G436" s="431"/>
    </row>
    <row r="437" spans="1:7">
      <c r="A437" s="414"/>
      <c r="B437" s="414"/>
      <c r="C437" s="445"/>
      <c r="D437" s="445" t="s">
        <v>19</v>
      </c>
      <c r="E437" s="450"/>
      <c r="F437" s="447"/>
      <c r="G437" s="448"/>
    </row>
    <row r="438" spans="1:7">
      <c r="A438" s="414"/>
      <c r="B438" s="414"/>
      <c r="C438" s="415"/>
      <c r="D438" s="415" t="str">
        <f>D$40</f>
        <v>RA</v>
      </c>
      <c r="E438" s="414" t="s">
        <v>905</v>
      </c>
      <c r="F438" s="420" t="s">
        <v>650</v>
      </c>
      <c r="G438" s="421"/>
    </row>
    <row r="439" spans="1:7">
      <c r="A439" s="414"/>
      <c r="B439" s="414"/>
      <c r="C439" s="415"/>
      <c r="D439" s="415" t="str">
        <f>D$41</f>
        <v>S1</v>
      </c>
      <c r="E439" s="414"/>
      <c r="F439" s="420"/>
      <c r="G439" s="421"/>
    </row>
    <row r="440" spans="1:7">
      <c r="A440" s="414"/>
      <c r="B440" s="414"/>
      <c r="C440" s="415"/>
      <c r="D440" s="415" t="str">
        <f>D$42</f>
        <v>S2</v>
      </c>
      <c r="E440" s="414"/>
      <c r="F440" s="420"/>
      <c r="G440" s="421"/>
    </row>
    <row r="441" spans="1:7">
      <c r="A441" s="414"/>
      <c r="B441" s="414"/>
      <c r="C441" s="415"/>
      <c r="D441" s="415" t="str">
        <f>D$43</f>
        <v>S3</v>
      </c>
      <c r="E441" s="414"/>
      <c r="F441" s="420"/>
      <c r="G441" s="421"/>
    </row>
    <row r="442" spans="1:7">
      <c r="A442" s="414"/>
      <c r="B442" s="414"/>
      <c r="C442" s="415"/>
      <c r="D442" s="415" t="str">
        <f>D$44</f>
        <v>S4</v>
      </c>
      <c r="E442" s="414"/>
      <c r="F442" s="420"/>
      <c r="G442" s="421"/>
    </row>
    <row r="444" spans="1:7" ht="140">
      <c r="A444" s="414" t="s">
        <v>906</v>
      </c>
      <c r="B444" s="419" t="s">
        <v>907</v>
      </c>
      <c r="C444" s="425" t="s">
        <v>908</v>
      </c>
      <c r="D444" s="425"/>
      <c r="E444" s="426" t="s">
        <v>909</v>
      </c>
      <c r="F444" s="430"/>
      <c r="G444" s="431"/>
    </row>
    <row r="445" spans="1:7">
      <c r="A445" s="414"/>
      <c r="B445" s="414"/>
      <c r="C445" s="425"/>
      <c r="D445" s="425" t="s">
        <v>19</v>
      </c>
      <c r="E445" s="437"/>
      <c r="F445" s="430"/>
      <c r="G445" s="431"/>
    </row>
    <row r="446" spans="1:7">
      <c r="A446" s="414"/>
      <c r="B446" s="414"/>
      <c r="C446" s="415"/>
      <c r="D446" s="415" t="str">
        <f>D$40</f>
        <v>RA</v>
      </c>
      <c r="E446" s="414" t="s">
        <v>910</v>
      </c>
      <c r="F446" s="420" t="s">
        <v>650</v>
      </c>
      <c r="G446" s="421"/>
    </row>
    <row r="447" spans="1:7">
      <c r="A447" s="414"/>
      <c r="B447" s="414"/>
      <c r="C447" s="415"/>
      <c r="D447" s="415" t="str">
        <f>D$41</f>
        <v>S1</v>
      </c>
      <c r="E447" s="414"/>
      <c r="F447" s="420"/>
      <c r="G447" s="421"/>
    </row>
    <row r="448" spans="1:7">
      <c r="A448" s="414"/>
      <c r="B448" s="414"/>
      <c r="C448" s="415"/>
      <c r="D448" s="415" t="str">
        <f>D$42</f>
        <v>S2</v>
      </c>
      <c r="E448" s="414"/>
      <c r="F448" s="420"/>
      <c r="G448" s="421"/>
    </row>
    <row r="449" spans="1:7">
      <c r="A449" s="414"/>
      <c r="B449" s="414"/>
      <c r="C449" s="415"/>
      <c r="D449" s="415" t="str">
        <f>D$43</f>
        <v>S3</v>
      </c>
      <c r="E449" s="414"/>
      <c r="F449" s="420"/>
      <c r="G449" s="421"/>
    </row>
    <row r="450" spans="1:7">
      <c r="A450" s="414"/>
      <c r="B450" s="414"/>
      <c r="C450" s="415"/>
      <c r="D450" s="415" t="str">
        <f>D$44</f>
        <v>S4</v>
      </c>
      <c r="E450" s="414"/>
      <c r="F450" s="420"/>
      <c r="G450" s="421"/>
    </row>
    <row r="452" spans="1:7">
      <c r="A452" s="414"/>
      <c r="B452" s="414"/>
      <c r="C452" s="415">
        <v>5.3</v>
      </c>
      <c r="D452" s="415"/>
      <c r="E452" s="417" t="s">
        <v>911</v>
      </c>
      <c r="F452" s="418"/>
      <c r="G452" s="414"/>
    </row>
    <row r="453" spans="1:7" ht="62.25" customHeight="1">
      <c r="A453" s="414" t="s">
        <v>912</v>
      </c>
      <c r="B453" s="414" t="s">
        <v>913</v>
      </c>
      <c r="C453" s="415" t="s">
        <v>482</v>
      </c>
      <c r="D453" s="415"/>
      <c r="E453" s="417" t="s">
        <v>914</v>
      </c>
      <c r="F453" s="418"/>
      <c r="G453" s="414"/>
    </row>
    <row r="454" spans="1:7">
      <c r="A454" s="414"/>
      <c r="B454" s="414"/>
      <c r="C454" s="415"/>
      <c r="D454" s="415" t="s">
        <v>19</v>
      </c>
      <c r="E454" s="450"/>
      <c r="F454" s="418"/>
      <c r="G454" s="414"/>
    </row>
    <row r="455" spans="1:7" ht="28">
      <c r="A455" s="414"/>
      <c r="B455" s="414"/>
      <c r="C455" s="415"/>
      <c r="D455" s="415" t="str">
        <f>D$40</f>
        <v>RA</v>
      </c>
      <c r="E455" s="414" t="s">
        <v>915</v>
      </c>
      <c r="F455" s="418" t="s">
        <v>650</v>
      </c>
      <c r="G455" s="414"/>
    </row>
    <row r="456" spans="1:7">
      <c r="A456" s="414"/>
      <c r="B456" s="414"/>
      <c r="C456" s="415"/>
      <c r="D456" s="415" t="str">
        <f>D$41</f>
        <v>S1</v>
      </c>
      <c r="E456" s="414"/>
      <c r="F456" s="418"/>
      <c r="G456" s="414"/>
    </row>
    <row r="457" spans="1:7">
      <c r="A457" s="414"/>
      <c r="B457" s="414"/>
      <c r="C457" s="415"/>
      <c r="D457" s="415" t="str">
        <f>D$42</f>
        <v>S2</v>
      </c>
      <c r="E457" s="414"/>
      <c r="F457" s="418"/>
      <c r="G457" s="414"/>
    </row>
    <row r="458" spans="1:7">
      <c r="A458" s="414"/>
      <c r="B458" s="414"/>
      <c r="C458" s="415"/>
      <c r="D458" s="415" t="str">
        <f>D$43</f>
        <v>S3</v>
      </c>
      <c r="E458" s="414"/>
      <c r="F458" s="418"/>
      <c r="G458" s="414"/>
    </row>
    <row r="459" spans="1:7">
      <c r="A459" s="414"/>
      <c r="B459" s="414"/>
      <c r="C459" s="415"/>
      <c r="D459" s="415" t="str">
        <f>D$44</f>
        <v>S4</v>
      </c>
      <c r="E459" s="414"/>
      <c r="F459" s="418"/>
      <c r="G459" s="414"/>
    </row>
    <row r="461" spans="1:7">
      <c r="A461" s="414"/>
      <c r="B461" s="414"/>
      <c r="C461" s="415">
        <v>5.4</v>
      </c>
      <c r="D461" s="415"/>
      <c r="E461" s="417" t="s">
        <v>916</v>
      </c>
      <c r="F461" s="418"/>
      <c r="G461" s="414"/>
    </row>
    <row r="462" spans="1:7" ht="46.5" customHeight="1">
      <c r="A462" s="414" t="s">
        <v>917</v>
      </c>
      <c r="B462" s="419" t="s">
        <v>918</v>
      </c>
      <c r="C462" s="415" t="s">
        <v>491</v>
      </c>
      <c r="D462" s="415"/>
      <c r="E462" s="417" t="s">
        <v>919</v>
      </c>
      <c r="F462" s="418"/>
      <c r="G462" s="414"/>
    </row>
    <row r="463" spans="1:7">
      <c r="A463" s="414"/>
      <c r="B463" s="414"/>
      <c r="C463" s="445"/>
      <c r="D463" s="445" t="s">
        <v>19</v>
      </c>
      <c r="E463" s="450"/>
      <c r="F463" s="447"/>
      <c r="G463" s="448"/>
    </row>
    <row r="464" spans="1:7" ht="28">
      <c r="A464" s="414"/>
      <c r="B464" s="414"/>
      <c r="C464" s="415"/>
      <c r="D464" s="415" t="str">
        <f>D$40</f>
        <v>RA</v>
      </c>
      <c r="E464" s="414" t="s">
        <v>920</v>
      </c>
      <c r="F464" s="420" t="s">
        <v>650</v>
      </c>
      <c r="G464" s="421"/>
    </row>
    <row r="465" spans="1:7">
      <c r="A465" s="414"/>
      <c r="B465" s="414"/>
      <c r="C465" s="415"/>
      <c r="D465" s="415" t="str">
        <f>D$41</f>
        <v>S1</v>
      </c>
      <c r="E465" s="414"/>
      <c r="F465" s="420"/>
      <c r="G465" s="421"/>
    </row>
    <row r="466" spans="1:7">
      <c r="A466" s="414"/>
      <c r="B466" s="414"/>
      <c r="C466" s="415"/>
      <c r="D466" s="415" t="str">
        <f>D$42</f>
        <v>S2</v>
      </c>
      <c r="E466" s="414"/>
      <c r="F466" s="420"/>
      <c r="G466" s="421"/>
    </row>
    <row r="467" spans="1:7">
      <c r="A467" s="414"/>
      <c r="B467" s="414"/>
      <c r="C467" s="415"/>
      <c r="D467" s="415" t="str">
        <f>D$43</f>
        <v>S3</v>
      </c>
      <c r="E467" s="414"/>
      <c r="F467" s="420"/>
      <c r="G467" s="421"/>
    </row>
    <row r="468" spans="1:7">
      <c r="A468" s="414"/>
      <c r="B468" s="414"/>
      <c r="C468" s="415"/>
      <c r="D468" s="415" t="str">
        <f>D$44</f>
        <v>S4</v>
      </c>
      <c r="E468" s="414"/>
      <c r="F468" s="420"/>
      <c r="G468" s="421"/>
    </row>
    <row r="470" spans="1:7" ht="26.25" customHeight="1">
      <c r="A470" s="414" t="s">
        <v>921</v>
      </c>
      <c r="B470" s="419" t="s">
        <v>922</v>
      </c>
      <c r="C470" s="415" t="s">
        <v>494</v>
      </c>
      <c r="D470" s="415"/>
      <c r="E470" s="417" t="s">
        <v>923</v>
      </c>
      <c r="F470" s="420"/>
      <c r="G470" s="421"/>
    </row>
    <row r="471" spans="1:7">
      <c r="A471" s="414"/>
      <c r="B471" s="414"/>
      <c r="C471" s="445"/>
      <c r="D471" s="445" t="s">
        <v>19</v>
      </c>
      <c r="E471" s="450"/>
      <c r="F471" s="447"/>
      <c r="G471" s="448"/>
    </row>
    <row r="472" spans="1:7" ht="38.25" customHeight="1">
      <c r="A472" s="414"/>
      <c r="B472" s="414"/>
      <c r="C472" s="415"/>
      <c r="D472" s="415" t="str">
        <f>D$40</f>
        <v>RA</v>
      </c>
      <c r="E472" s="428" t="s">
        <v>924</v>
      </c>
      <c r="F472" s="420"/>
      <c r="G472" s="433" t="s">
        <v>925</v>
      </c>
    </row>
    <row r="473" spans="1:7" ht="167.25" customHeight="1">
      <c r="A473" s="414"/>
      <c r="B473" s="414"/>
      <c r="C473" s="415"/>
      <c r="D473" s="415" t="str">
        <f>D$41</f>
        <v>S1</v>
      </c>
      <c r="E473" s="414" t="s">
        <v>375</v>
      </c>
      <c r="F473" s="420" t="s">
        <v>632</v>
      </c>
      <c r="G473" s="421"/>
    </row>
    <row r="474" spans="1:7">
      <c r="A474" s="414"/>
      <c r="B474" s="414"/>
      <c r="C474" s="415"/>
      <c r="D474" s="415" t="str">
        <f>D$42</f>
        <v>S2</v>
      </c>
      <c r="E474" s="414"/>
      <c r="F474" s="420"/>
      <c r="G474" s="421"/>
    </row>
    <row r="475" spans="1:7">
      <c r="A475" s="414"/>
      <c r="B475" s="414"/>
      <c r="C475" s="415"/>
      <c r="D475" s="415" t="str">
        <f>D$43</f>
        <v>S3</v>
      </c>
      <c r="E475" s="414"/>
      <c r="F475" s="420"/>
      <c r="G475" s="421"/>
    </row>
    <row r="476" spans="1:7">
      <c r="A476" s="414"/>
      <c r="B476" s="414"/>
      <c r="C476" s="415"/>
      <c r="D476" s="415" t="str">
        <f>D$44</f>
        <v>S4</v>
      </c>
      <c r="E476" s="414"/>
      <c r="F476" s="420"/>
      <c r="G476" s="421"/>
    </row>
    <row r="478" spans="1:7">
      <c r="A478" s="409"/>
      <c r="B478" s="409"/>
      <c r="C478" s="451">
        <v>6</v>
      </c>
      <c r="D478" s="423"/>
      <c r="E478" s="411" t="s">
        <v>926</v>
      </c>
      <c r="F478" s="412"/>
      <c r="G478" s="409"/>
    </row>
    <row r="479" spans="1:7">
      <c r="A479" s="414"/>
      <c r="B479" s="414"/>
      <c r="C479" s="415">
        <v>6.1</v>
      </c>
      <c r="D479" s="415"/>
      <c r="E479" s="417" t="s">
        <v>927</v>
      </c>
      <c r="F479" s="418"/>
      <c r="G479" s="414"/>
    </row>
    <row r="480" spans="1:7" ht="54" customHeight="1">
      <c r="A480" s="414" t="s">
        <v>928</v>
      </c>
      <c r="B480" s="419" t="s">
        <v>929</v>
      </c>
      <c r="C480" s="415" t="s">
        <v>930</v>
      </c>
      <c r="D480" s="415"/>
      <c r="E480" s="417" t="s">
        <v>931</v>
      </c>
      <c r="F480" s="418"/>
      <c r="G480" s="414"/>
    </row>
    <row r="481" spans="1:7">
      <c r="A481" s="414"/>
      <c r="B481" s="414"/>
      <c r="C481" s="445"/>
      <c r="D481" s="445" t="s">
        <v>19</v>
      </c>
      <c r="E481" s="450"/>
      <c r="F481" s="447"/>
      <c r="G481" s="448"/>
    </row>
    <row r="482" spans="1:7" ht="98.25" customHeight="1">
      <c r="A482" s="414"/>
      <c r="B482" s="414"/>
      <c r="C482" s="415"/>
      <c r="D482" s="415" t="str">
        <f>D$40</f>
        <v>RA</v>
      </c>
      <c r="E482" s="441" t="s">
        <v>932</v>
      </c>
      <c r="F482" s="420" t="s">
        <v>650</v>
      </c>
      <c r="G482" s="421"/>
    </row>
    <row r="483" spans="1:7" ht="95.25" customHeight="1">
      <c r="A483" s="414"/>
      <c r="B483" s="414"/>
      <c r="C483" s="415"/>
      <c r="D483" s="415" t="str">
        <f>D$41</f>
        <v>S1</v>
      </c>
      <c r="E483" s="414" t="s">
        <v>933</v>
      </c>
      <c r="F483" s="420" t="s">
        <v>650</v>
      </c>
      <c r="G483" s="421"/>
    </row>
    <row r="484" spans="1:7">
      <c r="A484" s="414"/>
      <c r="B484" s="414"/>
      <c r="C484" s="415"/>
      <c r="D484" s="415" t="str">
        <f>D$42</f>
        <v>S2</v>
      </c>
      <c r="E484" s="414"/>
      <c r="F484" s="420"/>
      <c r="G484" s="421"/>
    </row>
    <row r="485" spans="1:7">
      <c r="A485" s="414"/>
      <c r="B485" s="414"/>
      <c r="C485" s="415"/>
      <c r="D485" s="415" t="str">
        <f>D$43</f>
        <v>S3</v>
      </c>
      <c r="E485" s="414"/>
      <c r="F485" s="420"/>
      <c r="G485" s="421"/>
    </row>
    <row r="486" spans="1:7">
      <c r="A486" s="414"/>
      <c r="B486" s="414"/>
      <c r="C486" s="415"/>
      <c r="D486" s="415" t="str">
        <f>D$44</f>
        <v>S4</v>
      </c>
      <c r="E486" s="414"/>
      <c r="F486" s="420"/>
      <c r="G486" s="421"/>
    </row>
    <row r="488" spans="1:7" ht="41.25" customHeight="1">
      <c r="A488" s="414" t="s">
        <v>934</v>
      </c>
      <c r="B488" s="419" t="s">
        <v>935</v>
      </c>
      <c r="C488" s="425" t="s">
        <v>936</v>
      </c>
      <c r="D488" s="425"/>
      <c r="E488" s="426" t="s">
        <v>937</v>
      </c>
      <c r="F488" s="430"/>
      <c r="G488" s="431"/>
    </row>
    <row r="489" spans="1:7">
      <c r="A489" s="414"/>
      <c r="B489" s="414"/>
      <c r="C489" s="415"/>
      <c r="D489" s="415" t="s">
        <v>19</v>
      </c>
      <c r="E489" s="450"/>
      <c r="F489" s="447"/>
      <c r="G489" s="448"/>
    </row>
    <row r="490" spans="1:7" ht="64.5" customHeight="1">
      <c r="A490" s="414"/>
      <c r="B490" s="414"/>
      <c r="C490" s="415"/>
      <c r="D490" s="415" t="str">
        <f>D$40</f>
        <v>RA</v>
      </c>
      <c r="E490" s="428" t="s">
        <v>938</v>
      </c>
      <c r="F490" s="420" t="s">
        <v>671</v>
      </c>
      <c r="G490" s="433" t="s">
        <v>939</v>
      </c>
    </row>
    <row r="491" spans="1:7" ht="252">
      <c r="A491" s="414"/>
      <c r="B491" s="414"/>
      <c r="C491" s="415"/>
      <c r="D491" s="415" t="str">
        <f>D$41</f>
        <v>S1</v>
      </c>
      <c r="E491" s="414" t="s">
        <v>350</v>
      </c>
      <c r="F491" s="420" t="s">
        <v>650</v>
      </c>
      <c r="G491" s="421"/>
    </row>
    <row r="492" spans="1:7">
      <c r="A492" s="414"/>
      <c r="B492" s="414"/>
      <c r="C492" s="415"/>
      <c r="D492" s="415" t="str">
        <f>D$42</f>
        <v>S2</v>
      </c>
      <c r="E492" s="414"/>
      <c r="F492" s="420"/>
      <c r="G492" s="421"/>
    </row>
    <row r="493" spans="1:7">
      <c r="A493" s="414"/>
      <c r="B493" s="414"/>
      <c r="C493" s="415"/>
      <c r="D493" s="415" t="str">
        <f>D$43</f>
        <v>S3</v>
      </c>
      <c r="E493" s="414"/>
      <c r="F493" s="420"/>
      <c r="G493" s="421"/>
    </row>
    <row r="494" spans="1:7">
      <c r="A494" s="414"/>
      <c r="B494" s="414"/>
      <c r="C494" s="415"/>
      <c r="D494" s="415" t="str">
        <f>D$44</f>
        <v>S4</v>
      </c>
      <c r="E494" s="414"/>
      <c r="F494" s="420"/>
      <c r="G494" s="421"/>
    </row>
    <row r="496" spans="1:7" ht="54.75" customHeight="1">
      <c r="A496" s="414" t="s">
        <v>940</v>
      </c>
      <c r="B496" s="419" t="s">
        <v>941</v>
      </c>
      <c r="C496" s="425" t="s">
        <v>942</v>
      </c>
      <c r="D496" s="425"/>
      <c r="E496" s="426" t="s">
        <v>943</v>
      </c>
      <c r="F496" s="430"/>
      <c r="G496" s="431"/>
    </row>
    <row r="497" spans="1:7">
      <c r="A497" s="414"/>
      <c r="B497" s="414"/>
      <c r="C497" s="445"/>
      <c r="D497" s="445" t="s">
        <v>19</v>
      </c>
      <c r="E497" s="446"/>
      <c r="F497" s="420"/>
      <c r="G497" s="414"/>
    </row>
    <row r="498" spans="1:7" ht="28">
      <c r="A498" s="414"/>
      <c r="B498" s="414"/>
      <c r="C498" s="415"/>
      <c r="D498" s="415" t="str">
        <f>D$40</f>
        <v>RA</v>
      </c>
      <c r="E498" s="414" t="s">
        <v>944</v>
      </c>
      <c r="F498" s="420" t="s">
        <v>650</v>
      </c>
      <c r="G498" s="421"/>
    </row>
    <row r="499" spans="1:7" ht="28">
      <c r="A499" s="414"/>
      <c r="B499" s="414"/>
      <c r="C499" s="415"/>
      <c r="D499" s="415" t="str">
        <f>D$41</f>
        <v>S1</v>
      </c>
      <c r="E499" s="414" t="s">
        <v>945</v>
      </c>
      <c r="F499" s="420" t="s">
        <v>650</v>
      </c>
      <c r="G499" s="421"/>
    </row>
    <row r="500" spans="1:7">
      <c r="A500" s="414"/>
      <c r="B500" s="414"/>
      <c r="C500" s="415"/>
      <c r="D500" s="415" t="str">
        <f>D$42</f>
        <v>S2</v>
      </c>
      <c r="E500" s="414"/>
      <c r="F500" s="420"/>
      <c r="G500" s="421"/>
    </row>
    <row r="501" spans="1:7">
      <c r="A501" s="414"/>
      <c r="B501" s="414"/>
      <c r="C501" s="415"/>
      <c r="D501" s="415" t="str">
        <f>D$43</f>
        <v>S3</v>
      </c>
      <c r="E501" s="414"/>
      <c r="F501" s="420"/>
      <c r="G501" s="421"/>
    </row>
    <row r="502" spans="1:7">
      <c r="A502" s="414"/>
      <c r="B502" s="414"/>
      <c r="C502" s="415"/>
      <c r="D502" s="415" t="str">
        <f>D$44</f>
        <v>S4</v>
      </c>
      <c r="E502" s="414"/>
      <c r="F502" s="420"/>
      <c r="G502" s="421"/>
    </row>
    <row r="504" spans="1:7">
      <c r="A504" s="414"/>
      <c r="B504" s="414"/>
      <c r="C504" s="415">
        <v>6.2</v>
      </c>
      <c r="D504" s="415"/>
      <c r="E504" s="417" t="s">
        <v>946</v>
      </c>
      <c r="F504" s="418"/>
      <c r="G504" s="414"/>
    </row>
    <row r="505" spans="1:7" ht="53.25" customHeight="1">
      <c r="A505" s="414" t="s">
        <v>947</v>
      </c>
      <c r="B505" s="414" t="s">
        <v>948</v>
      </c>
      <c r="C505" s="415" t="s">
        <v>949</v>
      </c>
      <c r="D505" s="415"/>
      <c r="E505" s="443" t="s">
        <v>950</v>
      </c>
      <c r="F505" s="452"/>
      <c r="G505" s="453"/>
    </row>
    <row r="506" spans="1:7">
      <c r="A506" s="414"/>
      <c r="B506" s="414"/>
      <c r="C506" s="445"/>
      <c r="D506" s="445" t="s">
        <v>19</v>
      </c>
      <c r="E506" s="454"/>
      <c r="F506" s="455"/>
      <c r="G506" s="456"/>
    </row>
    <row r="507" spans="1:7">
      <c r="A507" s="414"/>
      <c r="B507" s="414"/>
      <c r="C507" s="415"/>
      <c r="D507" s="415" t="str">
        <f>D$40</f>
        <v>RA</v>
      </c>
      <c r="E507" s="421" t="s">
        <v>951</v>
      </c>
      <c r="F507" s="418" t="s">
        <v>650</v>
      </c>
      <c r="G507" s="414"/>
    </row>
    <row r="508" spans="1:7" ht="28">
      <c r="A508" s="414"/>
      <c r="B508" s="414"/>
      <c r="C508" s="415"/>
      <c r="D508" s="415" t="str">
        <f>D$41</f>
        <v>S1</v>
      </c>
      <c r="E508" s="421" t="s">
        <v>952</v>
      </c>
      <c r="F508" s="418" t="s">
        <v>650</v>
      </c>
      <c r="G508" s="414"/>
    </row>
    <row r="509" spans="1:7">
      <c r="A509" s="414"/>
      <c r="B509" s="414"/>
      <c r="C509" s="415"/>
      <c r="D509" s="415" t="str">
        <f>D$42</f>
        <v>S2</v>
      </c>
      <c r="E509" s="421"/>
      <c r="F509" s="418"/>
      <c r="G509" s="414"/>
    </row>
    <row r="510" spans="1:7">
      <c r="A510" s="414"/>
      <c r="B510" s="414"/>
      <c r="C510" s="415"/>
      <c r="D510" s="415" t="str">
        <f>D$43</f>
        <v>S3</v>
      </c>
      <c r="E510" s="421"/>
      <c r="F510" s="418"/>
      <c r="G510" s="414"/>
    </row>
    <row r="511" spans="1:7">
      <c r="A511" s="414"/>
      <c r="B511" s="414"/>
      <c r="C511" s="415"/>
      <c r="D511" s="415" t="str">
        <f>D$44</f>
        <v>S4</v>
      </c>
      <c r="E511" s="421"/>
      <c r="F511" s="418"/>
      <c r="G511" s="414"/>
    </row>
    <row r="512" spans="1:7">
      <c r="F512" s="418"/>
      <c r="G512" s="414"/>
    </row>
    <row r="513" spans="1:7" ht="56.25" customHeight="1">
      <c r="A513" s="414" t="s">
        <v>953</v>
      </c>
      <c r="B513" s="414" t="s">
        <v>954</v>
      </c>
      <c r="C513" s="415" t="s">
        <v>955</v>
      </c>
      <c r="D513" s="415"/>
      <c r="E513" s="443" t="s">
        <v>956</v>
      </c>
      <c r="F513" s="418"/>
      <c r="G513" s="414"/>
    </row>
    <row r="514" spans="1:7">
      <c r="A514" s="414"/>
      <c r="B514" s="414"/>
      <c r="C514" s="415"/>
      <c r="D514" s="415" t="s">
        <v>19</v>
      </c>
      <c r="E514" s="443"/>
      <c r="F514" s="418"/>
      <c r="G514" s="414"/>
    </row>
    <row r="515" spans="1:7" ht="49.5" customHeight="1">
      <c r="A515" s="414"/>
      <c r="B515" s="414"/>
      <c r="C515" s="415"/>
      <c r="D515" s="415" t="str">
        <f>D$40</f>
        <v>RA</v>
      </c>
      <c r="E515" s="421" t="s">
        <v>957</v>
      </c>
      <c r="F515" s="418" t="s">
        <v>650</v>
      </c>
      <c r="G515" s="414"/>
    </row>
    <row r="516" spans="1:7" ht="28">
      <c r="A516" s="414"/>
      <c r="B516" s="414"/>
      <c r="C516" s="415"/>
      <c r="D516" s="415" t="str">
        <f>D$41</f>
        <v>S1</v>
      </c>
      <c r="E516" s="421" t="s">
        <v>958</v>
      </c>
      <c r="F516" s="418" t="s">
        <v>650</v>
      </c>
      <c r="G516" s="414"/>
    </row>
    <row r="517" spans="1:7">
      <c r="A517" s="414"/>
      <c r="B517" s="414"/>
      <c r="C517" s="415"/>
      <c r="D517" s="415" t="str">
        <f>D$42</f>
        <v>S2</v>
      </c>
      <c r="E517" s="421"/>
      <c r="F517" s="418"/>
      <c r="G517" s="414"/>
    </row>
    <row r="518" spans="1:7">
      <c r="A518" s="414"/>
      <c r="B518" s="414"/>
      <c r="C518" s="415"/>
      <c r="D518" s="415" t="str">
        <f>D$43</f>
        <v>S3</v>
      </c>
      <c r="E518" s="421"/>
      <c r="F518" s="418"/>
      <c r="G518" s="414"/>
    </row>
    <row r="519" spans="1:7">
      <c r="A519" s="414"/>
      <c r="B519" s="414"/>
      <c r="C519" s="415"/>
      <c r="D519" s="415" t="str">
        <f>D$44</f>
        <v>S4</v>
      </c>
      <c r="E519" s="421"/>
      <c r="F519" s="418"/>
      <c r="G519" s="414"/>
    </row>
    <row r="522" spans="1:7">
      <c r="A522" s="414"/>
      <c r="B522" s="414"/>
      <c r="C522" s="415">
        <v>6.3</v>
      </c>
      <c r="D522" s="415"/>
      <c r="E522" s="443" t="s">
        <v>959</v>
      </c>
      <c r="F522" s="418"/>
      <c r="G522" s="414"/>
    </row>
    <row r="523" spans="1:7" ht="98">
      <c r="A523" s="414" t="s">
        <v>960</v>
      </c>
      <c r="B523" s="414" t="s">
        <v>961</v>
      </c>
      <c r="C523" s="415" t="s">
        <v>524</v>
      </c>
      <c r="D523" s="415"/>
      <c r="E523" s="443" t="s">
        <v>962</v>
      </c>
      <c r="F523" s="418"/>
      <c r="G523" s="414"/>
    </row>
    <row r="524" spans="1:7">
      <c r="A524" s="414"/>
      <c r="B524" s="414"/>
      <c r="C524" s="415"/>
      <c r="D524" s="415" t="s">
        <v>19</v>
      </c>
      <c r="E524" s="421"/>
      <c r="F524" s="457"/>
      <c r="G524" s="458"/>
    </row>
    <row r="525" spans="1:7">
      <c r="A525" s="414"/>
      <c r="B525" s="414"/>
      <c r="C525" s="415"/>
      <c r="D525" s="415" t="str">
        <f>D$40</f>
        <v>RA</v>
      </c>
      <c r="E525" s="421" t="s">
        <v>963</v>
      </c>
      <c r="F525" s="457" t="s">
        <v>650</v>
      </c>
      <c r="G525" s="458"/>
    </row>
    <row r="526" spans="1:7">
      <c r="A526" s="414"/>
      <c r="B526" s="414"/>
      <c r="C526" s="415"/>
      <c r="D526" s="415" t="str">
        <f>D$41</f>
        <v>S1</v>
      </c>
      <c r="E526" s="421" t="s">
        <v>964</v>
      </c>
      <c r="F526" s="457" t="s">
        <v>650</v>
      </c>
      <c r="G526" s="458"/>
    </row>
    <row r="527" spans="1:7">
      <c r="A527" s="414"/>
      <c r="B527" s="414"/>
      <c r="C527" s="415"/>
      <c r="D527" s="415" t="str">
        <f>D$42</f>
        <v>S2</v>
      </c>
      <c r="E527" s="421"/>
      <c r="F527" s="457"/>
      <c r="G527" s="458"/>
    </row>
    <row r="528" spans="1:7">
      <c r="A528" s="414"/>
      <c r="B528" s="414"/>
      <c r="C528" s="415"/>
      <c r="D528" s="415" t="str">
        <f>D$43</f>
        <v>S3</v>
      </c>
      <c r="E528" s="421"/>
      <c r="F528" s="457"/>
      <c r="G528" s="458"/>
    </row>
    <row r="529" spans="1:7">
      <c r="A529" s="414"/>
      <c r="B529" s="414"/>
      <c r="C529" s="415"/>
      <c r="D529" s="415" t="str">
        <f>D$44</f>
        <v>S4</v>
      </c>
      <c r="E529" s="421"/>
      <c r="F529" s="457"/>
      <c r="G529" s="458"/>
    </row>
    <row r="531" spans="1:7" ht="336">
      <c r="A531" s="419" t="s">
        <v>965</v>
      </c>
      <c r="B531" s="414" t="s">
        <v>966</v>
      </c>
      <c r="C531" s="415" t="s">
        <v>967</v>
      </c>
      <c r="D531" s="415"/>
      <c r="E531" s="417" t="s">
        <v>968</v>
      </c>
      <c r="F531" s="420"/>
      <c r="G531" s="421"/>
    </row>
    <row r="532" spans="1:7">
      <c r="A532" s="414"/>
      <c r="B532" s="414"/>
      <c r="C532" s="415"/>
      <c r="D532" s="415" t="s">
        <v>19</v>
      </c>
      <c r="E532" s="417"/>
      <c r="F532" s="420"/>
      <c r="G532" s="421"/>
    </row>
    <row r="533" spans="1:7">
      <c r="A533" s="414"/>
      <c r="B533" s="414"/>
      <c r="C533" s="415"/>
      <c r="D533" s="415" t="str">
        <f>D$40</f>
        <v>RA</v>
      </c>
      <c r="E533" s="414" t="s">
        <v>969</v>
      </c>
      <c r="F533" s="420" t="s">
        <v>650</v>
      </c>
      <c r="G533" s="421"/>
    </row>
    <row r="534" spans="1:7">
      <c r="A534" s="414"/>
      <c r="B534" s="414"/>
      <c r="C534" s="415"/>
      <c r="D534" s="415" t="str">
        <f>D$41</f>
        <v>S1</v>
      </c>
      <c r="E534" s="414" t="s">
        <v>970</v>
      </c>
      <c r="F534" s="420" t="s">
        <v>650</v>
      </c>
      <c r="G534" s="421"/>
    </row>
    <row r="535" spans="1:7">
      <c r="A535" s="414"/>
      <c r="B535" s="414"/>
      <c r="C535" s="415"/>
      <c r="D535" s="415" t="str">
        <f>D$42</f>
        <v>S2</v>
      </c>
      <c r="E535" s="414"/>
      <c r="F535" s="420"/>
      <c r="G535" s="421"/>
    </row>
    <row r="536" spans="1:7">
      <c r="A536" s="414"/>
      <c r="B536" s="414"/>
      <c r="C536" s="415"/>
      <c r="D536" s="415" t="str">
        <f>D$43</f>
        <v>S3</v>
      </c>
      <c r="E536" s="414"/>
      <c r="F536" s="420"/>
      <c r="G536" s="421"/>
    </row>
    <row r="537" spans="1:7">
      <c r="A537" s="414"/>
      <c r="B537" s="414"/>
      <c r="C537" s="415"/>
      <c r="D537" s="415" t="str">
        <f>D$44</f>
        <v>S4</v>
      </c>
      <c r="E537" s="414"/>
      <c r="F537" s="420"/>
      <c r="G537" s="421"/>
    </row>
    <row r="539" spans="1:7" ht="84">
      <c r="A539" s="414" t="s">
        <v>971</v>
      </c>
      <c r="B539" s="414" t="s">
        <v>972</v>
      </c>
      <c r="C539" s="425" t="s">
        <v>973</v>
      </c>
      <c r="D539" s="425"/>
      <c r="E539" s="426" t="s">
        <v>974</v>
      </c>
      <c r="F539" s="430"/>
      <c r="G539" s="431"/>
    </row>
    <row r="540" spans="1:7">
      <c r="A540" s="414"/>
      <c r="B540" s="414"/>
      <c r="C540" s="415"/>
      <c r="D540" s="415" t="s">
        <v>19</v>
      </c>
      <c r="E540" s="414"/>
      <c r="F540" s="420"/>
      <c r="G540" s="421"/>
    </row>
    <row r="541" spans="1:7" ht="37.5" customHeight="1">
      <c r="A541" s="414"/>
      <c r="B541" s="414"/>
      <c r="C541" s="415"/>
      <c r="D541" s="415" t="str">
        <f>D$40</f>
        <v>RA</v>
      </c>
      <c r="E541" s="414" t="s">
        <v>975</v>
      </c>
      <c r="F541" s="420" t="s">
        <v>650</v>
      </c>
      <c r="G541" s="421"/>
    </row>
    <row r="542" spans="1:7" ht="37.5" customHeight="1">
      <c r="A542" s="414"/>
      <c r="B542" s="414"/>
      <c r="C542" s="415"/>
      <c r="D542" s="415" t="str">
        <f>D$41</f>
        <v>S1</v>
      </c>
      <c r="E542" s="414" t="s">
        <v>976</v>
      </c>
      <c r="F542" s="420" t="s">
        <v>650</v>
      </c>
      <c r="G542" s="421"/>
    </row>
    <row r="543" spans="1:7">
      <c r="A543" s="414"/>
      <c r="B543" s="414"/>
      <c r="C543" s="415"/>
      <c r="D543" s="415" t="str">
        <f>D$42</f>
        <v>S2</v>
      </c>
      <c r="E543" s="414"/>
      <c r="F543" s="420"/>
      <c r="G543" s="421"/>
    </row>
    <row r="544" spans="1:7">
      <c r="A544" s="414"/>
      <c r="B544" s="414"/>
      <c r="C544" s="415"/>
      <c r="D544" s="415" t="str">
        <f>D$43</f>
        <v>S3</v>
      </c>
      <c r="E544" s="414"/>
      <c r="F544" s="420"/>
      <c r="G544" s="421"/>
    </row>
    <row r="545" spans="1:7">
      <c r="A545" s="414"/>
      <c r="B545" s="414"/>
      <c r="C545" s="415"/>
      <c r="D545" s="415" t="str">
        <f>D$44</f>
        <v>S4</v>
      </c>
      <c r="E545" s="414"/>
      <c r="F545" s="420"/>
      <c r="G545" s="421"/>
    </row>
    <row r="547" spans="1:7">
      <c r="A547" s="414"/>
      <c r="B547" s="414"/>
      <c r="C547" s="415">
        <v>6.4</v>
      </c>
      <c r="D547" s="415"/>
      <c r="E547" s="417" t="s">
        <v>977</v>
      </c>
      <c r="F547" s="418"/>
      <c r="G547" s="414"/>
    </row>
    <row r="548" spans="1:7" ht="82.5" customHeight="1">
      <c r="A548" s="414" t="s">
        <v>978</v>
      </c>
      <c r="B548" s="419" t="s">
        <v>979</v>
      </c>
      <c r="C548" s="425" t="s">
        <v>527</v>
      </c>
      <c r="D548" s="425"/>
      <c r="E548" s="426" t="s">
        <v>980</v>
      </c>
      <c r="F548" s="430"/>
      <c r="G548" s="431"/>
    </row>
    <row r="549" spans="1:7">
      <c r="A549" s="414"/>
      <c r="B549" s="414"/>
      <c r="C549" s="415"/>
      <c r="D549" s="415" t="s">
        <v>19</v>
      </c>
      <c r="E549" s="417"/>
      <c r="F549" s="420"/>
      <c r="G549" s="421"/>
    </row>
    <row r="550" spans="1:7" ht="82.5" customHeight="1">
      <c r="A550" s="414"/>
      <c r="B550" s="414"/>
      <c r="C550" s="415"/>
      <c r="D550" s="415" t="str">
        <f>D$40</f>
        <v>RA</v>
      </c>
      <c r="E550" s="414" t="s">
        <v>981</v>
      </c>
      <c r="F550" s="420" t="s">
        <v>650</v>
      </c>
      <c r="G550" s="421"/>
    </row>
    <row r="551" spans="1:7" ht="70">
      <c r="A551" s="414"/>
      <c r="B551" s="414"/>
      <c r="C551" s="415"/>
      <c r="D551" s="415" t="str">
        <f>D$41</f>
        <v>S1</v>
      </c>
      <c r="E551" s="414" t="s">
        <v>982</v>
      </c>
      <c r="F551" s="420" t="s">
        <v>650</v>
      </c>
      <c r="G551" s="421"/>
    </row>
    <row r="552" spans="1:7">
      <c r="A552" s="414"/>
      <c r="B552" s="414"/>
      <c r="C552" s="415"/>
      <c r="D552" s="415" t="str">
        <f>D$42</f>
        <v>S2</v>
      </c>
      <c r="E552" s="414"/>
      <c r="F552" s="420"/>
      <c r="G552" s="421"/>
    </row>
    <row r="553" spans="1:7">
      <c r="A553" s="414"/>
      <c r="B553" s="414"/>
      <c r="C553" s="415"/>
      <c r="D553" s="415" t="str">
        <f>D$43</f>
        <v>S3</v>
      </c>
      <c r="E553" s="414"/>
      <c r="F553" s="420"/>
      <c r="G553" s="421"/>
    </row>
    <row r="554" spans="1:7">
      <c r="A554" s="414"/>
      <c r="B554" s="414"/>
      <c r="C554" s="415"/>
      <c r="D554" s="415" t="str">
        <f>D$44</f>
        <v>S4</v>
      </c>
      <c r="E554" s="414"/>
      <c r="F554" s="420"/>
      <c r="G554" s="421"/>
    </row>
    <row r="556" spans="1:7" ht="35.25" customHeight="1">
      <c r="A556" s="414" t="s">
        <v>983</v>
      </c>
      <c r="B556" s="414" t="s">
        <v>984</v>
      </c>
      <c r="C556" s="425" t="s">
        <v>528</v>
      </c>
      <c r="D556" s="425"/>
      <c r="E556" s="426" t="s">
        <v>985</v>
      </c>
      <c r="F556" s="430"/>
      <c r="G556" s="431"/>
    </row>
    <row r="557" spans="1:7">
      <c r="A557" s="414"/>
      <c r="B557" s="414"/>
      <c r="C557" s="415"/>
      <c r="D557" s="415" t="s">
        <v>19</v>
      </c>
      <c r="E557" s="417"/>
      <c r="F557" s="420"/>
      <c r="G557" s="421"/>
    </row>
    <row r="558" spans="1:7" ht="20.25" customHeight="1">
      <c r="A558" s="414"/>
      <c r="B558" s="414"/>
      <c r="C558" s="415"/>
      <c r="D558" s="415" t="str">
        <f>D$40</f>
        <v>RA</v>
      </c>
      <c r="E558" s="414" t="s">
        <v>986</v>
      </c>
      <c r="F558" s="420" t="s">
        <v>650</v>
      </c>
      <c r="G558" s="421"/>
    </row>
    <row r="559" spans="1:7" ht="93.75" customHeight="1">
      <c r="A559" s="414"/>
      <c r="B559" s="414"/>
      <c r="C559" s="415"/>
      <c r="D559" s="415" t="str">
        <f>D$41</f>
        <v>S1</v>
      </c>
      <c r="E559" s="414" t="s">
        <v>987</v>
      </c>
      <c r="F559" s="420" t="s">
        <v>650</v>
      </c>
      <c r="G559" s="421"/>
    </row>
    <row r="560" spans="1:7">
      <c r="A560" s="414"/>
      <c r="B560" s="414"/>
      <c r="C560" s="415"/>
      <c r="D560" s="415" t="str">
        <f>D$42</f>
        <v>S2</v>
      </c>
      <c r="E560" s="414"/>
      <c r="F560" s="420"/>
      <c r="G560" s="421"/>
    </row>
    <row r="561" spans="1:7">
      <c r="A561" s="414"/>
      <c r="B561" s="414"/>
      <c r="C561" s="415"/>
      <c r="D561" s="415" t="str">
        <f>D$43</f>
        <v>S3</v>
      </c>
      <c r="E561" s="414"/>
      <c r="F561" s="420"/>
      <c r="G561" s="421"/>
    </row>
    <row r="562" spans="1:7">
      <c r="A562" s="414"/>
      <c r="B562" s="414"/>
      <c r="C562" s="415"/>
      <c r="D562" s="415" t="str">
        <f>D$44</f>
        <v>S4</v>
      </c>
      <c r="E562" s="414"/>
      <c r="F562" s="420"/>
      <c r="G562" s="421"/>
    </row>
    <row r="564" spans="1:7">
      <c r="A564" s="409"/>
      <c r="B564" s="409"/>
      <c r="C564" s="423">
        <v>7</v>
      </c>
      <c r="D564" s="423"/>
      <c r="E564" s="411" t="s">
        <v>988</v>
      </c>
      <c r="F564" s="412"/>
      <c r="G564" s="409"/>
    </row>
    <row r="565" spans="1:7">
      <c r="A565" s="414"/>
      <c r="B565" s="414"/>
      <c r="C565" s="415">
        <v>7.1</v>
      </c>
      <c r="D565" s="415"/>
      <c r="E565" s="417" t="s">
        <v>989</v>
      </c>
      <c r="F565" s="418"/>
      <c r="G565" s="414"/>
    </row>
    <row r="566" spans="1:7" ht="224">
      <c r="A566" s="414" t="s">
        <v>990</v>
      </c>
      <c r="B566" s="419" t="s">
        <v>991</v>
      </c>
      <c r="C566" s="415" t="s">
        <v>992</v>
      </c>
      <c r="D566" s="415"/>
      <c r="E566" s="417" t="s">
        <v>993</v>
      </c>
      <c r="F566" s="418"/>
      <c r="G566" s="414"/>
    </row>
    <row r="567" spans="1:7">
      <c r="A567" s="414"/>
      <c r="B567" s="414"/>
      <c r="C567" s="415"/>
      <c r="D567" s="415" t="s">
        <v>19</v>
      </c>
      <c r="E567" s="414"/>
      <c r="F567" s="420"/>
      <c r="G567" s="421"/>
    </row>
    <row r="568" spans="1:7" ht="28">
      <c r="A568" s="414"/>
      <c r="B568" s="414"/>
      <c r="C568" s="415"/>
      <c r="D568" s="415" t="str">
        <f>D$40</f>
        <v>RA</v>
      </c>
      <c r="E568" s="414" t="s">
        <v>994</v>
      </c>
      <c r="F568" s="420" t="s">
        <v>650</v>
      </c>
      <c r="G568" s="421"/>
    </row>
    <row r="569" spans="1:7">
      <c r="A569" s="414"/>
      <c r="B569" s="414"/>
      <c r="C569" s="415"/>
      <c r="D569" s="415" t="str">
        <f>D$41</f>
        <v>S1</v>
      </c>
      <c r="E569" s="414"/>
      <c r="F569" s="420"/>
      <c r="G569" s="421"/>
    </row>
    <row r="570" spans="1:7">
      <c r="A570" s="414"/>
      <c r="B570" s="414"/>
      <c r="C570" s="415"/>
      <c r="D570" s="415" t="str">
        <f>D$42</f>
        <v>S2</v>
      </c>
      <c r="E570" s="414"/>
      <c r="F570" s="420"/>
      <c r="G570" s="421"/>
    </row>
    <row r="571" spans="1:7">
      <c r="A571" s="414"/>
      <c r="B571" s="414"/>
      <c r="C571" s="415"/>
      <c r="D571" s="415" t="str">
        <f>D$43</f>
        <v>S3</v>
      </c>
      <c r="E571" s="414"/>
      <c r="F571" s="420"/>
      <c r="G571" s="421"/>
    </row>
    <row r="572" spans="1:7">
      <c r="A572" s="414"/>
      <c r="B572" s="414"/>
      <c r="C572" s="415"/>
      <c r="D572" s="415" t="str">
        <f>D$44</f>
        <v>S4</v>
      </c>
      <c r="E572" s="414"/>
      <c r="F572" s="420"/>
      <c r="G572" s="421"/>
    </row>
    <row r="573" spans="1:7" ht="32.25" customHeight="1">
      <c r="A573" s="414" t="s">
        <v>995</v>
      </c>
      <c r="B573" s="419" t="s">
        <v>996</v>
      </c>
      <c r="C573" s="415" t="s">
        <v>997</v>
      </c>
      <c r="D573" s="415"/>
      <c r="E573" s="417" t="s">
        <v>998</v>
      </c>
      <c r="F573" s="418"/>
      <c r="G573" s="414"/>
    </row>
    <row r="574" spans="1:7">
      <c r="A574" s="414"/>
      <c r="B574" s="414"/>
      <c r="C574" s="415"/>
      <c r="D574" s="415" t="s">
        <v>19</v>
      </c>
      <c r="E574" s="414"/>
      <c r="F574" s="420"/>
      <c r="G574" s="421"/>
    </row>
    <row r="575" spans="1:7">
      <c r="A575" s="414"/>
      <c r="B575" s="414"/>
      <c r="C575" s="415"/>
      <c r="D575" s="415" t="str">
        <f>D$40</f>
        <v>RA</v>
      </c>
      <c r="E575" s="414" t="s">
        <v>999</v>
      </c>
      <c r="F575" s="420" t="s">
        <v>650</v>
      </c>
      <c r="G575" s="421"/>
    </row>
    <row r="576" spans="1:7">
      <c r="A576" s="414"/>
      <c r="B576" s="414"/>
      <c r="C576" s="415"/>
      <c r="D576" s="415" t="str">
        <f>D$41</f>
        <v>S1</v>
      </c>
      <c r="E576" s="414"/>
      <c r="F576" s="420"/>
      <c r="G576" s="421"/>
    </row>
    <row r="577" spans="1:7">
      <c r="A577" s="414"/>
      <c r="B577" s="414"/>
      <c r="C577" s="415"/>
      <c r="D577" s="415" t="str">
        <f>D$42</f>
        <v>S2</v>
      </c>
      <c r="E577" s="414"/>
      <c r="F577" s="420"/>
      <c r="G577" s="421"/>
    </row>
    <row r="578" spans="1:7">
      <c r="A578" s="414"/>
      <c r="B578" s="414"/>
      <c r="C578" s="415"/>
      <c r="D578" s="415" t="str">
        <f>D$43</f>
        <v>S3</v>
      </c>
      <c r="E578" s="414"/>
      <c r="F578" s="420"/>
      <c r="G578" s="421"/>
    </row>
    <row r="579" spans="1:7">
      <c r="A579" s="414"/>
      <c r="B579" s="414"/>
      <c r="C579" s="415"/>
      <c r="D579" s="415" t="str">
        <f>D$44</f>
        <v>S4</v>
      </c>
      <c r="E579" s="414"/>
      <c r="F579" s="420"/>
      <c r="G579" s="421"/>
    </row>
    <row r="581" spans="1:7">
      <c r="A581" s="414"/>
      <c r="B581" s="414"/>
      <c r="C581" s="415">
        <v>7.2</v>
      </c>
      <c r="D581" s="415"/>
      <c r="E581" s="417" t="s">
        <v>1000</v>
      </c>
      <c r="F581" s="418"/>
      <c r="G581" s="414"/>
    </row>
    <row r="582" spans="1:7" ht="45" customHeight="1">
      <c r="A582" s="414" t="s">
        <v>1001</v>
      </c>
      <c r="B582" s="414" t="s">
        <v>1002</v>
      </c>
      <c r="C582" s="415" t="s">
        <v>1003</v>
      </c>
      <c r="D582" s="415"/>
      <c r="E582" s="417" t="s">
        <v>1004</v>
      </c>
      <c r="F582" s="420"/>
      <c r="G582" s="421"/>
    </row>
    <row r="583" spans="1:7">
      <c r="A583" s="414"/>
      <c r="B583" s="414"/>
      <c r="C583" s="415"/>
      <c r="D583" s="415" t="str">
        <f>D$40</f>
        <v>RA</v>
      </c>
      <c r="E583" s="414"/>
      <c r="F583" s="420"/>
      <c r="G583" s="421"/>
    </row>
    <row r="584" spans="1:7">
      <c r="A584" s="414"/>
      <c r="B584" s="414"/>
      <c r="C584" s="415"/>
      <c r="D584" s="415" t="str">
        <f>D$41</f>
        <v>S1</v>
      </c>
      <c r="E584" s="414" t="s">
        <v>1005</v>
      </c>
      <c r="F584" s="420" t="s">
        <v>650</v>
      </c>
      <c r="G584" s="421"/>
    </row>
    <row r="585" spans="1:7">
      <c r="A585" s="414"/>
      <c r="B585" s="414"/>
      <c r="C585" s="415"/>
      <c r="D585" s="415" t="str">
        <f>D$42</f>
        <v>S2</v>
      </c>
      <c r="E585" s="414"/>
      <c r="F585" s="420"/>
      <c r="G585" s="421"/>
    </row>
    <row r="586" spans="1:7">
      <c r="A586" s="414"/>
      <c r="B586" s="414"/>
      <c r="C586" s="415"/>
      <c r="D586" s="415" t="str">
        <f>D$43</f>
        <v>S3</v>
      </c>
      <c r="E586" s="414"/>
      <c r="F586" s="420"/>
      <c r="G586" s="421"/>
    </row>
    <row r="587" spans="1:7">
      <c r="A587" s="414"/>
      <c r="B587" s="414"/>
      <c r="C587" s="415"/>
      <c r="D587" s="415" t="str">
        <f>D$44</f>
        <v>S4</v>
      </c>
      <c r="E587" s="414"/>
      <c r="F587" s="420"/>
      <c r="G587" s="421"/>
    </row>
    <row r="589" spans="1:7" ht="55.5" customHeight="1">
      <c r="A589" s="414" t="s">
        <v>1006</v>
      </c>
      <c r="B589" s="414" t="s">
        <v>1007</v>
      </c>
      <c r="C589" s="415" t="s">
        <v>1008</v>
      </c>
      <c r="D589" s="415"/>
      <c r="E589" s="417" t="s">
        <v>1009</v>
      </c>
      <c r="F589" s="420"/>
      <c r="G589" s="421"/>
    </row>
    <row r="590" spans="1:7">
      <c r="A590" s="414"/>
      <c r="B590" s="414"/>
      <c r="C590" s="415"/>
      <c r="D590" s="415" t="s">
        <v>19</v>
      </c>
      <c r="E590" s="417"/>
      <c r="F590" s="420"/>
      <c r="G590" s="421"/>
    </row>
    <row r="591" spans="1:7">
      <c r="A591" s="414"/>
      <c r="B591" s="414"/>
      <c r="C591" s="415"/>
      <c r="D591" s="415" t="str">
        <f>D$40</f>
        <v>RA</v>
      </c>
      <c r="E591" s="414" t="s">
        <v>1010</v>
      </c>
      <c r="F591" s="420" t="s">
        <v>650</v>
      </c>
      <c r="G591" s="421"/>
    </row>
    <row r="592" spans="1:7">
      <c r="A592" s="414"/>
      <c r="B592" s="414"/>
      <c r="C592" s="415"/>
      <c r="D592" s="415" t="str">
        <f>D$41</f>
        <v>S1</v>
      </c>
      <c r="E592" s="414"/>
      <c r="F592" s="420"/>
      <c r="G592" s="421"/>
    </row>
    <row r="593" spans="1:7">
      <c r="A593" s="414"/>
      <c r="B593" s="414"/>
      <c r="C593" s="415"/>
      <c r="D593" s="415" t="str">
        <f>D$42</f>
        <v>S2</v>
      </c>
      <c r="E593" s="414"/>
      <c r="F593" s="420"/>
      <c r="G593" s="421"/>
    </row>
    <row r="594" spans="1:7">
      <c r="A594" s="414"/>
      <c r="B594" s="414"/>
      <c r="C594" s="415"/>
      <c r="D594" s="415" t="str">
        <f>D$43</f>
        <v>S3</v>
      </c>
      <c r="E594" s="414"/>
      <c r="F594" s="420"/>
      <c r="G594" s="421"/>
    </row>
    <row r="595" spans="1:7">
      <c r="A595" s="414"/>
      <c r="B595" s="414"/>
      <c r="C595" s="415"/>
      <c r="D595" s="415" t="str">
        <f>D$44</f>
        <v>S4</v>
      </c>
      <c r="E595" s="414"/>
      <c r="F595" s="420"/>
      <c r="G595" s="421"/>
    </row>
    <row r="597" spans="1:7">
      <c r="A597" s="414"/>
      <c r="B597" s="414"/>
      <c r="C597" s="415">
        <v>7.3</v>
      </c>
      <c r="D597" s="415"/>
      <c r="E597" s="417" t="s">
        <v>1011</v>
      </c>
    </row>
    <row r="598" spans="1:7" ht="42">
      <c r="A598" s="414" t="s">
        <v>1012</v>
      </c>
      <c r="B598" s="419" t="s">
        <v>1013</v>
      </c>
      <c r="C598" s="415" t="s">
        <v>570</v>
      </c>
      <c r="D598" s="415"/>
      <c r="E598" s="417" t="s">
        <v>1014</v>
      </c>
      <c r="F598" s="420"/>
      <c r="G598" s="421"/>
    </row>
    <row r="599" spans="1:7">
      <c r="A599" s="414"/>
      <c r="B599" s="414"/>
      <c r="C599" s="415"/>
      <c r="D599" s="415" t="s">
        <v>19</v>
      </c>
      <c r="E599" s="414"/>
      <c r="F599" s="420"/>
      <c r="G599" s="421"/>
    </row>
    <row r="600" spans="1:7" ht="28">
      <c r="A600" s="414"/>
      <c r="B600" s="414"/>
      <c r="C600" s="415"/>
      <c r="D600" s="415" t="str">
        <f>D$40</f>
        <v>RA</v>
      </c>
      <c r="E600" s="414" t="s">
        <v>1015</v>
      </c>
      <c r="F600" s="420" t="s">
        <v>650</v>
      </c>
      <c r="G600" s="421"/>
    </row>
    <row r="601" spans="1:7">
      <c r="A601" s="414"/>
      <c r="B601" s="414"/>
      <c r="C601" s="415"/>
      <c r="D601" s="415" t="str">
        <f>D$41</f>
        <v>S1</v>
      </c>
      <c r="E601" s="414"/>
      <c r="F601" s="420"/>
      <c r="G601" s="421"/>
    </row>
    <row r="602" spans="1:7">
      <c r="A602" s="414"/>
      <c r="B602" s="414"/>
      <c r="C602" s="415"/>
      <c r="D602" s="415" t="str">
        <f>D$42</f>
        <v>S2</v>
      </c>
      <c r="E602" s="414"/>
      <c r="F602" s="420"/>
      <c r="G602" s="421"/>
    </row>
    <row r="603" spans="1:7">
      <c r="A603" s="414"/>
      <c r="B603" s="414"/>
      <c r="C603" s="415"/>
      <c r="D603" s="415" t="str">
        <f>D$43</f>
        <v>S3</v>
      </c>
      <c r="E603" s="414"/>
      <c r="F603" s="420"/>
      <c r="G603" s="421"/>
    </row>
    <row r="604" spans="1:7">
      <c r="A604" s="414"/>
      <c r="B604" s="414"/>
      <c r="C604" s="415"/>
      <c r="D604" s="415" t="str">
        <f>D$44</f>
        <v>S4</v>
      </c>
      <c r="E604" s="414"/>
      <c r="F604" s="420"/>
      <c r="G604" s="421"/>
    </row>
    <row r="606" spans="1:7">
      <c r="A606" s="414"/>
      <c r="B606" s="414"/>
      <c r="C606" s="415">
        <v>7.4</v>
      </c>
      <c r="D606" s="415"/>
      <c r="E606" s="417" t="s">
        <v>1016</v>
      </c>
      <c r="F606" s="418"/>
      <c r="G606" s="414"/>
    </row>
    <row r="607" spans="1:7" ht="67.5" customHeight="1">
      <c r="A607" s="414" t="s">
        <v>1017</v>
      </c>
      <c r="B607" s="414" t="s">
        <v>1018</v>
      </c>
      <c r="C607" s="415" t="s">
        <v>571</v>
      </c>
      <c r="D607" s="415"/>
      <c r="E607" s="417" t="s">
        <v>1019</v>
      </c>
      <c r="F607" s="418"/>
      <c r="G607" s="414"/>
    </row>
    <row r="608" spans="1:7">
      <c r="A608" s="414"/>
      <c r="B608" s="414"/>
      <c r="C608" s="415"/>
      <c r="D608" s="415" t="s">
        <v>19</v>
      </c>
      <c r="E608" s="414"/>
      <c r="F608" s="420"/>
      <c r="G608" s="421"/>
    </row>
    <row r="609" spans="1:7" ht="28">
      <c r="A609" s="414"/>
      <c r="B609" s="414"/>
      <c r="C609" s="415"/>
      <c r="D609" s="415" t="str">
        <f>D$40</f>
        <v>RA</v>
      </c>
      <c r="E609" s="414" t="s">
        <v>1020</v>
      </c>
      <c r="F609" s="420" t="s">
        <v>650</v>
      </c>
      <c r="G609" s="421"/>
    </row>
    <row r="610" spans="1:7">
      <c r="A610" s="414"/>
      <c r="B610" s="414"/>
      <c r="C610" s="415"/>
      <c r="D610" s="415" t="str">
        <f>D$41</f>
        <v>S1</v>
      </c>
      <c r="E610" s="414"/>
      <c r="F610" s="420"/>
      <c r="G610" s="421"/>
    </row>
    <row r="611" spans="1:7">
      <c r="A611" s="414"/>
      <c r="B611" s="414"/>
      <c r="C611" s="415"/>
      <c r="D611" s="415" t="str">
        <f>D$42</f>
        <v>S2</v>
      </c>
      <c r="E611" s="414"/>
      <c r="F611" s="420"/>
      <c r="G611" s="421"/>
    </row>
    <row r="612" spans="1:7">
      <c r="A612" s="414"/>
      <c r="B612" s="414"/>
      <c r="C612" s="415"/>
      <c r="D612" s="415" t="str">
        <f>D$43</f>
        <v>S3</v>
      </c>
      <c r="E612" s="414"/>
      <c r="F612" s="420"/>
      <c r="G612" s="421"/>
    </row>
    <row r="613" spans="1:7">
      <c r="A613" s="414"/>
      <c r="B613" s="414"/>
      <c r="C613" s="415"/>
      <c r="D613" s="415" t="str">
        <f>D$44</f>
        <v>S4</v>
      </c>
      <c r="E613" s="414"/>
      <c r="F613" s="420"/>
      <c r="G613" s="421"/>
    </row>
    <row r="614" spans="1:7">
      <c r="C614" s="459"/>
      <c r="D614" s="404"/>
    </row>
    <row r="615" spans="1:7">
      <c r="A615" s="414"/>
      <c r="B615" s="414"/>
      <c r="C615" s="415">
        <v>7.5</v>
      </c>
      <c r="D615" s="415"/>
      <c r="E615" s="417" t="s">
        <v>1021</v>
      </c>
      <c r="F615" s="418"/>
      <c r="G615" s="414"/>
    </row>
    <row r="616" spans="1:7" ht="39" customHeight="1">
      <c r="A616" s="414" t="s">
        <v>1022</v>
      </c>
      <c r="B616" s="419" t="s">
        <v>1023</v>
      </c>
      <c r="C616" s="415" t="s">
        <v>1024</v>
      </c>
      <c r="D616" s="415"/>
      <c r="E616" s="417" t="s">
        <v>1025</v>
      </c>
      <c r="F616" s="418"/>
      <c r="G616" s="414"/>
    </row>
    <row r="617" spans="1:7">
      <c r="A617" s="414"/>
      <c r="B617" s="414"/>
      <c r="C617" s="415"/>
      <c r="D617" s="415" t="s">
        <v>19</v>
      </c>
      <c r="E617" s="414"/>
      <c r="F617" s="420"/>
      <c r="G617" s="421"/>
    </row>
    <row r="618" spans="1:7" ht="28">
      <c r="A618" s="414"/>
      <c r="B618" s="414"/>
      <c r="C618" s="415"/>
      <c r="D618" s="415" t="str">
        <f>D$40</f>
        <v>RA</v>
      </c>
      <c r="E618" s="414" t="s">
        <v>1026</v>
      </c>
      <c r="F618" s="420" t="s">
        <v>650</v>
      </c>
      <c r="G618" s="421"/>
    </row>
    <row r="619" spans="1:7">
      <c r="A619" s="414"/>
      <c r="B619" s="414"/>
      <c r="C619" s="415"/>
      <c r="D619" s="415" t="str">
        <f>D$41</f>
        <v>S1</v>
      </c>
      <c r="E619" s="414"/>
      <c r="F619" s="420"/>
      <c r="G619" s="421"/>
    </row>
    <row r="620" spans="1:7">
      <c r="A620" s="414"/>
      <c r="B620" s="414"/>
      <c r="C620" s="415"/>
      <c r="D620" s="415" t="str">
        <f>D$42</f>
        <v>S2</v>
      </c>
      <c r="E620" s="414"/>
      <c r="F620" s="420"/>
      <c r="G620" s="421"/>
    </row>
    <row r="621" spans="1:7">
      <c r="A621" s="414"/>
      <c r="B621" s="414"/>
      <c r="C621" s="415"/>
      <c r="D621" s="415" t="str">
        <f>D$43</f>
        <v>S3</v>
      </c>
      <c r="E621" s="414"/>
      <c r="F621" s="420"/>
      <c r="G621" s="421"/>
    </row>
    <row r="622" spans="1:7">
      <c r="A622" s="414"/>
      <c r="B622" s="414"/>
      <c r="C622" s="415"/>
      <c r="D622" s="415" t="str">
        <f>D$44</f>
        <v>S4</v>
      </c>
      <c r="E622" s="414"/>
      <c r="F622" s="420"/>
      <c r="G622" s="421"/>
    </row>
    <row r="624" spans="1:7">
      <c r="A624" s="409"/>
      <c r="B624" s="409"/>
      <c r="C624" s="423">
        <v>8</v>
      </c>
      <c r="D624" s="423"/>
      <c r="E624" s="411" t="s">
        <v>1027</v>
      </c>
      <c r="F624" s="412"/>
      <c r="G624" s="409"/>
    </row>
    <row r="625" spans="1:7">
      <c r="A625" s="414"/>
      <c r="B625" s="414"/>
      <c r="C625" s="415">
        <v>8.1</v>
      </c>
      <c r="D625" s="415"/>
      <c r="E625" s="417" t="s">
        <v>1028</v>
      </c>
      <c r="F625" s="418"/>
      <c r="G625" s="414"/>
    </row>
    <row r="626" spans="1:7" ht="138.75" customHeight="1">
      <c r="A626" s="414" t="s">
        <v>1029</v>
      </c>
      <c r="B626" s="419" t="s">
        <v>1030</v>
      </c>
      <c r="C626" s="415" t="s">
        <v>1031</v>
      </c>
      <c r="D626" s="415"/>
      <c r="E626" s="417" t="s">
        <v>1032</v>
      </c>
      <c r="F626" s="418"/>
      <c r="G626" s="414"/>
    </row>
    <row r="627" spans="1:7">
      <c r="A627" s="414"/>
      <c r="B627" s="414"/>
      <c r="C627" s="415"/>
      <c r="D627" s="415" t="s">
        <v>19</v>
      </c>
      <c r="E627" s="414"/>
      <c r="F627" s="420"/>
      <c r="G627" s="421"/>
    </row>
    <row r="628" spans="1:7" ht="98">
      <c r="A628" s="414"/>
      <c r="B628" s="414"/>
      <c r="C628" s="415"/>
      <c r="D628" s="415" t="str">
        <f>D$40</f>
        <v>RA</v>
      </c>
      <c r="E628" s="414" t="s">
        <v>1033</v>
      </c>
      <c r="F628" s="420" t="s">
        <v>650</v>
      </c>
      <c r="G628" s="421"/>
    </row>
    <row r="629" spans="1:7">
      <c r="A629" s="414"/>
      <c r="B629" s="414"/>
      <c r="C629" s="415"/>
      <c r="D629" s="415" t="str">
        <f>D$41</f>
        <v>S1</v>
      </c>
      <c r="E629" s="414"/>
      <c r="F629" s="420"/>
      <c r="G629" s="421"/>
    </row>
    <row r="630" spans="1:7">
      <c r="A630" s="414"/>
      <c r="B630" s="414"/>
      <c r="C630" s="415"/>
      <c r="D630" s="415" t="str">
        <f>D$42</f>
        <v>S2</v>
      </c>
      <c r="E630" s="414"/>
      <c r="F630" s="420"/>
      <c r="G630" s="421"/>
    </row>
    <row r="631" spans="1:7">
      <c r="A631" s="414"/>
      <c r="B631" s="414"/>
      <c r="C631" s="415"/>
      <c r="D631" s="415" t="str">
        <f>D$43</f>
        <v>S3</v>
      </c>
      <c r="E631" s="414"/>
      <c r="F631" s="420"/>
      <c r="G631" s="421"/>
    </row>
    <row r="632" spans="1:7">
      <c r="A632" s="414"/>
      <c r="B632" s="414"/>
      <c r="C632" s="415"/>
      <c r="D632" s="415" t="str">
        <f>D$44</f>
        <v>S4</v>
      </c>
      <c r="E632" s="414"/>
      <c r="F632" s="420"/>
      <c r="G632" s="421"/>
    </row>
    <row r="635" spans="1:7">
      <c r="A635" s="414"/>
      <c r="B635" s="414"/>
      <c r="C635" s="415">
        <v>8.1999999999999993</v>
      </c>
      <c r="D635" s="415"/>
      <c r="E635" s="417" t="s">
        <v>1034</v>
      </c>
      <c r="F635" s="418"/>
      <c r="G635" s="414"/>
    </row>
    <row r="636" spans="1:7" ht="59.25" customHeight="1">
      <c r="A636" s="414" t="s">
        <v>1035</v>
      </c>
      <c r="B636" s="419" t="s">
        <v>1036</v>
      </c>
      <c r="C636" s="415" t="s">
        <v>1037</v>
      </c>
      <c r="D636" s="415"/>
      <c r="E636" s="417" t="s">
        <v>1038</v>
      </c>
      <c r="F636" s="418"/>
      <c r="G636" s="414"/>
    </row>
    <row r="637" spans="1:7">
      <c r="A637" s="414"/>
      <c r="B637" s="414"/>
      <c r="C637" s="415"/>
      <c r="D637" s="415" t="s">
        <v>19</v>
      </c>
      <c r="E637" s="414"/>
      <c r="F637" s="420"/>
      <c r="G637" s="421"/>
    </row>
    <row r="638" spans="1:7">
      <c r="A638" s="414"/>
      <c r="B638" s="414"/>
      <c r="C638" s="415"/>
      <c r="D638" s="415" t="str">
        <f>D$40</f>
        <v>RA</v>
      </c>
      <c r="E638" s="363" t="s">
        <v>1039</v>
      </c>
      <c r="F638" s="420" t="s">
        <v>650</v>
      </c>
      <c r="G638" s="421"/>
    </row>
    <row r="639" spans="1:7">
      <c r="A639" s="414"/>
      <c r="B639" s="414"/>
      <c r="C639" s="415"/>
      <c r="D639" s="415" t="str">
        <f>D$41</f>
        <v>S1</v>
      </c>
      <c r="E639" s="414"/>
      <c r="F639" s="420"/>
      <c r="G639" s="421"/>
    </row>
    <row r="640" spans="1:7">
      <c r="A640" s="414"/>
      <c r="B640" s="414"/>
      <c r="C640" s="415"/>
      <c r="D640" s="415" t="str">
        <f>D$42</f>
        <v>S2</v>
      </c>
      <c r="E640" s="414"/>
      <c r="F640" s="420"/>
      <c r="G640" s="421"/>
    </row>
    <row r="641" spans="1:7">
      <c r="A641" s="414"/>
      <c r="B641" s="414"/>
      <c r="C641" s="415"/>
      <c r="D641" s="415" t="str">
        <f>D$43</f>
        <v>S3</v>
      </c>
      <c r="E641" s="414"/>
      <c r="F641" s="420"/>
      <c r="G641" s="421"/>
    </row>
    <row r="642" spans="1:7">
      <c r="A642" s="414"/>
      <c r="B642" s="414"/>
      <c r="C642" s="415"/>
      <c r="D642" s="415" t="str">
        <f>D$44</f>
        <v>S4</v>
      </c>
      <c r="E642" s="414"/>
      <c r="F642" s="420"/>
      <c r="G642" s="421"/>
    </row>
    <row r="644" spans="1:7" ht="154">
      <c r="A644" s="414" t="s">
        <v>1040</v>
      </c>
      <c r="B644" s="414" t="s">
        <v>1041</v>
      </c>
      <c r="C644" s="415" t="s">
        <v>1042</v>
      </c>
      <c r="D644" s="415"/>
      <c r="E644" s="417" t="s">
        <v>1043</v>
      </c>
      <c r="F644" s="420"/>
      <c r="G644" s="421"/>
    </row>
    <row r="645" spans="1:7">
      <c r="A645" s="414"/>
      <c r="B645" s="414"/>
      <c r="C645" s="415"/>
      <c r="D645" s="415" t="s">
        <v>19</v>
      </c>
      <c r="E645" s="414"/>
      <c r="F645" s="420"/>
      <c r="G645" s="421"/>
    </row>
    <row r="646" spans="1:7" ht="84">
      <c r="A646" s="414"/>
      <c r="B646" s="414"/>
      <c r="C646" s="415"/>
      <c r="D646" s="415" t="str">
        <f>D$40</f>
        <v>RA</v>
      </c>
      <c r="E646" s="414" t="s">
        <v>1044</v>
      </c>
      <c r="F646" s="420" t="s">
        <v>650</v>
      </c>
      <c r="G646" s="421"/>
    </row>
    <row r="647" spans="1:7">
      <c r="A647" s="414"/>
      <c r="B647" s="414"/>
      <c r="C647" s="415"/>
      <c r="D647" s="415" t="str">
        <f>D$41</f>
        <v>S1</v>
      </c>
      <c r="E647" s="414"/>
      <c r="F647" s="420"/>
      <c r="G647" s="421"/>
    </row>
    <row r="648" spans="1:7">
      <c r="A648" s="414"/>
      <c r="B648" s="414"/>
      <c r="C648" s="415"/>
      <c r="D648" s="415" t="str">
        <f>D$42</f>
        <v>S2</v>
      </c>
      <c r="E648" s="414"/>
      <c r="F648" s="420"/>
      <c r="G648" s="421"/>
    </row>
    <row r="649" spans="1:7">
      <c r="A649" s="414"/>
      <c r="B649" s="414"/>
      <c r="C649" s="415"/>
      <c r="D649" s="415" t="str">
        <f>D$43</f>
        <v>S3</v>
      </c>
      <c r="E649" s="414"/>
      <c r="F649" s="420"/>
      <c r="G649" s="421"/>
    </row>
    <row r="650" spans="1:7">
      <c r="A650" s="414"/>
      <c r="B650" s="414"/>
      <c r="C650" s="415"/>
      <c r="D650" s="415" t="str">
        <f>D$44</f>
        <v>S4</v>
      </c>
      <c r="E650" s="414"/>
      <c r="F650" s="420"/>
      <c r="G650" s="421"/>
    </row>
    <row r="652" spans="1:7">
      <c r="A652" s="414"/>
      <c r="B652" s="414"/>
      <c r="C652" s="415">
        <v>8.3000000000000007</v>
      </c>
      <c r="D652" s="415"/>
      <c r="E652" s="417" t="s">
        <v>1045</v>
      </c>
      <c r="F652" s="418"/>
      <c r="G652" s="414"/>
    </row>
    <row r="653" spans="1:7" ht="56">
      <c r="A653" s="414" t="s">
        <v>1046</v>
      </c>
      <c r="B653" s="414" t="s">
        <v>1047</v>
      </c>
      <c r="C653" s="415" t="s">
        <v>592</v>
      </c>
      <c r="D653" s="415"/>
      <c r="E653" s="417" t="s">
        <v>1048</v>
      </c>
      <c r="F653" s="418" t="s">
        <v>650</v>
      </c>
      <c r="G653" s="414"/>
    </row>
    <row r="654" spans="1:7">
      <c r="A654" s="414"/>
      <c r="B654" s="414"/>
      <c r="C654" s="415"/>
      <c r="D654" s="415" t="s">
        <v>19</v>
      </c>
      <c r="E654" s="414"/>
      <c r="F654" s="420"/>
      <c r="G654" s="421"/>
    </row>
    <row r="655" spans="1:7">
      <c r="A655" s="414"/>
      <c r="B655" s="414"/>
      <c r="C655" s="415"/>
      <c r="D655" s="415" t="str">
        <f>D$40</f>
        <v>RA</v>
      </c>
      <c r="E655" s="414" t="s">
        <v>1049</v>
      </c>
      <c r="F655" s="420"/>
      <c r="G655" s="421"/>
    </row>
    <row r="656" spans="1:7">
      <c r="A656" s="414"/>
      <c r="B656" s="414"/>
      <c r="C656" s="415"/>
      <c r="D656" s="415" t="str">
        <f>D$41</f>
        <v>S1</v>
      </c>
      <c r="E656" s="414"/>
      <c r="F656" s="420"/>
      <c r="G656" s="421"/>
    </row>
    <row r="657" spans="1:7">
      <c r="A657" s="414"/>
      <c r="B657" s="414"/>
      <c r="C657" s="415"/>
      <c r="D657" s="415" t="str">
        <f>D$42</f>
        <v>S2</v>
      </c>
      <c r="E657" s="414"/>
      <c r="F657" s="420"/>
      <c r="G657" s="421"/>
    </row>
    <row r="658" spans="1:7">
      <c r="A658" s="414"/>
      <c r="B658" s="414"/>
      <c r="C658" s="415"/>
      <c r="D658" s="415" t="str">
        <f>D$43</f>
        <v>S3</v>
      </c>
      <c r="E658" s="414"/>
      <c r="F658" s="420"/>
      <c r="G658" s="421"/>
    </row>
    <row r="659" spans="1:7">
      <c r="A659" s="414"/>
      <c r="B659" s="414"/>
      <c r="C659" s="415"/>
      <c r="D659" s="415" t="str">
        <f>D$44</f>
        <v>S4</v>
      </c>
      <c r="E659" s="414"/>
      <c r="F659" s="420"/>
      <c r="G659" s="421"/>
    </row>
    <row r="661" spans="1:7">
      <c r="A661" s="414"/>
      <c r="B661" s="414"/>
      <c r="C661" s="415">
        <v>8.4</v>
      </c>
      <c r="D661" s="415"/>
      <c r="E661" s="417" t="s">
        <v>1050</v>
      </c>
      <c r="F661" s="418"/>
      <c r="G661" s="414"/>
    </row>
    <row r="662" spans="1:7" ht="28">
      <c r="A662" s="414"/>
      <c r="B662" s="414" t="s">
        <v>1051</v>
      </c>
      <c r="C662" s="415" t="s">
        <v>593</v>
      </c>
      <c r="D662" s="415"/>
      <c r="E662" s="417" t="s">
        <v>1052</v>
      </c>
      <c r="F662" s="418"/>
      <c r="G662" s="414"/>
    </row>
    <row r="663" spans="1:7">
      <c r="A663" s="414"/>
      <c r="B663" s="414"/>
      <c r="C663" s="415"/>
      <c r="D663" s="415" t="s">
        <v>19</v>
      </c>
      <c r="E663" s="414"/>
      <c r="F663" s="420"/>
      <c r="G663" s="421"/>
    </row>
    <row r="664" spans="1:7" ht="28">
      <c r="A664" s="414"/>
      <c r="B664" s="414"/>
      <c r="C664" s="415"/>
      <c r="D664" s="415" t="str">
        <f>D$40</f>
        <v>RA</v>
      </c>
      <c r="E664" s="414" t="s">
        <v>1053</v>
      </c>
      <c r="F664" s="418" t="s">
        <v>650</v>
      </c>
      <c r="G664" s="414"/>
    </row>
    <row r="665" spans="1:7">
      <c r="A665" s="414"/>
      <c r="B665" s="414"/>
      <c r="C665" s="415"/>
      <c r="D665" s="415" t="str">
        <f>D$41</f>
        <v>S1</v>
      </c>
      <c r="E665" s="414"/>
      <c r="F665" s="420"/>
      <c r="G665" s="421"/>
    </row>
    <row r="666" spans="1:7">
      <c r="A666" s="414"/>
      <c r="B666" s="414"/>
      <c r="C666" s="415"/>
      <c r="D666" s="415" t="str">
        <f>D$42</f>
        <v>S2</v>
      </c>
      <c r="E666" s="414"/>
      <c r="F666" s="420"/>
      <c r="G666" s="421"/>
    </row>
    <row r="667" spans="1:7">
      <c r="A667" s="414"/>
      <c r="B667" s="414"/>
      <c r="C667" s="415"/>
      <c r="D667" s="415" t="str">
        <f>D$43</f>
        <v>S3</v>
      </c>
      <c r="E667" s="414"/>
      <c r="F667" s="420"/>
      <c r="G667" s="421"/>
    </row>
    <row r="668" spans="1:7">
      <c r="A668" s="414"/>
      <c r="B668" s="414"/>
      <c r="C668" s="425"/>
      <c r="D668" s="425" t="str">
        <f>D$44</f>
        <v>S4</v>
      </c>
      <c r="E668" s="437"/>
      <c r="F668" s="430"/>
      <c r="G668" s="431"/>
    </row>
  </sheetData>
  <mergeCells count="1">
    <mergeCell ref="C11:E11"/>
  </mergeCells>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46BE0-85E0-461E-BC76-6C4A54FF73C7}">
  <dimension ref="A1:N9"/>
  <sheetViews>
    <sheetView workbookViewId="0"/>
  </sheetViews>
  <sheetFormatPr defaultRowHeight="14"/>
  <cols>
    <col min="1" max="1" width="55.1796875" customWidth="1"/>
  </cols>
  <sheetData>
    <row r="1" spans="1:14" ht="14.5">
      <c r="A1" s="226" t="s">
        <v>1054</v>
      </c>
      <c r="B1" s="226" t="s">
        <v>1055</v>
      </c>
      <c r="C1" s="226" t="s">
        <v>625</v>
      </c>
      <c r="D1" s="226" t="s">
        <v>627</v>
      </c>
      <c r="E1" s="226" t="s">
        <v>32</v>
      </c>
      <c r="F1" s="226" t="s">
        <v>33</v>
      </c>
      <c r="G1" s="226" t="s">
        <v>34</v>
      </c>
      <c r="H1" s="226" t="s">
        <v>625</v>
      </c>
      <c r="I1" s="226"/>
      <c r="J1" s="226"/>
      <c r="K1" s="226"/>
      <c r="L1" s="226"/>
      <c r="M1" s="226"/>
      <c r="N1" s="226"/>
    </row>
    <row r="2" spans="1:14">
      <c r="A2" t="s">
        <v>640</v>
      </c>
      <c r="B2">
        <v>1</v>
      </c>
      <c r="C2" t="s">
        <v>1056</v>
      </c>
      <c r="H2" t="s">
        <v>1056</v>
      </c>
    </row>
    <row r="3" spans="1:14">
      <c r="A3" t="s">
        <v>664</v>
      </c>
      <c r="B3">
        <v>2</v>
      </c>
      <c r="C3" t="s">
        <v>1056</v>
      </c>
      <c r="D3" t="s">
        <v>1056</v>
      </c>
      <c r="H3" t="s">
        <v>1056</v>
      </c>
    </row>
    <row r="4" spans="1:14">
      <c r="A4" t="s">
        <v>728</v>
      </c>
      <c r="B4">
        <v>3</v>
      </c>
      <c r="C4" t="s">
        <v>1056</v>
      </c>
      <c r="H4" t="s">
        <v>1056</v>
      </c>
    </row>
    <row r="5" spans="1:14">
      <c r="A5" t="s">
        <v>804</v>
      </c>
      <c r="B5">
        <v>4</v>
      </c>
      <c r="C5" t="s">
        <v>1056</v>
      </c>
      <c r="D5" t="s">
        <v>1056</v>
      </c>
      <c r="H5" t="s">
        <v>1056</v>
      </c>
    </row>
    <row r="6" spans="1:14">
      <c r="A6" t="s">
        <v>851</v>
      </c>
      <c r="B6">
        <v>5</v>
      </c>
      <c r="C6" t="s">
        <v>1056</v>
      </c>
      <c r="H6" t="s">
        <v>1056</v>
      </c>
    </row>
    <row r="7" spans="1:14">
      <c r="A7" t="s">
        <v>926</v>
      </c>
      <c r="B7">
        <v>6</v>
      </c>
      <c r="C7" t="s">
        <v>1056</v>
      </c>
      <c r="D7" t="s">
        <v>1056</v>
      </c>
      <c r="H7" t="s">
        <v>1056</v>
      </c>
    </row>
    <row r="8" spans="1:14">
      <c r="A8" t="s">
        <v>988</v>
      </c>
      <c r="B8">
        <v>7</v>
      </c>
      <c r="C8" t="s">
        <v>1056</v>
      </c>
      <c r="H8" t="s">
        <v>1056</v>
      </c>
    </row>
    <row r="9" spans="1:14">
      <c r="A9" t="s">
        <v>1027</v>
      </c>
      <c r="B9">
        <v>8</v>
      </c>
      <c r="C9" t="s">
        <v>1056</v>
      </c>
      <c r="H9" t="s">
        <v>1056</v>
      </c>
    </row>
  </sheetData>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98867-2F17-4976-A07D-5A69A53CBC99}">
  <dimension ref="A1:J37"/>
  <sheetViews>
    <sheetView workbookViewId="0">
      <selection activeCell="A5" sqref="A5"/>
    </sheetView>
  </sheetViews>
  <sheetFormatPr defaultColWidth="9.1796875" defaultRowHeight="14"/>
  <cols>
    <col min="1" max="1" width="8.1796875" style="33" customWidth="1"/>
    <col min="2" max="2" width="13.1796875" style="33" customWidth="1"/>
    <col min="3" max="3" width="5.26953125" style="33" customWidth="1"/>
    <col min="4" max="4" width="11" style="33" customWidth="1"/>
    <col min="5" max="5" width="11.81640625" style="33" customWidth="1"/>
    <col min="6" max="6" width="9.26953125" style="33" customWidth="1"/>
    <col min="7" max="7" width="10.1796875" style="33" customWidth="1"/>
    <col min="8" max="8" width="58" style="33" customWidth="1"/>
    <col min="9" max="9" width="35.1796875" style="33" customWidth="1"/>
    <col min="10" max="10" width="3.7265625" style="66" customWidth="1"/>
    <col min="11" max="16384" width="9.1796875" style="49"/>
  </cols>
  <sheetData>
    <row r="1" spans="1:9" ht="15" customHeight="1">
      <c r="A1" s="258" t="s">
        <v>1057</v>
      </c>
      <c r="B1" s="259"/>
      <c r="C1" s="256"/>
      <c r="D1" s="256"/>
      <c r="E1" s="256"/>
      <c r="F1" s="256"/>
      <c r="G1" s="256"/>
      <c r="H1" s="256"/>
      <c r="I1" s="257"/>
    </row>
    <row r="2" spans="1:9" ht="76.5" customHeight="1">
      <c r="A2" s="64" t="s">
        <v>1058</v>
      </c>
      <c r="B2" s="260" t="s">
        <v>1059</v>
      </c>
      <c r="C2" s="261" t="s">
        <v>1060</v>
      </c>
      <c r="D2" s="65" t="s">
        <v>1061</v>
      </c>
      <c r="E2" s="65" t="s">
        <v>1062</v>
      </c>
      <c r="F2" s="529" t="s">
        <v>288</v>
      </c>
      <c r="G2" s="529" t="s">
        <v>1063</v>
      </c>
      <c r="H2" s="65" t="s">
        <v>1064</v>
      </c>
      <c r="I2" s="65" t="s">
        <v>1065</v>
      </c>
    </row>
    <row r="3" spans="1:9" ht="42">
      <c r="A3" s="262" t="s">
        <v>627</v>
      </c>
      <c r="B3" s="525" t="s">
        <v>1066</v>
      </c>
      <c r="C3" s="262">
        <v>1</v>
      </c>
      <c r="D3" s="262"/>
      <c r="E3" s="527"/>
      <c r="F3" s="531"/>
      <c r="G3" s="533"/>
      <c r="H3" s="526" t="s">
        <v>1067</v>
      </c>
      <c r="I3" s="532" t="s">
        <v>1068</v>
      </c>
    </row>
    <row r="4" spans="1:9" ht="42">
      <c r="A4" s="263" t="s">
        <v>627</v>
      </c>
      <c r="B4" s="525" t="s">
        <v>1066</v>
      </c>
      <c r="C4" s="263">
        <v>2</v>
      </c>
      <c r="D4" s="263"/>
      <c r="E4" s="528"/>
      <c r="F4" s="531"/>
      <c r="G4" s="533"/>
      <c r="H4" s="526" t="s">
        <v>1069</v>
      </c>
      <c r="I4" s="264" t="s">
        <v>1068</v>
      </c>
    </row>
    <row r="5" spans="1:9" ht="42">
      <c r="A5" s="263" t="s">
        <v>627</v>
      </c>
      <c r="B5" s="525" t="s">
        <v>1066</v>
      </c>
      <c r="C5" s="263">
        <v>3</v>
      </c>
      <c r="D5" s="263"/>
      <c r="E5" s="528"/>
      <c r="F5" s="531"/>
      <c r="G5" s="533"/>
      <c r="H5" s="526" t="s">
        <v>1070</v>
      </c>
      <c r="I5" s="264" t="s">
        <v>1068</v>
      </c>
    </row>
    <row r="6" spans="1:9">
      <c r="A6" s="265"/>
      <c r="B6" s="265"/>
      <c r="C6" s="265"/>
      <c r="D6" s="265"/>
      <c r="E6" s="265"/>
      <c r="F6" s="530"/>
      <c r="G6" s="530"/>
      <c r="H6" s="266"/>
      <c r="I6" s="266"/>
    </row>
    <row r="7" spans="1:9">
      <c r="A7" s="265"/>
      <c r="B7" s="265"/>
      <c r="C7" s="265"/>
      <c r="D7" s="265"/>
      <c r="E7" s="265"/>
      <c r="F7" s="265"/>
      <c r="G7" s="265"/>
      <c r="H7" s="266"/>
      <c r="I7" s="266"/>
    </row>
    <row r="8" spans="1:9">
      <c r="A8" s="265"/>
      <c r="B8" s="265"/>
      <c r="C8" s="265"/>
      <c r="D8" s="265"/>
      <c r="E8" s="265"/>
      <c r="F8" s="265"/>
      <c r="G8" s="265"/>
      <c r="H8" s="266"/>
      <c r="I8" s="266"/>
    </row>
    <row r="9" spans="1:9">
      <c r="A9" s="265"/>
      <c r="B9" s="265"/>
      <c r="C9" s="265"/>
      <c r="D9" s="265"/>
      <c r="E9" s="265"/>
      <c r="F9" s="265"/>
      <c r="G9" s="265"/>
      <c r="H9" s="266"/>
      <c r="I9" s="266"/>
    </row>
    <row r="10" spans="1:9">
      <c r="A10" s="265"/>
      <c r="B10" s="265"/>
      <c r="C10" s="265"/>
      <c r="D10" s="265"/>
      <c r="E10" s="265"/>
      <c r="F10" s="265"/>
      <c r="G10" s="265"/>
      <c r="H10" s="266"/>
      <c r="I10" s="266"/>
    </row>
    <row r="11" spans="1:9">
      <c r="A11" s="265"/>
      <c r="B11" s="265"/>
      <c r="C11" s="265"/>
      <c r="D11" s="265"/>
      <c r="E11" s="265"/>
      <c r="F11" s="265"/>
      <c r="G11" s="265"/>
      <c r="H11" s="266"/>
      <c r="I11" s="266"/>
    </row>
    <row r="12" spans="1:9">
      <c r="A12" s="265"/>
      <c r="B12" s="265"/>
      <c r="C12" s="265"/>
      <c r="D12" s="265"/>
      <c r="E12" s="265"/>
      <c r="F12" s="265"/>
      <c r="G12" s="265"/>
      <c r="H12" s="266"/>
      <c r="I12" s="266"/>
    </row>
    <row r="13" spans="1:9">
      <c r="A13" s="265"/>
      <c r="B13" s="265"/>
      <c r="C13" s="265"/>
      <c r="D13" s="265"/>
      <c r="E13" s="265"/>
      <c r="F13" s="265"/>
      <c r="G13" s="265"/>
      <c r="H13" s="266"/>
      <c r="I13" s="266"/>
    </row>
    <row r="14" spans="1:9">
      <c r="A14" s="265"/>
      <c r="B14" s="265"/>
      <c r="C14" s="265"/>
      <c r="D14" s="265"/>
      <c r="E14" s="265"/>
      <c r="F14" s="265"/>
      <c r="G14" s="265"/>
      <c r="H14" s="266"/>
      <c r="I14" s="266"/>
    </row>
    <row r="15" spans="1:9">
      <c r="A15" s="265"/>
      <c r="B15" s="265"/>
      <c r="C15" s="265"/>
      <c r="D15" s="265"/>
      <c r="E15" s="265"/>
      <c r="F15" s="265"/>
      <c r="G15" s="265"/>
      <c r="H15" s="266"/>
      <c r="I15" s="266"/>
    </row>
    <row r="16" spans="1:9">
      <c r="A16" s="265"/>
      <c r="B16" s="265"/>
      <c r="C16" s="265"/>
      <c r="D16" s="265"/>
      <c r="E16" s="265"/>
      <c r="F16" s="265"/>
      <c r="G16" s="265"/>
      <c r="H16" s="266"/>
      <c r="I16" s="266"/>
    </row>
    <row r="17" spans="1:9">
      <c r="A17" s="265"/>
      <c r="B17" s="265"/>
      <c r="C17" s="265"/>
      <c r="D17" s="265"/>
      <c r="E17" s="265"/>
      <c r="F17" s="265"/>
      <c r="G17" s="265"/>
      <c r="H17" s="266"/>
      <c r="I17" s="266"/>
    </row>
    <row r="18" spans="1:9">
      <c r="A18" s="265"/>
      <c r="B18" s="265"/>
      <c r="C18" s="265"/>
      <c r="D18" s="265"/>
      <c r="E18" s="265"/>
      <c r="F18" s="265"/>
      <c r="G18" s="265"/>
      <c r="H18" s="266"/>
      <c r="I18" s="266"/>
    </row>
    <row r="19" spans="1:9">
      <c r="A19" s="265"/>
      <c r="B19" s="265"/>
      <c r="C19" s="265"/>
      <c r="D19" s="265"/>
      <c r="E19" s="265"/>
      <c r="F19" s="265"/>
      <c r="G19" s="265"/>
      <c r="H19" s="266"/>
      <c r="I19" s="266"/>
    </row>
    <row r="20" spans="1:9">
      <c r="A20" s="265"/>
      <c r="B20" s="265"/>
      <c r="C20" s="265"/>
      <c r="D20" s="265"/>
      <c r="E20" s="265"/>
      <c r="F20" s="265"/>
      <c r="G20" s="265"/>
      <c r="H20" s="266"/>
      <c r="I20" s="266"/>
    </row>
    <row r="21" spans="1:9">
      <c r="A21" s="265"/>
      <c r="B21" s="265"/>
      <c r="C21" s="265"/>
      <c r="D21" s="265"/>
      <c r="E21" s="265"/>
      <c r="F21" s="265"/>
      <c r="G21" s="265"/>
      <c r="H21" s="266"/>
      <c r="I21" s="266"/>
    </row>
    <row r="22" spans="1:9">
      <c r="A22" s="265"/>
      <c r="B22" s="265"/>
      <c r="C22" s="265"/>
      <c r="D22" s="265"/>
      <c r="E22" s="265"/>
      <c r="F22" s="265"/>
      <c r="G22" s="265"/>
      <c r="H22" s="266"/>
      <c r="I22" s="266"/>
    </row>
    <row r="23" spans="1:9">
      <c r="A23" s="265"/>
      <c r="B23" s="265"/>
      <c r="C23" s="265"/>
      <c r="D23" s="265"/>
      <c r="E23" s="265"/>
      <c r="F23" s="265"/>
      <c r="G23" s="265"/>
      <c r="H23" s="266"/>
      <c r="I23" s="266"/>
    </row>
    <row r="24" spans="1:9">
      <c r="A24" s="265"/>
      <c r="B24" s="265"/>
      <c r="C24" s="265"/>
      <c r="D24" s="265"/>
      <c r="E24" s="265"/>
      <c r="F24" s="265"/>
      <c r="G24" s="265"/>
      <c r="H24" s="266"/>
      <c r="I24" s="266"/>
    </row>
    <row r="25" spans="1:9">
      <c r="A25" s="265"/>
      <c r="B25" s="265"/>
      <c r="C25" s="265"/>
      <c r="D25" s="265"/>
      <c r="E25" s="265"/>
      <c r="F25" s="265"/>
      <c r="G25" s="265"/>
      <c r="H25" s="266"/>
      <c r="I25" s="266"/>
    </row>
    <row r="26" spans="1:9">
      <c r="A26" s="265"/>
      <c r="B26" s="265"/>
      <c r="C26" s="265"/>
      <c r="D26" s="265"/>
      <c r="E26" s="265"/>
      <c r="F26" s="265"/>
      <c r="G26" s="265"/>
      <c r="H26" s="266"/>
      <c r="I26" s="266"/>
    </row>
    <row r="27" spans="1:9">
      <c r="A27" s="265"/>
      <c r="B27" s="265"/>
      <c r="C27" s="265"/>
      <c r="D27" s="265"/>
      <c r="E27" s="265"/>
      <c r="F27" s="265"/>
      <c r="G27" s="265"/>
      <c r="H27" s="266"/>
      <c r="I27" s="266"/>
    </row>
    <row r="28" spans="1:9">
      <c r="A28" s="265"/>
      <c r="B28" s="265"/>
      <c r="C28" s="265"/>
      <c r="D28" s="265"/>
      <c r="E28" s="265"/>
      <c r="F28" s="265"/>
      <c r="G28" s="265"/>
      <c r="H28" s="266"/>
      <c r="I28" s="266"/>
    </row>
    <row r="29" spans="1:9">
      <c r="A29" s="265"/>
      <c r="B29" s="265"/>
      <c r="C29" s="265"/>
      <c r="D29" s="265"/>
      <c r="E29" s="265"/>
      <c r="F29" s="265"/>
      <c r="G29" s="265"/>
      <c r="H29" s="266"/>
      <c r="I29" s="266"/>
    </row>
    <row r="30" spans="1:9">
      <c r="A30" s="265"/>
      <c r="B30" s="265"/>
      <c r="C30" s="265"/>
      <c r="D30" s="265"/>
      <c r="E30" s="265"/>
      <c r="F30" s="265"/>
      <c r="G30" s="265"/>
      <c r="H30" s="266"/>
      <c r="I30" s="266"/>
    </row>
    <row r="31" spans="1:9">
      <c r="A31" s="265"/>
      <c r="B31" s="265"/>
      <c r="C31" s="265"/>
      <c r="D31" s="265"/>
      <c r="E31" s="265"/>
      <c r="F31" s="265"/>
      <c r="G31" s="265"/>
      <c r="H31" s="266"/>
      <c r="I31" s="265"/>
    </row>
    <row r="32" spans="1:9">
      <c r="A32" s="265"/>
      <c r="B32" s="265"/>
      <c r="C32" s="265"/>
      <c r="D32" s="265"/>
      <c r="E32" s="265"/>
      <c r="F32" s="265"/>
      <c r="G32" s="265"/>
      <c r="H32" s="266"/>
      <c r="I32" s="265"/>
    </row>
    <row r="33" spans="1:9">
      <c r="A33" s="265"/>
      <c r="B33" s="265"/>
      <c r="C33" s="265"/>
      <c r="D33" s="265"/>
      <c r="E33" s="265"/>
      <c r="F33" s="265"/>
      <c r="G33" s="265"/>
      <c r="H33" s="266"/>
      <c r="I33" s="265"/>
    </row>
    <row r="34" spans="1:9">
      <c r="H34" s="267"/>
    </row>
    <row r="35" spans="1:9">
      <c r="H35" s="267"/>
    </row>
    <row r="36" spans="1:9">
      <c r="H36" s="267"/>
    </row>
    <row r="37" spans="1:9">
      <c r="H37" s="267"/>
    </row>
  </sheetData>
  <conditionalFormatting sqref="B3:B5 G3:H5">
    <cfRule type="expression" dxfId="0" priority="1">
      <formula>AND($I3, NOT($L3), B$4, ISBLANK(B3))</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8C3AB-85C8-43E9-A318-447509CF2382}">
  <dimension ref="A1:D42"/>
  <sheetViews>
    <sheetView zoomScaleNormal="100" zoomScaleSheetLayoutView="100" workbookViewId="0"/>
  </sheetViews>
  <sheetFormatPr defaultColWidth="9.1796875" defaultRowHeight="14"/>
  <cols>
    <col min="1" max="1" width="24.453125" style="49" customWidth="1"/>
    <col min="2" max="2" width="27.453125" style="49" customWidth="1"/>
    <col min="3" max="3" width="20.1796875" style="49" customWidth="1"/>
    <col min="4" max="16384" width="9.1796875" style="49"/>
  </cols>
  <sheetData>
    <row r="1" spans="1:4" ht="21" customHeight="1">
      <c r="A1" s="63" t="s">
        <v>1071</v>
      </c>
      <c r="B1" s="53" t="s">
        <v>1072</v>
      </c>
    </row>
    <row r="2" spans="1:4" ht="28.5" customHeight="1">
      <c r="A2" s="617" t="s">
        <v>1073</v>
      </c>
      <c r="B2" s="617"/>
      <c r="C2" s="617"/>
      <c r="D2" s="139"/>
    </row>
    <row r="3" spans="1:4" ht="12.75" customHeight="1">
      <c r="A3" s="513"/>
      <c r="B3" s="513"/>
      <c r="C3" s="513"/>
      <c r="D3" s="139"/>
    </row>
    <row r="4" spans="1:4">
      <c r="A4" s="63" t="s">
        <v>1074</v>
      </c>
      <c r="B4" s="63" t="s">
        <v>1075</v>
      </c>
      <c r="C4" s="63" t="s">
        <v>1076</v>
      </c>
    </row>
    <row r="6" spans="1:4">
      <c r="A6" s="63" t="s">
        <v>1077</v>
      </c>
    </row>
    <row r="7" spans="1:4">
      <c r="A7" s="49" t="s">
        <v>1078</v>
      </c>
      <c r="B7" s="71" t="s">
        <v>1079</v>
      </c>
      <c r="C7" s="49" t="s">
        <v>1080</v>
      </c>
    </row>
    <row r="8" spans="1:4">
      <c r="A8" s="49" t="s">
        <v>1081</v>
      </c>
      <c r="B8" s="71" t="s">
        <v>1082</v>
      </c>
      <c r="C8" s="49" t="s">
        <v>1080</v>
      </c>
    </row>
    <row r="9" spans="1:4">
      <c r="A9" s="49" t="s">
        <v>1083</v>
      </c>
      <c r="B9" s="71" t="s">
        <v>1084</v>
      </c>
      <c r="C9" s="49" t="s">
        <v>1080</v>
      </c>
    </row>
    <row r="10" spans="1:4">
      <c r="A10" s="49" t="s">
        <v>1085</v>
      </c>
      <c r="B10" s="71" t="s">
        <v>1086</v>
      </c>
      <c r="C10" s="49" t="s">
        <v>1080</v>
      </c>
    </row>
    <row r="11" spans="1:4">
      <c r="A11" s="49" t="s">
        <v>1087</v>
      </c>
      <c r="B11" s="71" t="s">
        <v>1088</v>
      </c>
      <c r="C11" s="49" t="s">
        <v>1080</v>
      </c>
    </row>
    <row r="12" spans="1:4">
      <c r="A12" s="49" t="s">
        <v>1089</v>
      </c>
      <c r="B12" s="71" t="s">
        <v>1090</v>
      </c>
      <c r="C12" s="49" t="s">
        <v>1080</v>
      </c>
    </row>
    <row r="13" spans="1:4">
      <c r="A13" s="49" t="s">
        <v>1091</v>
      </c>
      <c r="B13" s="71" t="s">
        <v>1092</v>
      </c>
      <c r="C13" s="49" t="s">
        <v>1080</v>
      </c>
    </row>
    <row r="14" spans="1:4">
      <c r="A14" s="49" t="s">
        <v>1093</v>
      </c>
      <c r="B14" s="71" t="s">
        <v>1094</v>
      </c>
      <c r="C14" s="49" t="s">
        <v>1080</v>
      </c>
    </row>
    <row r="15" spans="1:4">
      <c r="A15" s="49" t="s">
        <v>1095</v>
      </c>
      <c r="B15" s="71" t="s">
        <v>1096</v>
      </c>
      <c r="C15" s="49" t="s">
        <v>1080</v>
      </c>
    </row>
    <row r="16" spans="1:4">
      <c r="A16" s="49" t="s">
        <v>1097</v>
      </c>
      <c r="B16" s="71" t="s">
        <v>1098</v>
      </c>
      <c r="C16" s="49" t="s">
        <v>1080</v>
      </c>
    </row>
    <row r="17" spans="1:3">
      <c r="A17" s="49" t="s">
        <v>1099</v>
      </c>
      <c r="B17" s="71" t="s">
        <v>1100</v>
      </c>
      <c r="C17" s="49" t="s">
        <v>1080</v>
      </c>
    </row>
    <row r="18" spans="1:3">
      <c r="A18" s="49" t="s">
        <v>1101</v>
      </c>
      <c r="B18" s="71" t="s">
        <v>1102</v>
      </c>
      <c r="C18" s="49" t="s">
        <v>1080</v>
      </c>
    </row>
    <row r="19" spans="1:3">
      <c r="A19" s="49" t="s">
        <v>1103</v>
      </c>
      <c r="B19" s="71" t="s">
        <v>1104</v>
      </c>
      <c r="C19" s="49" t="s">
        <v>1080</v>
      </c>
    </row>
    <row r="20" spans="1:3">
      <c r="A20" s="49" t="s">
        <v>1105</v>
      </c>
      <c r="B20" s="71" t="s">
        <v>1106</v>
      </c>
      <c r="C20" s="49" t="s">
        <v>1080</v>
      </c>
    </row>
    <row r="21" spans="1:3">
      <c r="A21" s="49" t="s">
        <v>1107</v>
      </c>
      <c r="B21" s="71" t="s">
        <v>1108</v>
      </c>
    </row>
    <row r="22" spans="1:3">
      <c r="A22" s="49" t="s">
        <v>1109</v>
      </c>
      <c r="B22" s="71"/>
    </row>
    <row r="23" spans="1:3">
      <c r="B23" s="71"/>
    </row>
    <row r="24" spans="1:3">
      <c r="A24" s="63" t="s">
        <v>1110</v>
      </c>
      <c r="B24" s="71"/>
    </row>
    <row r="25" spans="1:3">
      <c r="A25" s="49" t="s">
        <v>1111</v>
      </c>
      <c r="B25" s="71" t="s">
        <v>1112</v>
      </c>
    </row>
    <row r="26" spans="1:3">
      <c r="A26" s="49" t="s">
        <v>1113</v>
      </c>
      <c r="B26" s="71" t="s">
        <v>1114</v>
      </c>
      <c r="C26" s="49" t="s">
        <v>1080</v>
      </c>
    </row>
    <row r="27" spans="1:3">
      <c r="A27" s="49" t="s">
        <v>1115</v>
      </c>
      <c r="B27" s="71" t="s">
        <v>1116</v>
      </c>
      <c r="C27" s="49" t="s">
        <v>1080</v>
      </c>
    </row>
    <row r="28" spans="1:3">
      <c r="A28" s="49" t="s">
        <v>1117</v>
      </c>
      <c r="B28" s="71" t="s">
        <v>1118</v>
      </c>
      <c r="C28" s="49" t="s">
        <v>1080</v>
      </c>
    </row>
    <row r="29" spans="1:3">
      <c r="A29" s="49" t="s">
        <v>1119</v>
      </c>
      <c r="B29" s="71" t="s">
        <v>1120</v>
      </c>
      <c r="C29" s="49" t="s">
        <v>1080</v>
      </c>
    </row>
    <row r="30" spans="1:3">
      <c r="A30" s="49" t="s">
        <v>1121</v>
      </c>
      <c r="B30" s="71" t="s">
        <v>1122</v>
      </c>
    </row>
    <row r="31" spans="1:3">
      <c r="A31" s="49" t="s">
        <v>1123</v>
      </c>
      <c r="B31" s="71" t="s">
        <v>1124</v>
      </c>
      <c r="C31" s="49" t="s">
        <v>1080</v>
      </c>
    </row>
    <row r="32" spans="1:3">
      <c r="A32" s="49" t="s">
        <v>1125</v>
      </c>
      <c r="B32" s="71" t="s">
        <v>1126</v>
      </c>
      <c r="C32" s="49" t="s">
        <v>1080</v>
      </c>
    </row>
    <row r="33" spans="1:3">
      <c r="A33" s="49" t="s">
        <v>1127</v>
      </c>
      <c r="B33" s="71" t="s">
        <v>1128</v>
      </c>
      <c r="C33" s="49" t="s">
        <v>1080</v>
      </c>
    </row>
    <row r="34" spans="1:3">
      <c r="A34" s="49" t="s">
        <v>1129</v>
      </c>
      <c r="B34" s="71" t="s">
        <v>1130</v>
      </c>
      <c r="C34" s="49" t="s">
        <v>1080</v>
      </c>
    </row>
    <row r="35" spans="1:3">
      <c r="A35" s="49" t="s">
        <v>1131</v>
      </c>
      <c r="B35" s="71" t="s">
        <v>1132</v>
      </c>
      <c r="C35" s="49" t="s">
        <v>1080</v>
      </c>
    </row>
    <row r="36" spans="1:3">
      <c r="A36" s="49" t="s">
        <v>1133</v>
      </c>
      <c r="B36" s="71" t="s">
        <v>1134</v>
      </c>
      <c r="C36" s="49" t="s">
        <v>1080</v>
      </c>
    </row>
    <row r="37" spans="1:3">
      <c r="A37" s="49" t="s">
        <v>1135</v>
      </c>
      <c r="B37" s="71" t="s">
        <v>1136</v>
      </c>
    </row>
    <row r="38" spans="1:3">
      <c r="A38" s="49" t="s">
        <v>1137</v>
      </c>
      <c r="B38" s="71" t="s">
        <v>1138</v>
      </c>
      <c r="C38" s="49" t="s">
        <v>1080</v>
      </c>
    </row>
    <row r="39" spans="1:3">
      <c r="A39" s="49" t="s">
        <v>1139</v>
      </c>
      <c r="B39" s="71" t="s">
        <v>1140</v>
      </c>
      <c r="C39" s="49" t="s">
        <v>1080</v>
      </c>
    </row>
    <row r="40" spans="1:3">
      <c r="A40" s="49" t="s">
        <v>1141</v>
      </c>
      <c r="B40" s="71" t="s">
        <v>1142</v>
      </c>
      <c r="C40" s="49" t="s">
        <v>1080</v>
      </c>
    </row>
    <row r="41" spans="1:3">
      <c r="A41" s="49" t="s">
        <v>1143</v>
      </c>
      <c r="B41" s="71" t="s">
        <v>1144</v>
      </c>
      <c r="C41" s="49" t="s">
        <v>1080</v>
      </c>
    </row>
    <row r="42" spans="1:3">
      <c r="A42" s="49" t="s">
        <v>1109</v>
      </c>
    </row>
  </sheetData>
  <mergeCells count="1">
    <mergeCell ref="A2:C2"/>
  </mergeCells>
  <phoneticPr fontId="6" type="noConversion"/>
  <pageMargins left="0.75" right="0.75" top="1" bottom="1" header="0.5" footer="0.5"/>
  <pageSetup paperSize="9" orientation="portrait" horizontalDpi="4294967294"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76962-2022-49D7-8EED-7EBBD641276C}">
  <dimension ref="A1:D256"/>
  <sheetViews>
    <sheetView topLeftCell="A196" workbookViewId="0">
      <selection activeCell="B203" sqref="B203"/>
    </sheetView>
  </sheetViews>
  <sheetFormatPr defaultColWidth="8" defaultRowHeight="14"/>
  <cols>
    <col min="1" max="1" width="7.54296875" style="140" customWidth="1"/>
    <col min="2" max="2" width="70.81640625" style="461" customWidth="1"/>
    <col min="3" max="3" width="7" style="462" customWidth="1"/>
    <col min="4" max="4" width="8" style="463" customWidth="1"/>
    <col min="5" max="16384" width="8" style="144"/>
  </cols>
  <sheetData>
    <row r="1" spans="1:4">
      <c r="A1" s="140" t="s">
        <v>1145</v>
      </c>
      <c r="B1" s="141"/>
      <c r="C1" s="142"/>
      <c r="D1" s="143"/>
    </row>
    <row r="2" spans="1:4" ht="49.5" customHeight="1">
      <c r="A2" s="621" t="s">
        <v>1146</v>
      </c>
      <c r="B2" s="621"/>
      <c r="C2" s="517"/>
      <c r="D2" s="517"/>
    </row>
    <row r="3" spans="1:4" ht="42">
      <c r="A3" s="145" t="s">
        <v>1147</v>
      </c>
      <c r="B3" s="146" t="s">
        <v>1148</v>
      </c>
      <c r="C3" s="147" t="s">
        <v>1149</v>
      </c>
      <c r="D3" s="146" t="s">
        <v>639</v>
      </c>
    </row>
    <row r="4" spans="1:4">
      <c r="A4" s="148">
        <v>1.1000000000000001</v>
      </c>
      <c r="B4" s="149" t="s">
        <v>1150</v>
      </c>
      <c r="C4" s="173"/>
      <c r="D4" s="174"/>
    </row>
    <row r="5" spans="1:4" ht="28">
      <c r="A5" s="150" t="s">
        <v>625</v>
      </c>
      <c r="B5" s="151" t="s">
        <v>1151</v>
      </c>
      <c r="C5" s="152" t="s">
        <v>1152</v>
      </c>
      <c r="D5" s="153"/>
    </row>
    <row r="6" spans="1:4" ht="28">
      <c r="A6" s="154" t="s">
        <v>627</v>
      </c>
      <c r="B6" s="155" t="s">
        <v>1153</v>
      </c>
      <c r="C6" s="156" t="s">
        <v>650</v>
      </c>
      <c r="D6" s="157"/>
    </row>
    <row r="7" spans="1:4">
      <c r="A7" s="154" t="s">
        <v>32</v>
      </c>
      <c r="B7" s="155"/>
      <c r="C7" s="156"/>
      <c r="D7" s="157"/>
    </row>
    <row r="8" spans="1:4">
      <c r="A8" s="154" t="s">
        <v>33</v>
      </c>
      <c r="B8" s="155"/>
      <c r="C8" s="156"/>
      <c r="D8" s="157"/>
    </row>
    <row r="9" spans="1:4">
      <c r="A9" s="154" t="s">
        <v>34</v>
      </c>
      <c r="B9" s="155"/>
      <c r="C9" s="156"/>
      <c r="D9" s="157"/>
    </row>
    <row r="10" spans="1:4">
      <c r="A10" s="460"/>
    </row>
    <row r="11" spans="1:4" ht="28">
      <c r="A11" s="148">
        <v>1.2</v>
      </c>
      <c r="B11" s="149" t="s">
        <v>1154</v>
      </c>
      <c r="C11" s="175"/>
      <c r="D11" s="176"/>
    </row>
    <row r="12" spans="1:4">
      <c r="A12" s="154" t="s">
        <v>625</v>
      </c>
      <c r="B12" s="155" t="s">
        <v>1155</v>
      </c>
      <c r="C12" s="156" t="s">
        <v>650</v>
      </c>
      <c r="D12" s="157"/>
    </row>
    <row r="13" spans="1:4">
      <c r="A13" s="154" t="s">
        <v>627</v>
      </c>
      <c r="B13" s="155" t="s">
        <v>1156</v>
      </c>
      <c r="C13" s="156" t="s">
        <v>650</v>
      </c>
      <c r="D13" s="157"/>
    </row>
    <row r="14" spans="1:4">
      <c r="A14" s="154" t="s">
        <v>32</v>
      </c>
      <c r="B14" s="155"/>
      <c r="C14" s="156"/>
      <c r="D14" s="157"/>
    </row>
    <row r="15" spans="1:4">
      <c r="A15" s="154" t="s">
        <v>33</v>
      </c>
      <c r="B15" s="155"/>
      <c r="C15" s="156"/>
      <c r="D15" s="157"/>
    </row>
    <row r="16" spans="1:4">
      <c r="A16" s="154" t="s">
        <v>34</v>
      </c>
      <c r="B16" s="155"/>
      <c r="C16" s="156"/>
      <c r="D16" s="157"/>
    </row>
    <row r="17" spans="1:4">
      <c r="A17" s="460"/>
    </row>
    <row r="18" spans="1:4" ht="28">
      <c r="A18" s="170">
        <v>1.3</v>
      </c>
      <c r="B18" s="171" t="s">
        <v>1157</v>
      </c>
      <c r="C18" s="177" t="s">
        <v>326</v>
      </c>
      <c r="D18" s="178" t="s">
        <v>326</v>
      </c>
    </row>
    <row r="19" spans="1:4">
      <c r="A19" s="460"/>
    </row>
    <row r="20" spans="1:4" ht="28">
      <c r="A20" s="148">
        <v>1.4</v>
      </c>
      <c r="B20" s="149" t="s">
        <v>1158</v>
      </c>
      <c r="C20" s="175"/>
      <c r="D20" s="176"/>
    </row>
    <row r="21" spans="1:4" ht="42">
      <c r="A21" s="154" t="s">
        <v>625</v>
      </c>
      <c r="B21" s="155" t="s">
        <v>1159</v>
      </c>
      <c r="C21" s="156" t="s">
        <v>1152</v>
      </c>
      <c r="D21" s="157"/>
    </row>
    <row r="22" spans="1:4" ht="28">
      <c r="A22" s="154" t="s">
        <v>627</v>
      </c>
      <c r="B22" s="155" t="s">
        <v>1160</v>
      </c>
      <c r="C22" s="156" t="s">
        <v>1152</v>
      </c>
      <c r="D22" s="157"/>
    </row>
    <row r="23" spans="1:4">
      <c r="A23" s="154" t="s">
        <v>32</v>
      </c>
      <c r="B23" s="155"/>
      <c r="C23" s="156"/>
      <c r="D23" s="157"/>
    </row>
    <row r="24" spans="1:4">
      <c r="A24" s="154" t="s">
        <v>33</v>
      </c>
      <c r="B24" s="155"/>
      <c r="C24" s="156"/>
      <c r="D24" s="157"/>
    </row>
    <row r="25" spans="1:4">
      <c r="A25" s="154" t="s">
        <v>34</v>
      </c>
      <c r="B25" s="155"/>
      <c r="C25" s="156"/>
      <c r="D25" s="157"/>
    </row>
    <row r="26" spans="1:4">
      <c r="A26" s="460"/>
    </row>
    <row r="27" spans="1:4" ht="154.5" customHeight="1">
      <c r="A27" s="514">
        <v>1.5</v>
      </c>
      <c r="B27" s="172" t="s">
        <v>1161</v>
      </c>
      <c r="C27" s="179"/>
      <c r="D27" s="180"/>
    </row>
    <row r="28" spans="1:4" ht="28">
      <c r="A28" s="154" t="s">
        <v>625</v>
      </c>
      <c r="B28" s="155" t="s">
        <v>1162</v>
      </c>
      <c r="C28" s="156" t="s">
        <v>650</v>
      </c>
      <c r="D28" s="157"/>
    </row>
    <row r="29" spans="1:4" ht="28">
      <c r="A29" s="154" t="s">
        <v>627</v>
      </c>
      <c r="B29" s="155" t="s">
        <v>1163</v>
      </c>
      <c r="C29" s="156" t="s">
        <v>650</v>
      </c>
      <c r="D29" s="157"/>
    </row>
    <row r="30" spans="1:4">
      <c r="A30" s="154" t="s">
        <v>32</v>
      </c>
      <c r="B30" s="155"/>
      <c r="C30" s="156"/>
      <c r="D30" s="157"/>
    </row>
    <row r="31" spans="1:4">
      <c r="A31" s="154" t="s">
        <v>33</v>
      </c>
      <c r="B31" s="155"/>
      <c r="C31" s="156"/>
      <c r="D31" s="157"/>
    </row>
    <row r="32" spans="1:4">
      <c r="A32" s="154" t="s">
        <v>34</v>
      </c>
      <c r="B32" s="155"/>
      <c r="C32" s="156"/>
      <c r="D32" s="157"/>
    </row>
    <row r="33" spans="1:4">
      <c r="A33" s="460"/>
    </row>
    <row r="34" spans="1:4" ht="72" customHeight="1">
      <c r="A34" s="159">
        <v>1.6</v>
      </c>
      <c r="B34" s="172" t="s">
        <v>1164</v>
      </c>
      <c r="C34" s="175"/>
      <c r="D34" s="176"/>
    </row>
    <row r="35" spans="1:4">
      <c r="A35" s="154" t="s">
        <v>625</v>
      </c>
      <c r="B35" s="155" t="s">
        <v>1165</v>
      </c>
      <c r="C35" s="156" t="s">
        <v>650</v>
      </c>
      <c r="D35" s="157"/>
    </row>
    <row r="36" spans="1:4" ht="28">
      <c r="A36" s="154" t="s">
        <v>627</v>
      </c>
      <c r="B36" s="155" t="s">
        <v>1166</v>
      </c>
      <c r="C36" s="156" t="s">
        <v>650</v>
      </c>
      <c r="D36" s="157"/>
    </row>
    <row r="37" spans="1:4">
      <c r="A37" s="154" t="s">
        <v>32</v>
      </c>
      <c r="B37" s="155"/>
      <c r="C37" s="156"/>
      <c r="D37" s="157"/>
    </row>
    <row r="38" spans="1:4">
      <c r="A38" s="154" t="s">
        <v>33</v>
      </c>
      <c r="B38" s="155"/>
      <c r="C38" s="156"/>
      <c r="D38" s="157"/>
    </row>
    <row r="39" spans="1:4">
      <c r="A39" s="154" t="s">
        <v>34</v>
      </c>
      <c r="B39" s="155"/>
      <c r="C39" s="156"/>
      <c r="D39" s="157"/>
    </row>
    <row r="40" spans="1:4">
      <c r="A40" s="460"/>
    </row>
    <row r="41" spans="1:4" ht="80.25" customHeight="1">
      <c r="A41" s="148">
        <v>1.7</v>
      </c>
      <c r="B41" s="172" t="s">
        <v>1167</v>
      </c>
      <c r="C41" s="175"/>
      <c r="D41" s="176"/>
    </row>
    <row r="42" spans="1:4" ht="56">
      <c r="A42" s="154" t="s">
        <v>625</v>
      </c>
      <c r="B42" s="155" t="s">
        <v>1168</v>
      </c>
      <c r="C42" s="156" t="s">
        <v>650</v>
      </c>
      <c r="D42" s="157"/>
    </row>
    <row r="43" spans="1:4" ht="56">
      <c r="A43" s="154" t="s">
        <v>627</v>
      </c>
      <c r="B43" s="155" t="s">
        <v>1169</v>
      </c>
      <c r="C43" s="156" t="s">
        <v>650</v>
      </c>
      <c r="D43" s="157"/>
    </row>
    <row r="44" spans="1:4">
      <c r="A44" s="154" t="s">
        <v>32</v>
      </c>
      <c r="B44" s="155"/>
      <c r="C44" s="156"/>
      <c r="D44" s="157"/>
    </row>
    <row r="45" spans="1:4">
      <c r="A45" s="154" t="s">
        <v>33</v>
      </c>
      <c r="B45" s="155"/>
      <c r="C45" s="156"/>
      <c r="D45" s="157"/>
    </row>
    <row r="46" spans="1:4">
      <c r="A46" s="154" t="s">
        <v>34</v>
      </c>
      <c r="B46" s="155"/>
      <c r="C46" s="156"/>
      <c r="D46" s="157"/>
    </row>
    <row r="47" spans="1:4">
      <c r="A47" s="460"/>
    </row>
    <row r="48" spans="1:4" ht="51.75" customHeight="1">
      <c r="A48" s="148">
        <v>1.8</v>
      </c>
      <c r="B48" s="149" t="s">
        <v>1170</v>
      </c>
      <c r="C48" s="173"/>
      <c r="D48" s="174"/>
    </row>
    <row r="49" spans="1:4">
      <c r="A49" s="154" t="s">
        <v>625</v>
      </c>
      <c r="B49" s="155" t="s">
        <v>1171</v>
      </c>
      <c r="C49" s="156" t="s">
        <v>650</v>
      </c>
      <c r="D49" s="157"/>
    </row>
    <row r="50" spans="1:4" ht="28">
      <c r="A50" s="154" t="s">
        <v>627</v>
      </c>
      <c r="B50" s="155" t="s">
        <v>1172</v>
      </c>
      <c r="C50" s="156" t="s">
        <v>650</v>
      </c>
      <c r="D50" s="157"/>
    </row>
    <row r="51" spans="1:4">
      <c r="A51" s="154" t="s">
        <v>32</v>
      </c>
      <c r="B51" s="464"/>
      <c r="C51" s="156"/>
      <c r="D51" s="157"/>
    </row>
    <row r="52" spans="1:4">
      <c r="A52" s="154" t="s">
        <v>33</v>
      </c>
      <c r="B52" s="464"/>
      <c r="C52" s="156"/>
      <c r="D52" s="157"/>
    </row>
    <row r="53" spans="1:4">
      <c r="A53" s="154" t="s">
        <v>34</v>
      </c>
      <c r="B53" s="464"/>
      <c r="C53" s="156"/>
      <c r="D53" s="157"/>
    </row>
    <row r="54" spans="1:4">
      <c r="A54" s="460"/>
      <c r="B54" s="465"/>
    </row>
    <row r="55" spans="1:4" ht="59.25" customHeight="1">
      <c r="A55" s="148">
        <v>1.9</v>
      </c>
      <c r="B55" s="149" t="s">
        <v>1173</v>
      </c>
      <c r="C55" s="175"/>
      <c r="D55" s="176"/>
    </row>
    <row r="56" spans="1:4">
      <c r="A56" s="154" t="s">
        <v>625</v>
      </c>
      <c r="B56" s="155" t="s">
        <v>1174</v>
      </c>
      <c r="C56" s="156" t="s">
        <v>650</v>
      </c>
      <c r="D56" s="157"/>
    </row>
    <row r="57" spans="1:4">
      <c r="A57" s="154" t="s">
        <v>627</v>
      </c>
      <c r="B57" s="155" t="s">
        <v>1175</v>
      </c>
      <c r="C57" s="156" t="s">
        <v>650</v>
      </c>
      <c r="D57" s="157"/>
    </row>
    <row r="58" spans="1:4">
      <c r="A58" s="154" t="s">
        <v>32</v>
      </c>
      <c r="B58" s="464"/>
      <c r="C58" s="156"/>
      <c r="D58" s="157"/>
    </row>
    <row r="59" spans="1:4">
      <c r="A59" s="154" t="s">
        <v>33</v>
      </c>
      <c r="B59" s="464"/>
      <c r="C59" s="156"/>
      <c r="D59" s="157"/>
    </row>
    <row r="60" spans="1:4">
      <c r="A60" s="154" t="s">
        <v>34</v>
      </c>
      <c r="B60" s="464"/>
      <c r="C60" s="156"/>
      <c r="D60" s="157"/>
    </row>
    <row r="61" spans="1:4">
      <c r="A61" s="460"/>
      <c r="B61" s="465"/>
    </row>
    <row r="62" spans="1:4" ht="34.5" customHeight="1">
      <c r="A62" s="160">
        <v>1.1000000000000001</v>
      </c>
      <c r="B62" s="149" t="s">
        <v>1176</v>
      </c>
      <c r="C62" s="175"/>
      <c r="D62" s="176"/>
    </row>
    <row r="63" spans="1:4" ht="28">
      <c r="A63" s="154" t="s">
        <v>625</v>
      </c>
      <c r="B63" s="155" t="s">
        <v>1177</v>
      </c>
      <c r="C63" s="156" t="s">
        <v>650</v>
      </c>
      <c r="D63" s="157"/>
    </row>
    <row r="64" spans="1:4" ht="28">
      <c r="A64" s="154" t="s">
        <v>627</v>
      </c>
      <c r="B64" s="155" t="s">
        <v>1178</v>
      </c>
      <c r="C64" s="156" t="s">
        <v>650</v>
      </c>
      <c r="D64" s="157"/>
    </row>
    <row r="65" spans="1:4">
      <c r="A65" s="154" t="s">
        <v>32</v>
      </c>
      <c r="B65" s="155"/>
      <c r="C65" s="156"/>
      <c r="D65" s="157"/>
    </row>
    <row r="66" spans="1:4">
      <c r="A66" s="154" t="s">
        <v>33</v>
      </c>
      <c r="B66" s="155"/>
      <c r="C66" s="156"/>
      <c r="D66" s="157"/>
    </row>
    <row r="67" spans="1:4">
      <c r="A67" s="154" t="s">
        <v>34</v>
      </c>
      <c r="B67" s="155"/>
      <c r="C67" s="156"/>
      <c r="D67" s="157"/>
    </row>
    <row r="68" spans="1:4">
      <c r="A68" s="460"/>
    </row>
    <row r="69" spans="1:4" ht="56">
      <c r="A69" s="160">
        <v>1.1100000000000001</v>
      </c>
      <c r="B69" s="149" t="s">
        <v>1179</v>
      </c>
      <c r="C69" s="175"/>
      <c r="D69" s="176"/>
    </row>
    <row r="70" spans="1:4" ht="42">
      <c r="A70" s="154" t="s">
        <v>625</v>
      </c>
      <c r="B70" s="155" t="s">
        <v>1180</v>
      </c>
      <c r="C70" s="156" t="s">
        <v>650</v>
      </c>
      <c r="D70" s="157"/>
    </row>
    <row r="71" spans="1:4" ht="42">
      <c r="A71" s="154" t="s">
        <v>627</v>
      </c>
      <c r="B71" s="155" t="s">
        <v>1180</v>
      </c>
      <c r="C71" s="156" t="s">
        <v>650</v>
      </c>
      <c r="D71" s="157"/>
    </row>
    <row r="72" spans="1:4">
      <c r="A72" s="154" t="s">
        <v>32</v>
      </c>
      <c r="B72" s="155"/>
      <c r="C72" s="156"/>
      <c r="D72" s="157"/>
    </row>
    <row r="73" spans="1:4">
      <c r="A73" s="154" t="s">
        <v>33</v>
      </c>
      <c r="B73" s="155"/>
      <c r="C73" s="156"/>
      <c r="D73" s="157"/>
    </row>
    <row r="74" spans="1:4">
      <c r="A74" s="154" t="s">
        <v>34</v>
      </c>
      <c r="B74" s="155"/>
      <c r="C74" s="156"/>
      <c r="D74" s="157"/>
    </row>
    <row r="75" spans="1:4">
      <c r="A75" s="460"/>
    </row>
    <row r="76" spans="1:4" ht="42">
      <c r="A76" s="159">
        <v>1.1200000000000001</v>
      </c>
      <c r="B76" s="149" t="s">
        <v>1181</v>
      </c>
      <c r="C76" s="175"/>
      <c r="D76" s="176"/>
    </row>
    <row r="77" spans="1:4" ht="32.25" customHeight="1">
      <c r="A77" s="154" t="s">
        <v>625</v>
      </c>
      <c r="B77" s="155" t="s">
        <v>1182</v>
      </c>
      <c r="C77" s="155" t="s">
        <v>650</v>
      </c>
      <c r="D77" s="464"/>
    </row>
    <row r="78" spans="1:4" ht="18.75" customHeight="1">
      <c r="A78" s="154" t="s">
        <v>627</v>
      </c>
      <c r="B78" s="155" t="s">
        <v>1183</v>
      </c>
      <c r="C78" s="155" t="s">
        <v>650</v>
      </c>
      <c r="D78" s="464"/>
    </row>
    <row r="79" spans="1:4">
      <c r="A79" s="154" t="s">
        <v>32</v>
      </c>
      <c r="B79" s="464"/>
      <c r="C79" s="464"/>
      <c r="D79" s="464"/>
    </row>
    <row r="80" spans="1:4">
      <c r="A80" s="154" t="s">
        <v>33</v>
      </c>
      <c r="B80" s="464"/>
      <c r="C80" s="464"/>
      <c r="D80" s="464"/>
    </row>
    <row r="81" spans="1:4">
      <c r="A81" s="154" t="s">
        <v>34</v>
      </c>
      <c r="B81" s="464"/>
      <c r="C81" s="464"/>
      <c r="D81" s="464"/>
    </row>
    <row r="82" spans="1:4">
      <c r="A82" s="466"/>
      <c r="B82" s="465"/>
      <c r="C82" s="465"/>
      <c r="D82" s="465"/>
    </row>
    <row r="83" spans="1:4" ht="70" hidden="1">
      <c r="A83" s="514">
        <v>1.1299999999999999</v>
      </c>
      <c r="B83" s="61" t="s">
        <v>1184</v>
      </c>
      <c r="C83" s="179" t="s">
        <v>326</v>
      </c>
      <c r="D83" s="180" t="s">
        <v>326</v>
      </c>
    </row>
    <row r="84" spans="1:4" ht="28" hidden="1">
      <c r="A84" s="514"/>
      <c r="B84" s="62" t="s">
        <v>1185</v>
      </c>
      <c r="C84" s="156"/>
      <c r="D84" s="157"/>
    </row>
    <row r="85" spans="1:4">
      <c r="A85" s="460"/>
    </row>
    <row r="86" spans="1:4" ht="56">
      <c r="A86" s="514">
        <v>2.1</v>
      </c>
      <c r="B86" s="158" t="s">
        <v>1186</v>
      </c>
      <c r="C86" s="179"/>
      <c r="D86" s="180"/>
    </row>
    <row r="87" spans="1:4" ht="56.25" customHeight="1">
      <c r="A87" s="516"/>
      <c r="B87" s="161" t="s">
        <v>1187</v>
      </c>
      <c r="C87" s="181"/>
      <c r="D87" s="182"/>
    </row>
    <row r="88" spans="1:4" ht="63.75" customHeight="1">
      <c r="A88" s="154" t="s">
        <v>625</v>
      </c>
      <c r="B88" s="155" t="s">
        <v>1188</v>
      </c>
      <c r="C88" s="156" t="s">
        <v>650</v>
      </c>
      <c r="D88" s="157"/>
    </row>
    <row r="89" spans="1:4" ht="38.25" customHeight="1">
      <c r="A89" s="154" t="s">
        <v>627</v>
      </c>
      <c r="B89" s="155" t="s">
        <v>1189</v>
      </c>
      <c r="C89" s="156" t="s">
        <v>650</v>
      </c>
      <c r="D89" s="157"/>
    </row>
    <row r="90" spans="1:4">
      <c r="A90" s="154" t="s">
        <v>32</v>
      </c>
      <c r="B90" s="464"/>
      <c r="C90" s="156"/>
      <c r="D90" s="157"/>
    </row>
    <row r="91" spans="1:4">
      <c r="A91" s="154" t="s">
        <v>33</v>
      </c>
      <c r="B91" s="464"/>
      <c r="C91" s="156"/>
      <c r="D91" s="157"/>
    </row>
    <row r="92" spans="1:4">
      <c r="A92" s="154" t="s">
        <v>34</v>
      </c>
      <c r="B92" s="464"/>
      <c r="C92" s="156"/>
      <c r="D92" s="157"/>
    </row>
    <row r="93" spans="1:4">
      <c r="A93" s="460"/>
    </row>
    <row r="94" spans="1:4" ht="27.75" customHeight="1">
      <c r="A94" s="618">
        <v>2.2000000000000002</v>
      </c>
      <c r="B94" s="158" t="s">
        <v>1190</v>
      </c>
      <c r="C94" s="179"/>
      <c r="D94" s="180"/>
    </row>
    <row r="95" spans="1:4" ht="14.25" customHeight="1">
      <c r="A95" s="619"/>
      <c r="B95" s="141" t="s">
        <v>1191</v>
      </c>
      <c r="C95" s="142"/>
      <c r="D95" s="162"/>
    </row>
    <row r="96" spans="1:4" ht="14.25" customHeight="1">
      <c r="A96" s="619"/>
      <c r="B96" s="141" t="s">
        <v>1192</v>
      </c>
      <c r="C96" s="142"/>
      <c r="D96" s="162"/>
    </row>
    <row r="97" spans="1:4" ht="14.25" customHeight="1">
      <c r="A97" s="619"/>
      <c r="B97" s="141" t="s">
        <v>1193</v>
      </c>
      <c r="C97" s="142"/>
      <c r="D97" s="162"/>
    </row>
    <row r="98" spans="1:4" ht="14.25" customHeight="1">
      <c r="A98" s="619"/>
      <c r="B98" s="141" t="s">
        <v>1194</v>
      </c>
      <c r="C98" s="142"/>
      <c r="D98" s="162"/>
    </row>
    <row r="99" spans="1:4" ht="14.25" customHeight="1">
      <c r="A99" s="619"/>
      <c r="B99" s="141" t="s">
        <v>1195</v>
      </c>
      <c r="C99" s="183"/>
      <c r="D99" s="184"/>
    </row>
    <row r="100" spans="1:4" ht="14.25" customHeight="1">
      <c r="A100" s="619"/>
      <c r="B100" s="141" t="s">
        <v>1196</v>
      </c>
      <c r="C100" s="142"/>
      <c r="D100" s="162"/>
    </row>
    <row r="101" spans="1:4" ht="27.75" customHeight="1">
      <c r="A101" s="619"/>
      <c r="B101" s="141" t="s">
        <v>1197</v>
      </c>
      <c r="C101" s="183"/>
      <c r="D101" s="184"/>
    </row>
    <row r="102" spans="1:4" ht="31.5" customHeight="1">
      <c r="A102" s="619"/>
      <c r="B102" s="141" t="s">
        <v>1198</v>
      </c>
      <c r="C102" s="183"/>
      <c r="D102" s="184"/>
    </row>
    <row r="103" spans="1:4" ht="14.25" customHeight="1">
      <c r="A103" s="619"/>
      <c r="B103" s="141" t="s">
        <v>1199</v>
      </c>
      <c r="C103" s="183"/>
      <c r="D103" s="184"/>
    </row>
    <row r="104" spans="1:4" ht="15.75" customHeight="1">
      <c r="A104" s="619"/>
      <c r="B104" s="141" t="s">
        <v>1200</v>
      </c>
      <c r="C104" s="183"/>
      <c r="D104" s="184"/>
    </row>
    <row r="105" spans="1:4">
      <c r="A105" s="620"/>
      <c r="B105" s="161" t="s">
        <v>1201</v>
      </c>
      <c r="C105" s="181"/>
      <c r="D105" s="182"/>
    </row>
    <row r="106" spans="1:4" ht="42">
      <c r="A106" s="154" t="s">
        <v>625</v>
      </c>
      <c r="B106" s="155" t="s">
        <v>1202</v>
      </c>
      <c r="C106" s="156" t="s">
        <v>650</v>
      </c>
      <c r="D106" s="157"/>
    </row>
    <row r="107" spans="1:4" ht="56">
      <c r="A107" s="154" t="s">
        <v>627</v>
      </c>
      <c r="B107" s="155" t="s">
        <v>1203</v>
      </c>
      <c r="C107" s="156" t="s">
        <v>650</v>
      </c>
      <c r="D107" s="157"/>
    </row>
    <row r="108" spans="1:4">
      <c r="A108" s="154" t="s">
        <v>32</v>
      </c>
      <c r="B108" s="155"/>
      <c r="C108" s="156"/>
      <c r="D108" s="157"/>
    </row>
    <row r="109" spans="1:4">
      <c r="A109" s="154" t="s">
        <v>33</v>
      </c>
      <c r="B109" s="155"/>
      <c r="C109" s="156"/>
      <c r="D109" s="157"/>
    </row>
    <row r="110" spans="1:4">
      <c r="A110" s="154" t="s">
        <v>34</v>
      </c>
      <c r="B110" s="155"/>
      <c r="C110" s="156"/>
      <c r="D110" s="157"/>
    </row>
    <row r="111" spans="1:4">
      <c r="A111" s="460"/>
    </row>
    <row r="112" spans="1:4" ht="42">
      <c r="A112" s="514">
        <v>2.2999999999999998</v>
      </c>
      <c r="B112" s="158" t="s">
        <v>1204</v>
      </c>
      <c r="C112" s="179"/>
      <c r="D112" s="180"/>
    </row>
    <row r="113" spans="1:4" ht="45.75" customHeight="1">
      <c r="A113" s="515"/>
      <c r="B113" s="141" t="s">
        <v>1205</v>
      </c>
      <c r="C113" s="183"/>
      <c r="D113" s="184"/>
    </row>
    <row r="114" spans="1:4">
      <c r="A114" s="515"/>
      <c r="B114" s="141" t="s">
        <v>1206</v>
      </c>
      <c r="C114" s="142"/>
      <c r="D114" s="162"/>
    </row>
    <row r="115" spans="1:4">
      <c r="A115" s="515"/>
      <c r="B115" s="141" t="s">
        <v>1207</v>
      </c>
      <c r="C115" s="142"/>
      <c r="D115" s="162"/>
    </row>
    <row r="116" spans="1:4" ht="54" customHeight="1">
      <c r="A116" s="515"/>
      <c r="B116" s="141" t="s">
        <v>1208</v>
      </c>
      <c r="C116" s="183"/>
      <c r="D116" s="184"/>
    </row>
    <row r="117" spans="1:4" ht="30.75" customHeight="1">
      <c r="A117" s="515"/>
      <c r="B117" s="141" t="s">
        <v>1209</v>
      </c>
      <c r="C117" s="183"/>
      <c r="D117" s="184"/>
    </row>
    <row r="118" spans="1:4">
      <c r="A118" s="515"/>
      <c r="B118" s="141" t="s">
        <v>1210</v>
      </c>
      <c r="C118" s="142"/>
      <c r="D118" s="162"/>
    </row>
    <row r="119" spans="1:4" ht="45.75" customHeight="1">
      <c r="A119" s="515"/>
      <c r="B119" s="141" t="s">
        <v>1211</v>
      </c>
      <c r="C119" s="185"/>
      <c r="D119" s="186"/>
    </row>
    <row r="120" spans="1:4">
      <c r="A120" s="515"/>
      <c r="B120" s="141" t="s">
        <v>1212</v>
      </c>
      <c r="C120" s="142"/>
      <c r="D120" s="162"/>
    </row>
    <row r="121" spans="1:4">
      <c r="A121" s="515"/>
      <c r="B121" s="141" t="s">
        <v>1213</v>
      </c>
      <c r="C121" s="142"/>
      <c r="D121" s="162"/>
    </row>
    <row r="122" spans="1:4" ht="28">
      <c r="A122" s="515"/>
      <c r="B122" s="141" t="s">
        <v>1214</v>
      </c>
      <c r="C122" s="142"/>
      <c r="D122" s="162"/>
    </row>
    <row r="123" spans="1:4" ht="28">
      <c r="A123" s="515"/>
      <c r="B123" s="141" t="s">
        <v>1215</v>
      </c>
      <c r="C123" s="142"/>
      <c r="D123" s="162"/>
    </row>
    <row r="124" spans="1:4">
      <c r="A124" s="516"/>
      <c r="B124" s="161" t="s">
        <v>1216</v>
      </c>
      <c r="C124" s="163"/>
      <c r="D124" s="164"/>
    </row>
    <row r="125" spans="1:4" ht="70">
      <c r="A125" s="154" t="s">
        <v>625</v>
      </c>
      <c r="B125" s="155" t="s">
        <v>1217</v>
      </c>
      <c r="C125" s="156" t="s">
        <v>650</v>
      </c>
      <c r="D125" s="157"/>
    </row>
    <row r="126" spans="1:4" ht="20.25" customHeight="1">
      <c r="A126" s="154" t="s">
        <v>627</v>
      </c>
      <c r="B126" s="155" t="s">
        <v>1218</v>
      </c>
      <c r="C126" s="156" t="s">
        <v>650</v>
      </c>
      <c r="D126" s="157"/>
    </row>
    <row r="127" spans="1:4">
      <c r="A127" s="154" t="s">
        <v>32</v>
      </c>
      <c r="B127" s="464"/>
      <c r="C127" s="156"/>
      <c r="D127" s="157"/>
    </row>
    <row r="128" spans="1:4">
      <c r="A128" s="154" t="s">
        <v>33</v>
      </c>
      <c r="B128" s="464"/>
      <c r="C128" s="156"/>
      <c r="D128" s="157"/>
    </row>
    <row r="129" spans="1:4">
      <c r="A129" s="154" t="s">
        <v>34</v>
      </c>
      <c r="B129" s="155"/>
      <c r="C129" s="156"/>
      <c r="D129" s="157"/>
    </row>
    <row r="130" spans="1:4">
      <c r="A130" s="460"/>
    </row>
    <row r="131" spans="1:4" ht="42">
      <c r="A131" s="148">
        <v>2.4</v>
      </c>
      <c r="B131" s="141" t="s">
        <v>1219</v>
      </c>
      <c r="C131" s="165" t="s">
        <v>326</v>
      </c>
      <c r="D131" s="166" t="s">
        <v>326</v>
      </c>
    </row>
    <row r="132" spans="1:4" ht="28">
      <c r="A132" s="154" t="s">
        <v>625</v>
      </c>
      <c r="B132" s="155" t="s">
        <v>1220</v>
      </c>
      <c r="C132" s="156" t="s">
        <v>650</v>
      </c>
      <c r="D132" s="157"/>
    </row>
    <row r="133" spans="1:4" ht="28">
      <c r="A133" s="154" t="s">
        <v>627</v>
      </c>
      <c r="B133" s="155" t="s">
        <v>1221</v>
      </c>
      <c r="C133" s="156" t="s">
        <v>650</v>
      </c>
      <c r="D133" s="157"/>
    </row>
    <row r="134" spans="1:4">
      <c r="A134" s="154" t="s">
        <v>32</v>
      </c>
      <c r="B134" s="464"/>
      <c r="C134" s="156"/>
      <c r="D134" s="157"/>
    </row>
    <row r="135" spans="1:4">
      <c r="A135" s="154" t="s">
        <v>33</v>
      </c>
      <c r="B135" s="464"/>
      <c r="C135" s="156"/>
      <c r="D135" s="157"/>
    </row>
    <row r="136" spans="1:4">
      <c r="A136" s="154" t="s">
        <v>34</v>
      </c>
      <c r="B136" s="155"/>
      <c r="C136" s="156"/>
      <c r="D136" s="157"/>
    </row>
    <row r="137" spans="1:4">
      <c r="A137" s="460"/>
    </row>
    <row r="138" spans="1:4" ht="75.75" customHeight="1">
      <c r="A138" s="514">
        <v>2.5</v>
      </c>
      <c r="B138" s="141" t="s">
        <v>1222</v>
      </c>
      <c r="C138" s="179"/>
      <c r="D138" s="180"/>
    </row>
    <row r="139" spans="1:4" ht="76.5" customHeight="1">
      <c r="A139" s="516"/>
      <c r="B139" s="161" t="s">
        <v>1223</v>
      </c>
      <c r="C139" s="181"/>
      <c r="D139" s="182"/>
    </row>
    <row r="140" spans="1:4" ht="78.75" customHeight="1">
      <c r="A140" s="154" t="s">
        <v>625</v>
      </c>
      <c r="B140" s="155" t="s">
        <v>1224</v>
      </c>
      <c r="C140" s="156" t="s">
        <v>650</v>
      </c>
      <c r="D140" s="157"/>
    </row>
    <row r="141" spans="1:4" ht="75.75" customHeight="1">
      <c r="A141" s="154" t="s">
        <v>627</v>
      </c>
      <c r="B141" s="155" t="s">
        <v>1224</v>
      </c>
      <c r="C141" s="156" t="s">
        <v>650</v>
      </c>
      <c r="D141" s="157"/>
    </row>
    <row r="142" spans="1:4">
      <c r="A142" s="154" t="s">
        <v>32</v>
      </c>
      <c r="B142" s="155"/>
      <c r="C142" s="156"/>
      <c r="D142" s="157"/>
    </row>
    <row r="143" spans="1:4">
      <c r="A143" s="154" t="s">
        <v>33</v>
      </c>
      <c r="B143" s="155"/>
      <c r="C143" s="156"/>
      <c r="D143" s="157"/>
    </row>
    <row r="144" spans="1:4">
      <c r="A144" s="154" t="s">
        <v>34</v>
      </c>
      <c r="B144" s="155"/>
      <c r="C144" s="156"/>
      <c r="D144" s="157"/>
    </row>
    <row r="145" spans="1:4">
      <c r="A145" s="460"/>
    </row>
    <row r="146" spans="1:4" ht="56">
      <c r="A146" s="514">
        <v>2.6</v>
      </c>
      <c r="B146" s="161" t="s">
        <v>1225</v>
      </c>
      <c r="C146" s="179"/>
      <c r="D146" s="180"/>
    </row>
    <row r="147" spans="1:4">
      <c r="A147" s="154" t="s">
        <v>625</v>
      </c>
      <c r="B147" s="155" t="s">
        <v>1226</v>
      </c>
      <c r="C147" s="156" t="s">
        <v>650</v>
      </c>
      <c r="D147" s="157"/>
    </row>
    <row r="148" spans="1:4">
      <c r="A148" s="154" t="s">
        <v>627</v>
      </c>
      <c r="B148" s="155" t="s">
        <v>1226</v>
      </c>
      <c r="C148" s="156" t="s">
        <v>650</v>
      </c>
      <c r="D148" s="157"/>
    </row>
    <row r="149" spans="1:4">
      <c r="A149" s="154" t="s">
        <v>32</v>
      </c>
      <c r="B149" s="155"/>
      <c r="C149" s="156"/>
      <c r="D149" s="157"/>
    </row>
    <row r="150" spans="1:4">
      <c r="A150" s="154" t="s">
        <v>33</v>
      </c>
      <c r="B150" s="155"/>
      <c r="C150" s="156"/>
      <c r="D150" s="157"/>
    </row>
    <row r="151" spans="1:4">
      <c r="A151" s="154" t="s">
        <v>34</v>
      </c>
      <c r="B151" s="155"/>
      <c r="C151" s="156"/>
      <c r="D151" s="157"/>
    </row>
    <row r="152" spans="1:4">
      <c r="A152" s="460"/>
    </row>
    <row r="153" spans="1:4" ht="84">
      <c r="A153" s="514">
        <v>2.7</v>
      </c>
      <c r="B153" s="172" t="s">
        <v>1227</v>
      </c>
      <c r="C153" s="179"/>
      <c r="D153" s="180"/>
    </row>
    <row r="154" spans="1:4" ht="18.75" customHeight="1">
      <c r="A154" s="154" t="s">
        <v>625</v>
      </c>
      <c r="B154" s="155" t="s">
        <v>1228</v>
      </c>
      <c r="C154" s="156" t="s">
        <v>650</v>
      </c>
      <c r="D154" s="157"/>
    </row>
    <row r="155" spans="1:4">
      <c r="A155" s="154" t="s">
        <v>627</v>
      </c>
      <c r="B155" s="155" t="s">
        <v>1228</v>
      </c>
      <c r="C155" s="156" t="s">
        <v>650</v>
      </c>
      <c r="D155" s="157"/>
    </row>
    <row r="156" spans="1:4">
      <c r="A156" s="154" t="s">
        <v>32</v>
      </c>
      <c r="B156" s="155"/>
      <c r="C156" s="156"/>
      <c r="D156" s="157"/>
    </row>
    <row r="157" spans="1:4">
      <c r="A157" s="154" t="s">
        <v>33</v>
      </c>
      <c r="B157" s="155"/>
      <c r="C157" s="156"/>
      <c r="D157" s="157"/>
    </row>
    <row r="158" spans="1:4">
      <c r="A158" s="154" t="s">
        <v>34</v>
      </c>
      <c r="B158" s="155"/>
      <c r="C158" s="156"/>
      <c r="D158" s="157"/>
    </row>
    <row r="159" spans="1:4">
      <c r="A159" s="460"/>
    </row>
    <row r="160" spans="1:4" ht="42" customHeight="1">
      <c r="A160" s="148">
        <v>2.8</v>
      </c>
      <c r="B160" s="149" t="s">
        <v>1229</v>
      </c>
      <c r="C160" s="175"/>
      <c r="D160" s="176"/>
    </row>
    <row r="161" spans="1:4" ht="28">
      <c r="A161" s="154" t="s">
        <v>625</v>
      </c>
      <c r="B161" s="155" t="s">
        <v>1230</v>
      </c>
      <c r="C161" s="156" t="s">
        <v>650</v>
      </c>
      <c r="D161" s="157"/>
    </row>
    <row r="162" spans="1:4" ht="28">
      <c r="A162" s="154" t="s">
        <v>627</v>
      </c>
      <c r="B162" s="155" t="s">
        <v>1230</v>
      </c>
      <c r="C162" s="156" t="s">
        <v>650</v>
      </c>
      <c r="D162" s="157"/>
    </row>
    <row r="163" spans="1:4">
      <c r="A163" s="154" t="s">
        <v>32</v>
      </c>
      <c r="B163" s="155"/>
      <c r="C163" s="156"/>
      <c r="D163" s="157"/>
    </row>
    <row r="164" spans="1:4">
      <c r="A164" s="154" t="s">
        <v>33</v>
      </c>
      <c r="B164" s="155"/>
      <c r="C164" s="156"/>
      <c r="D164" s="157"/>
    </row>
    <row r="165" spans="1:4">
      <c r="A165" s="154" t="s">
        <v>34</v>
      </c>
      <c r="B165" s="155"/>
      <c r="C165" s="156"/>
      <c r="D165" s="157"/>
    </row>
    <row r="166" spans="1:4">
      <c r="A166" s="460"/>
    </row>
    <row r="167" spans="1:4" ht="56">
      <c r="A167" s="514">
        <v>3.1</v>
      </c>
      <c r="B167" s="158" t="s">
        <v>341</v>
      </c>
      <c r="C167" s="167"/>
      <c r="D167" s="168"/>
    </row>
    <row r="168" spans="1:4" ht="42">
      <c r="A168" s="515"/>
      <c r="B168" s="141" t="s">
        <v>1231</v>
      </c>
      <c r="C168" s="142"/>
      <c r="D168" s="162"/>
    </row>
    <row r="169" spans="1:4" ht="28">
      <c r="A169" s="515"/>
      <c r="B169" s="141" t="s">
        <v>1232</v>
      </c>
      <c r="C169" s="142"/>
      <c r="D169" s="162"/>
    </row>
    <row r="170" spans="1:4" ht="98">
      <c r="A170" s="516"/>
      <c r="B170" s="161" t="s">
        <v>1233</v>
      </c>
      <c r="C170" s="163"/>
      <c r="D170" s="164"/>
    </row>
    <row r="171" spans="1:4" ht="42">
      <c r="A171" s="154" t="s">
        <v>625</v>
      </c>
      <c r="B171" s="155" t="s">
        <v>1234</v>
      </c>
      <c r="C171" s="156" t="s">
        <v>650</v>
      </c>
      <c r="D171" s="157"/>
    </row>
    <row r="172" spans="1:4" ht="56">
      <c r="A172" s="154" t="s">
        <v>627</v>
      </c>
      <c r="B172" s="155" t="s">
        <v>1235</v>
      </c>
      <c r="C172" s="156" t="s">
        <v>650</v>
      </c>
      <c r="D172" s="157"/>
    </row>
    <row r="173" spans="1:4">
      <c r="A173" s="154" t="s">
        <v>32</v>
      </c>
      <c r="B173" s="155"/>
      <c r="C173" s="156"/>
      <c r="D173" s="157"/>
    </row>
    <row r="174" spans="1:4">
      <c r="A174" s="154" t="s">
        <v>33</v>
      </c>
      <c r="B174" s="155"/>
      <c r="C174" s="156"/>
      <c r="D174" s="157"/>
    </row>
    <row r="175" spans="1:4">
      <c r="A175" s="154" t="s">
        <v>34</v>
      </c>
      <c r="B175" s="155"/>
      <c r="C175" s="156"/>
      <c r="D175" s="157"/>
    </row>
    <row r="176" spans="1:4">
      <c r="A176" s="460"/>
    </row>
    <row r="177" spans="1:4" ht="42">
      <c r="A177" s="514">
        <v>3.2</v>
      </c>
      <c r="B177" s="161" t="s">
        <v>1236</v>
      </c>
      <c r="C177" s="167"/>
      <c r="D177" s="168"/>
    </row>
    <row r="178" spans="1:4" ht="42">
      <c r="A178" s="515"/>
      <c r="B178" s="141" t="s">
        <v>1237</v>
      </c>
      <c r="C178" s="142"/>
      <c r="D178" s="162"/>
    </row>
    <row r="179" spans="1:4" ht="56">
      <c r="A179" s="515"/>
      <c r="B179" s="141" t="s">
        <v>1238</v>
      </c>
      <c r="C179" s="142"/>
      <c r="D179" s="162"/>
    </row>
    <row r="180" spans="1:4" ht="28">
      <c r="A180" s="516"/>
      <c r="B180" s="169" t="s">
        <v>1239</v>
      </c>
      <c r="C180" s="163"/>
      <c r="D180" s="164"/>
    </row>
    <row r="181" spans="1:4" ht="98">
      <c r="A181" s="154"/>
      <c r="B181" s="155" t="s">
        <v>1240</v>
      </c>
      <c r="C181" s="156" t="s">
        <v>650</v>
      </c>
      <c r="D181" s="157"/>
    </row>
    <row r="182" spans="1:4" ht="28">
      <c r="A182" s="154"/>
      <c r="B182" s="155" t="s">
        <v>1241</v>
      </c>
      <c r="C182" s="156" t="s">
        <v>650</v>
      </c>
      <c r="D182" s="157"/>
    </row>
    <row r="183" spans="1:4">
      <c r="A183" s="154"/>
      <c r="B183" s="155"/>
      <c r="C183" s="156"/>
      <c r="D183" s="157"/>
    </row>
    <row r="184" spans="1:4">
      <c r="A184" s="154"/>
      <c r="B184" s="155"/>
      <c r="C184" s="156"/>
      <c r="D184" s="157"/>
    </row>
    <row r="185" spans="1:4">
      <c r="A185" s="154"/>
      <c r="B185" s="155"/>
      <c r="C185" s="156"/>
      <c r="D185" s="157"/>
    </row>
    <row r="186" spans="1:4">
      <c r="A186" s="460"/>
    </row>
    <row r="187" spans="1:4" ht="56">
      <c r="A187" s="514">
        <v>4.0999999999999996</v>
      </c>
      <c r="B187" s="158" t="s">
        <v>1242</v>
      </c>
      <c r="C187" s="167"/>
      <c r="D187" s="168"/>
    </row>
    <row r="188" spans="1:4">
      <c r="A188" s="154" t="s">
        <v>625</v>
      </c>
      <c r="B188" s="155" t="s">
        <v>1243</v>
      </c>
      <c r="C188" s="156" t="s">
        <v>650</v>
      </c>
      <c r="D188" s="157"/>
    </row>
    <row r="189" spans="1:4">
      <c r="A189" s="154" t="s">
        <v>627</v>
      </c>
      <c r="B189" s="155" t="s">
        <v>1243</v>
      </c>
      <c r="C189" s="156" t="s">
        <v>650</v>
      </c>
      <c r="D189" s="157"/>
    </row>
    <row r="190" spans="1:4">
      <c r="A190" s="154" t="s">
        <v>32</v>
      </c>
      <c r="B190" s="155"/>
      <c r="C190" s="156"/>
      <c r="D190" s="157"/>
    </row>
    <row r="191" spans="1:4">
      <c r="A191" s="154" t="s">
        <v>33</v>
      </c>
      <c r="B191" s="155"/>
      <c r="C191" s="156"/>
      <c r="D191" s="157"/>
    </row>
    <row r="192" spans="1:4">
      <c r="A192" s="154" t="s">
        <v>34</v>
      </c>
      <c r="B192" s="155"/>
      <c r="C192" s="156"/>
      <c r="D192" s="157"/>
    </row>
    <row r="193" spans="1:4">
      <c r="A193" s="460"/>
    </row>
    <row r="194" spans="1:4" ht="42">
      <c r="A194" s="148">
        <v>4.2</v>
      </c>
      <c r="B194" s="149" t="s">
        <v>1244</v>
      </c>
      <c r="C194" s="165"/>
      <c r="D194" s="166"/>
    </row>
    <row r="195" spans="1:4" ht="33" customHeight="1">
      <c r="A195" s="154" t="s">
        <v>625</v>
      </c>
      <c r="B195" s="155" t="s">
        <v>1245</v>
      </c>
      <c r="C195" s="156" t="s">
        <v>650</v>
      </c>
      <c r="D195" s="157"/>
    </row>
    <row r="196" spans="1:4" ht="34.5" customHeight="1">
      <c r="A196" s="154" t="s">
        <v>627</v>
      </c>
      <c r="B196" s="155" t="s">
        <v>1246</v>
      </c>
      <c r="C196" s="156" t="s">
        <v>650</v>
      </c>
      <c r="D196" s="157"/>
    </row>
    <row r="197" spans="1:4">
      <c r="A197" s="154" t="s">
        <v>32</v>
      </c>
      <c r="B197" s="155"/>
      <c r="C197" s="156"/>
      <c r="D197" s="157"/>
    </row>
    <row r="198" spans="1:4">
      <c r="A198" s="154" t="s">
        <v>33</v>
      </c>
      <c r="B198" s="155"/>
      <c r="C198" s="156"/>
      <c r="D198" s="157"/>
    </row>
    <row r="199" spans="1:4">
      <c r="A199" s="154" t="s">
        <v>34</v>
      </c>
      <c r="B199" s="155"/>
      <c r="C199" s="156"/>
      <c r="D199" s="157"/>
    </row>
    <row r="201" spans="1:4" ht="46.5" customHeight="1">
      <c r="A201" s="148">
        <v>4.3</v>
      </c>
      <c r="B201" s="149" t="s">
        <v>1247</v>
      </c>
      <c r="C201" s="165"/>
      <c r="D201" s="166"/>
    </row>
    <row r="202" spans="1:4" ht="33.75" customHeight="1">
      <c r="A202" s="154" t="s">
        <v>625</v>
      </c>
      <c r="B202" s="155" t="s">
        <v>1248</v>
      </c>
      <c r="C202" s="156" t="s">
        <v>650</v>
      </c>
      <c r="D202" s="157"/>
    </row>
    <row r="203" spans="1:4" ht="33.75" customHeight="1">
      <c r="A203" s="154" t="s">
        <v>627</v>
      </c>
      <c r="B203" s="155" t="s">
        <v>1246</v>
      </c>
      <c r="C203" s="156" t="s">
        <v>650</v>
      </c>
      <c r="D203" s="157"/>
    </row>
    <row r="204" spans="1:4">
      <c r="A204" s="154" t="s">
        <v>32</v>
      </c>
      <c r="B204" s="155"/>
      <c r="C204" s="156"/>
      <c r="D204" s="157"/>
    </row>
    <row r="205" spans="1:4">
      <c r="A205" s="154" t="s">
        <v>33</v>
      </c>
      <c r="B205" s="155"/>
      <c r="C205" s="156"/>
      <c r="D205" s="157"/>
    </row>
    <row r="206" spans="1:4">
      <c r="A206" s="154" t="s">
        <v>34</v>
      </c>
      <c r="B206" s="155"/>
      <c r="C206" s="156"/>
      <c r="D206" s="157"/>
    </row>
    <row r="207" spans="1:4">
      <c r="A207" s="460"/>
    </row>
    <row r="208" spans="1:4" ht="70">
      <c r="A208" s="514">
        <v>5.0999999999999996</v>
      </c>
      <c r="B208" s="158" t="s">
        <v>1249</v>
      </c>
      <c r="C208" s="167"/>
      <c r="D208" s="168"/>
    </row>
    <row r="209" spans="1:4" ht="168">
      <c r="A209" s="154" t="s">
        <v>625</v>
      </c>
      <c r="B209" s="155" t="s">
        <v>1250</v>
      </c>
      <c r="C209" s="156" t="s">
        <v>632</v>
      </c>
      <c r="D209" s="157"/>
    </row>
    <row r="210" spans="1:4">
      <c r="A210" s="154" t="s">
        <v>627</v>
      </c>
      <c r="B210" s="155" t="s">
        <v>1251</v>
      </c>
      <c r="C210" s="156" t="s">
        <v>650</v>
      </c>
      <c r="D210" s="157"/>
    </row>
    <row r="211" spans="1:4">
      <c r="A211" s="154" t="s">
        <v>32</v>
      </c>
      <c r="B211" s="155"/>
      <c r="C211" s="156"/>
      <c r="D211" s="157"/>
    </row>
    <row r="212" spans="1:4">
      <c r="A212" s="154" t="s">
        <v>33</v>
      </c>
      <c r="B212" s="155"/>
      <c r="C212" s="156"/>
      <c r="D212" s="157"/>
    </row>
    <row r="213" spans="1:4">
      <c r="A213" s="154" t="s">
        <v>34</v>
      </c>
      <c r="B213" s="155"/>
      <c r="C213" s="156"/>
      <c r="D213" s="157"/>
    </row>
    <row r="214" spans="1:4">
      <c r="A214" s="460"/>
    </row>
    <row r="215" spans="1:4" ht="42">
      <c r="A215" s="148">
        <v>5.2</v>
      </c>
      <c r="B215" s="149" t="s">
        <v>1252</v>
      </c>
      <c r="C215" s="165"/>
      <c r="D215" s="166"/>
    </row>
    <row r="216" spans="1:4" ht="28">
      <c r="A216" s="154" t="s">
        <v>625</v>
      </c>
      <c r="B216" s="155" t="s">
        <v>1253</v>
      </c>
      <c r="C216" s="156" t="s">
        <v>650</v>
      </c>
      <c r="D216" s="157"/>
    </row>
    <row r="217" spans="1:4" ht="42">
      <c r="A217" s="154" t="s">
        <v>627</v>
      </c>
      <c r="B217" s="155" t="s">
        <v>710</v>
      </c>
      <c r="C217" s="156" t="s">
        <v>650</v>
      </c>
      <c r="D217" s="157"/>
    </row>
    <row r="218" spans="1:4">
      <c r="A218" s="154" t="s">
        <v>32</v>
      </c>
      <c r="B218" s="155"/>
      <c r="C218" s="156"/>
      <c r="D218" s="157"/>
    </row>
    <row r="219" spans="1:4">
      <c r="A219" s="154" t="s">
        <v>33</v>
      </c>
      <c r="B219" s="155"/>
      <c r="C219" s="156"/>
      <c r="D219" s="157"/>
    </row>
    <row r="220" spans="1:4">
      <c r="A220" s="154" t="s">
        <v>34</v>
      </c>
      <c r="B220" s="155"/>
      <c r="C220" s="156"/>
      <c r="D220" s="157"/>
    </row>
    <row r="221" spans="1:4">
      <c r="A221" s="460"/>
    </row>
    <row r="222" spans="1:4" ht="56">
      <c r="A222" s="148">
        <v>5.3</v>
      </c>
      <c r="B222" s="149" t="s">
        <v>1254</v>
      </c>
      <c r="C222" s="165"/>
      <c r="D222" s="166"/>
    </row>
    <row r="223" spans="1:4" ht="28">
      <c r="A223" s="154" t="s">
        <v>625</v>
      </c>
      <c r="B223" s="155" t="s">
        <v>1253</v>
      </c>
      <c r="C223" s="156" t="s">
        <v>632</v>
      </c>
      <c r="D223" s="157"/>
    </row>
    <row r="224" spans="1:4" ht="42">
      <c r="A224" s="154" t="s">
        <v>627</v>
      </c>
      <c r="B224" s="155" t="s">
        <v>710</v>
      </c>
      <c r="C224" s="156" t="s">
        <v>650</v>
      </c>
      <c r="D224" s="157"/>
    </row>
    <row r="225" spans="1:4">
      <c r="A225" s="154" t="s">
        <v>32</v>
      </c>
      <c r="B225" s="155"/>
      <c r="C225" s="156"/>
      <c r="D225" s="157"/>
    </row>
    <row r="226" spans="1:4">
      <c r="A226" s="154" t="s">
        <v>33</v>
      </c>
      <c r="B226" s="155"/>
      <c r="C226" s="156"/>
      <c r="D226" s="157"/>
    </row>
    <row r="227" spans="1:4">
      <c r="A227" s="154" t="s">
        <v>34</v>
      </c>
      <c r="B227" s="155"/>
      <c r="C227" s="156"/>
      <c r="D227" s="157"/>
    </row>
    <row r="228" spans="1:4">
      <c r="A228" s="460"/>
    </row>
    <row r="229" spans="1:4" ht="56">
      <c r="A229" s="148">
        <v>5.4</v>
      </c>
      <c r="B229" s="149" t="s">
        <v>1255</v>
      </c>
      <c r="C229" s="165"/>
      <c r="D229" s="166"/>
    </row>
    <row r="230" spans="1:4" ht="42">
      <c r="A230" s="154" t="s">
        <v>625</v>
      </c>
      <c r="B230" s="155" t="s">
        <v>1256</v>
      </c>
      <c r="C230" s="156" t="s">
        <v>632</v>
      </c>
      <c r="D230" s="157"/>
    </row>
    <row r="231" spans="1:4" ht="42">
      <c r="A231" s="154" t="s">
        <v>627</v>
      </c>
      <c r="B231" s="155" t="s">
        <v>710</v>
      </c>
      <c r="C231" s="156" t="s">
        <v>650</v>
      </c>
      <c r="D231" s="157"/>
    </row>
    <row r="232" spans="1:4">
      <c r="A232" s="154" t="s">
        <v>32</v>
      </c>
      <c r="B232" s="155"/>
      <c r="C232" s="156"/>
      <c r="D232" s="157"/>
    </row>
    <row r="233" spans="1:4">
      <c r="A233" s="154" t="s">
        <v>33</v>
      </c>
      <c r="B233" s="155"/>
      <c r="C233" s="156"/>
      <c r="D233" s="157"/>
    </row>
    <row r="234" spans="1:4">
      <c r="A234" s="154" t="s">
        <v>34</v>
      </c>
      <c r="B234" s="155"/>
      <c r="C234" s="156"/>
      <c r="D234" s="157"/>
    </row>
    <row r="235" spans="1:4">
      <c r="A235" s="460"/>
    </row>
    <row r="236" spans="1:4" ht="42">
      <c r="A236" s="148">
        <v>5.5</v>
      </c>
      <c r="B236" s="149" t="s">
        <v>1257</v>
      </c>
      <c r="C236" s="165"/>
      <c r="D236" s="166"/>
    </row>
    <row r="237" spans="1:4" ht="42">
      <c r="A237" s="154" t="s">
        <v>625</v>
      </c>
      <c r="B237" s="155" t="s">
        <v>1258</v>
      </c>
      <c r="C237" s="156" t="s">
        <v>650</v>
      </c>
      <c r="D237" s="157"/>
    </row>
    <row r="238" spans="1:4" ht="42">
      <c r="A238" s="154" t="s">
        <v>627</v>
      </c>
      <c r="B238" s="155" t="s">
        <v>1258</v>
      </c>
      <c r="C238" s="156" t="s">
        <v>650</v>
      </c>
      <c r="D238" s="157"/>
    </row>
    <row r="239" spans="1:4">
      <c r="A239" s="154" t="s">
        <v>32</v>
      </c>
      <c r="B239" s="155"/>
      <c r="C239" s="156"/>
      <c r="D239" s="157"/>
    </row>
    <row r="240" spans="1:4">
      <c r="A240" s="154" t="s">
        <v>33</v>
      </c>
      <c r="B240" s="155"/>
      <c r="C240" s="156"/>
      <c r="D240" s="157"/>
    </row>
    <row r="241" spans="1:4">
      <c r="A241" s="154" t="s">
        <v>34</v>
      </c>
      <c r="B241" s="155"/>
      <c r="C241" s="156"/>
      <c r="D241" s="157"/>
    </row>
    <row r="242" spans="1:4">
      <c r="A242" s="460"/>
    </row>
    <row r="243" spans="1:4" ht="43.5" customHeight="1">
      <c r="A243" s="514">
        <v>5.6</v>
      </c>
      <c r="B243" s="230" t="s">
        <v>1259</v>
      </c>
      <c r="C243" s="179"/>
      <c r="D243" s="180"/>
    </row>
    <row r="244" spans="1:4">
      <c r="A244" s="515"/>
      <c r="B244" s="467" t="s">
        <v>1260</v>
      </c>
      <c r="C244" s="142"/>
      <c r="D244" s="162"/>
    </row>
    <row r="245" spans="1:4">
      <c r="A245" s="515"/>
      <c r="B245" s="467" t="s">
        <v>1261</v>
      </c>
      <c r="C245" s="142"/>
      <c r="D245" s="162"/>
    </row>
    <row r="246" spans="1:4">
      <c r="A246" s="515"/>
      <c r="B246" s="467" t="s">
        <v>1262</v>
      </c>
      <c r="C246" s="142"/>
      <c r="D246" s="162"/>
    </row>
    <row r="247" spans="1:4">
      <c r="A247" s="515"/>
      <c r="B247" s="467" t="s">
        <v>1263</v>
      </c>
      <c r="C247" s="142"/>
      <c r="D247" s="162"/>
    </row>
    <row r="248" spans="1:4" ht="28">
      <c r="A248" s="516"/>
      <c r="B248" s="231" t="s">
        <v>1264</v>
      </c>
      <c r="C248" s="187"/>
      <c r="D248" s="188"/>
    </row>
    <row r="249" spans="1:4" ht="42">
      <c r="A249" s="154" t="s">
        <v>625</v>
      </c>
      <c r="B249" s="155" t="s">
        <v>1256</v>
      </c>
      <c r="C249" s="156" t="s">
        <v>650</v>
      </c>
      <c r="D249" s="157"/>
    </row>
    <row r="250" spans="1:4">
      <c r="A250" s="154" t="s">
        <v>627</v>
      </c>
      <c r="B250" s="155" t="s">
        <v>1251</v>
      </c>
      <c r="C250" s="156" t="s">
        <v>650</v>
      </c>
      <c r="D250" s="157"/>
    </row>
    <row r="251" spans="1:4">
      <c r="A251" s="154" t="s">
        <v>32</v>
      </c>
      <c r="B251" s="155"/>
      <c r="C251" s="156"/>
      <c r="D251" s="157"/>
    </row>
    <row r="252" spans="1:4">
      <c r="A252" s="154" t="s">
        <v>33</v>
      </c>
      <c r="B252" s="155"/>
      <c r="C252" s="156"/>
      <c r="D252" s="157"/>
    </row>
    <row r="253" spans="1:4">
      <c r="A253" s="154" t="s">
        <v>34</v>
      </c>
      <c r="B253" s="155"/>
      <c r="C253" s="156"/>
      <c r="D253" s="157"/>
    </row>
    <row r="254" spans="1:4">
      <c r="A254" s="460"/>
    </row>
    <row r="255" spans="1:4" ht="42" hidden="1">
      <c r="A255" s="170">
        <v>5.7</v>
      </c>
      <c r="B255" s="171" t="s">
        <v>1265</v>
      </c>
      <c r="C255" s="177" t="s">
        <v>1266</v>
      </c>
      <c r="D255" s="178" t="s">
        <v>1266</v>
      </c>
    </row>
    <row r="256" spans="1:4">
      <c r="A256" s="460"/>
    </row>
  </sheetData>
  <mergeCells count="2">
    <mergeCell ref="A94:A105"/>
    <mergeCell ref="A2:B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F2F0E-6678-4FD7-86DB-CA67A00189A5}">
  <dimension ref="A1:D39"/>
  <sheetViews>
    <sheetView workbookViewId="0">
      <selection activeCell="B17" sqref="B17"/>
    </sheetView>
  </sheetViews>
  <sheetFormatPr defaultRowHeight="14"/>
  <cols>
    <col min="2" max="2" width="78.1796875" customWidth="1"/>
  </cols>
  <sheetData>
    <row r="1" spans="1:4" s="144" customFormat="1">
      <c r="A1" s="140" t="s">
        <v>1267</v>
      </c>
      <c r="B1" s="141"/>
      <c r="C1" s="142"/>
      <c r="D1" s="143"/>
    </row>
    <row r="2" spans="1:4" s="144" customFormat="1" ht="49.5" customHeight="1">
      <c r="A2" s="621" t="s">
        <v>1268</v>
      </c>
      <c r="B2" s="622"/>
      <c r="C2" s="622"/>
      <c r="D2" s="622"/>
    </row>
    <row r="3" spans="1:4" s="144" customFormat="1" ht="28">
      <c r="A3" s="145" t="s">
        <v>1147</v>
      </c>
      <c r="B3" s="146" t="s">
        <v>1269</v>
      </c>
      <c r="C3" s="147" t="s">
        <v>1149</v>
      </c>
      <c r="D3" s="146" t="s">
        <v>639</v>
      </c>
    </row>
    <row r="4" spans="1:4" s="144" customFormat="1">
      <c r="A4" s="148">
        <v>1.1000000000000001</v>
      </c>
      <c r="B4" s="149" t="s">
        <v>1270</v>
      </c>
      <c r="C4" s="173"/>
      <c r="D4" s="174"/>
    </row>
    <row r="5" spans="1:4" s="144" customFormat="1">
      <c r="A5" s="150" t="s">
        <v>20</v>
      </c>
      <c r="B5" s="151"/>
      <c r="C5" s="152"/>
      <c r="D5" s="153"/>
    </row>
    <row r="6" spans="1:4" s="144" customFormat="1">
      <c r="A6" s="154" t="s">
        <v>627</v>
      </c>
      <c r="B6" s="155"/>
      <c r="C6" s="156"/>
      <c r="D6" s="157"/>
    </row>
    <row r="7" spans="1:4" s="144" customFormat="1">
      <c r="A7" s="154" t="s">
        <v>32</v>
      </c>
      <c r="B7" s="155"/>
      <c r="C7" s="156"/>
      <c r="D7" s="157"/>
    </row>
    <row r="8" spans="1:4" s="144" customFormat="1">
      <c r="A8" s="154" t="s">
        <v>33</v>
      </c>
      <c r="B8" s="155"/>
      <c r="C8" s="156"/>
      <c r="D8" s="157"/>
    </row>
    <row r="9" spans="1:4" s="144" customFormat="1">
      <c r="A9" s="154" t="s">
        <v>34</v>
      </c>
      <c r="B9" s="155"/>
      <c r="C9" s="156"/>
      <c r="D9" s="157"/>
    </row>
    <row r="10" spans="1:4" ht="28">
      <c r="A10" s="148">
        <v>1.2</v>
      </c>
      <c r="B10" s="149" t="s">
        <v>1271</v>
      </c>
      <c r="C10" s="173"/>
      <c r="D10" s="174"/>
    </row>
    <row r="11" spans="1:4">
      <c r="A11" s="150" t="s">
        <v>20</v>
      </c>
      <c r="B11" s="151"/>
      <c r="C11" s="152"/>
      <c r="D11" s="153"/>
    </row>
    <row r="12" spans="1:4">
      <c r="A12" s="154" t="s">
        <v>627</v>
      </c>
      <c r="B12" s="155"/>
      <c r="C12" s="156"/>
      <c r="D12" s="157"/>
    </row>
    <row r="13" spans="1:4">
      <c r="A13" s="154" t="s">
        <v>32</v>
      </c>
      <c r="B13" s="155"/>
      <c r="C13" s="156"/>
      <c r="D13" s="157"/>
    </row>
    <row r="14" spans="1:4">
      <c r="A14" s="154" t="s">
        <v>33</v>
      </c>
      <c r="B14" s="155"/>
      <c r="C14" s="156"/>
      <c r="D14" s="157"/>
    </row>
    <row r="15" spans="1:4">
      <c r="A15" s="154" t="s">
        <v>34</v>
      </c>
      <c r="B15" s="155"/>
      <c r="C15" s="156"/>
      <c r="D15" s="157"/>
    </row>
    <row r="16" spans="1:4" ht="30.75" customHeight="1">
      <c r="A16" s="148">
        <v>1.3</v>
      </c>
      <c r="B16" s="149" t="s">
        <v>1272</v>
      </c>
      <c r="C16" s="173"/>
      <c r="D16" s="174"/>
    </row>
    <row r="17" spans="1:4">
      <c r="A17" s="150" t="s">
        <v>20</v>
      </c>
      <c r="B17" s="151"/>
      <c r="C17" s="152"/>
      <c r="D17" s="153"/>
    </row>
    <row r="18" spans="1:4">
      <c r="A18" s="154" t="s">
        <v>627</v>
      </c>
      <c r="B18" s="155"/>
      <c r="C18" s="156"/>
      <c r="D18" s="157"/>
    </row>
    <row r="19" spans="1:4">
      <c r="A19" s="154" t="s">
        <v>32</v>
      </c>
      <c r="B19" s="155"/>
      <c r="C19" s="156"/>
      <c r="D19" s="157"/>
    </row>
    <row r="20" spans="1:4">
      <c r="A20" s="154" t="s">
        <v>33</v>
      </c>
      <c r="B20" s="155"/>
      <c r="C20" s="156"/>
      <c r="D20" s="157"/>
    </row>
    <row r="21" spans="1:4">
      <c r="A21" s="154" t="s">
        <v>34</v>
      </c>
      <c r="B21" s="155"/>
      <c r="C21" s="156"/>
      <c r="D21" s="157"/>
    </row>
    <row r="22" spans="1:4" ht="28">
      <c r="A22" s="148">
        <v>1.4</v>
      </c>
      <c r="B22" s="149" t="s">
        <v>1273</v>
      </c>
      <c r="C22" s="173"/>
      <c r="D22" s="174"/>
    </row>
    <row r="23" spans="1:4">
      <c r="A23" s="150" t="s">
        <v>20</v>
      </c>
      <c r="B23" s="151"/>
      <c r="C23" s="152"/>
      <c r="D23" s="153"/>
    </row>
    <row r="24" spans="1:4">
      <c r="A24" s="154" t="s">
        <v>627</v>
      </c>
      <c r="B24" s="155"/>
      <c r="C24" s="156"/>
      <c r="D24" s="157"/>
    </row>
    <row r="25" spans="1:4">
      <c r="A25" s="154" t="s">
        <v>32</v>
      </c>
      <c r="B25" s="155"/>
      <c r="C25" s="156"/>
      <c r="D25" s="157"/>
    </row>
    <row r="26" spans="1:4">
      <c r="A26" s="154" t="s">
        <v>33</v>
      </c>
      <c r="B26" s="155"/>
      <c r="C26" s="156"/>
      <c r="D26" s="157"/>
    </row>
    <row r="27" spans="1:4">
      <c r="A27" s="154" t="s">
        <v>34</v>
      </c>
      <c r="B27" s="155"/>
      <c r="C27" s="156"/>
      <c r="D27" s="157"/>
    </row>
    <row r="28" spans="1:4">
      <c r="A28" s="148">
        <v>1.5</v>
      </c>
      <c r="B28" s="149" t="s">
        <v>1274</v>
      </c>
      <c r="C28" s="173"/>
      <c r="D28" s="174"/>
    </row>
    <row r="29" spans="1:4">
      <c r="A29" s="150" t="s">
        <v>20</v>
      </c>
      <c r="B29" s="151"/>
      <c r="C29" s="152"/>
      <c r="D29" s="153"/>
    </row>
    <row r="30" spans="1:4">
      <c r="A30" s="154" t="s">
        <v>627</v>
      </c>
      <c r="B30" s="155"/>
      <c r="C30" s="156"/>
      <c r="D30" s="157"/>
    </row>
    <row r="31" spans="1:4">
      <c r="A31" s="154" t="s">
        <v>32</v>
      </c>
      <c r="B31" s="155"/>
      <c r="C31" s="156"/>
      <c r="D31" s="157"/>
    </row>
    <row r="32" spans="1:4">
      <c r="A32" s="154" t="s">
        <v>33</v>
      </c>
      <c r="B32" s="155"/>
      <c r="C32" s="156"/>
      <c r="D32" s="157"/>
    </row>
    <row r="33" spans="1:4">
      <c r="A33" s="154" t="s">
        <v>34</v>
      </c>
      <c r="B33" s="155"/>
      <c r="C33" s="156"/>
      <c r="D33" s="157"/>
    </row>
    <row r="34" spans="1:4" ht="182">
      <c r="A34" s="148">
        <v>1.1000000000000001</v>
      </c>
      <c r="B34" s="149" t="s">
        <v>1275</v>
      </c>
      <c r="C34" s="173"/>
      <c r="D34" s="174"/>
    </row>
    <row r="35" spans="1:4">
      <c r="A35" s="150" t="s">
        <v>20</v>
      </c>
      <c r="B35" s="151"/>
      <c r="C35" s="152"/>
      <c r="D35" s="153"/>
    </row>
    <row r="36" spans="1:4">
      <c r="A36" s="154" t="s">
        <v>627</v>
      </c>
      <c r="B36" s="155"/>
      <c r="C36" s="156"/>
      <c r="D36" s="157"/>
    </row>
    <row r="37" spans="1:4">
      <c r="A37" s="154" t="s">
        <v>32</v>
      </c>
      <c r="B37" s="155"/>
      <c r="C37" s="156"/>
      <c r="D37" s="157"/>
    </row>
    <row r="38" spans="1:4">
      <c r="A38" s="154" t="s">
        <v>33</v>
      </c>
      <c r="B38" s="155"/>
      <c r="C38" s="156"/>
      <c r="D38" s="157"/>
    </row>
    <row r="39" spans="1:4">
      <c r="A39" s="154" t="s">
        <v>34</v>
      </c>
      <c r="B39" s="155"/>
      <c r="C39" s="156"/>
      <c r="D39" s="157"/>
    </row>
  </sheetData>
  <mergeCells count="1">
    <mergeCell ref="A2:D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D9AA3-9A64-4911-8C75-822396157501}">
  <dimension ref="A1:X59"/>
  <sheetViews>
    <sheetView view="pageBreakPreview" topLeftCell="J13" zoomScaleNormal="100" zoomScaleSheetLayoutView="100" workbookViewId="0">
      <selection activeCell="O16" sqref="O16"/>
    </sheetView>
  </sheetViews>
  <sheetFormatPr defaultColWidth="8.81640625" defaultRowHeight="12.5"/>
  <cols>
    <col min="1" max="1" width="4.26953125" style="69" customWidth="1"/>
    <col min="2" max="2" width="12.26953125" style="69" bestFit="1" customWidth="1"/>
    <col min="3" max="3" width="28.453125" style="69" customWidth="1"/>
    <col min="4" max="4" width="14.453125" style="69" customWidth="1"/>
    <col min="5" max="5" width="13.7265625" style="69" customWidth="1"/>
    <col min="6" max="6" width="19.54296875" style="69" customWidth="1"/>
    <col min="7" max="7" width="17.1796875" style="33" customWidth="1"/>
    <col min="8" max="10" width="19" style="69" customWidth="1"/>
    <col min="11" max="11" width="11.7265625" style="69" customWidth="1"/>
    <col min="12" max="12" width="23.54296875" style="69" customWidth="1"/>
    <col min="13" max="13" width="30.26953125" style="69" customWidth="1"/>
    <col min="14" max="14" width="13.1796875" style="69" customWidth="1"/>
    <col min="15" max="15" width="10.81640625" style="69" customWidth="1"/>
    <col min="16" max="16" width="11.1796875" style="69" customWidth="1"/>
    <col min="17" max="19" width="13.7265625" style="69" customWidth="1"/>
    <col min="20" max="20" width="11.1796875" style="69" customWidth="1"/>
    <col min="21" max="21" width="18.1796875" style="69" customWidth="1"/>
    <col min="22" max="22" width="18.81640625" style="69" customWidth="1"/>
    <col min="23" max="23" width="28" style="69" hidden="1" customWidth="1"/>
    <col min="24" max="24" width="13.7265625" style="69" hidden="1" customWidth="1"/>
    <col min="25" max="16384" width="8.81640625" style="69"/>
  </cols>
  <sheetData>
    <row r="1" spans="1:24" s="232" customFormat="1" ht="25.5" hidden="1" customHeight="1">
      <c r="G1" s="233"/>
      <c r="L1" s="234" t="s">
        <v>1276</v>
      </c>
      <c r="V1" s="232" t="s">
        <v>1277</v>
      </c>
      <c r="W1" s="235" t="s">
        <v>1278</v>
      </c>
      <c r="X1" s="232" t="s">
        <v>1279</v>
      </c>
    </row>
    <row r="2" spans="1:24" s="232" customFormat="1" ht="37.5" hidden="1" customHeight="1">
      <c r="G2" s="233"/>
      <c r="L2" s="234" t="s">
        <v>1276</v>
      </c>
      <c r="V2" s="232" t="s">
        <v>1280</v>
      </c>
      <c r="W2" s="235" t="s">
        <v>157</v>
      </c>
      <c r="X2" s="232" t="s">
        <v>1281</v>
      </c>
    </row>
    <row r="3" spans="1:24" s="232" customFormat="1" ht="25" hidden="1" customHeight="1">
      <c r="G3" s="233"/>
      <c r="L3" s="234" t="s">
        <v>1276</v>
      </c>
      <c r="V3" s="232" t="s">
        <v>1282</v>
      </c>
      <c r="W3" s="235" t="s">
        <v>159</v>
      </c>
      <c r="X3" s="232" t="s">
        <v>1283</v>
      </c>
    </row>
    <row r="4" spans="1:24" s="232" customFormat="1" ht="12.65" hidden="1" customHeight="1">
      <c r="G4" s="233"/>
      <c r="L4" s="234" t="s">
        <v>1276</v>
      </c>
      <c r="V4" s="232" t="s">
        <v>1284</v>
      </c>
      <c r="W4" s="235" t="s">
        <v>160</v>
      </c>
    </row>
    <row r="5" spans="1:24" s="232" customFormat="1" ht="12.65" hidden="1" customHeight="1">
      <c r="G5" s="233"/>
      <c r="L5" s="234" t="s">
        <v>1276</v>
      </c>
      <c r="V5" s="232" t="s">
        <v>1285</v>
      </c>
      <c r="W5" s="235" t="s">
        <v>161</v>
      </c>
    </row>
    <row r="6" spans="1:24" s="232" customFormat="1" ht="12.65" hidden="1" customHeight="1">
      <c r="G6" s="233"/>
      <c r="L6" s="234" t="s">
        <v>1276</v>
      </c>
      <c r="W6" s="235" t="s">
        <v>162</v>
      </c>
    </row>
    <row r="7" spans="1:24" s="232" customFormat="1" ht="12.65" hidden="1" customHeight="1">
      <c r="G7" s="233"/>
      <c r="L7" s="234" t="s">
        <v>1276</v>
      </c>
      <c r="W7" s="235" t="s">
        <v>163</v>
      </c>
    </row>
    <row r="8" spans="1:24" s="190" customFormat="1" ht="27" customHeight="1" thickBot="1">
      <c r="A8" s="189" t="s">
        <v>1286</v>
      </c>
      <c r="B8" s="191"/>
      <c r="C8" s="189"/>
      <c r="D8" s="236"/>
      <c r="E8" s="236"/>
      <c r="F8" s="190" t="s">
        <v>1287</v>
      </c>
      <c r="L8" s="189" t="s">
        <v>1288</v>
      </c>
      <c r="M8" s="191"/>
      <c r="P8" s="191"/>
      <c r="Q8" s="191"/>
      <c r="R8" s="191"/>
      <c r="S8" s="191"/>
      <c r="T8" s="191"/>
      <c r="U8" s="191"/>
      <c r="V8" s="191"/>
    </row>
    <row r="9" spans="1:24" s="190" customFormat="1" ht="40.5" customHeight="1" thickBot="1">
      <c r="A9" s="189"/>
      <c r="B9" s="237"/>
      <c r="C9" s="238" t="s">
        <v>1289</v>
      </c>
      <c r="D9" s="239"/>
      <c r="E9" s="240"/>
      <c r="F9" s="623" t="s">
        <v>1290</v>
      </c>
      <c r="G9" s="624"/>
      <c r="H9" s="624"/>
      <c r="I9" s="624"/>
      <c r="J9" s="625"/>
      <c r="K9" s="241"/>
      <c r="L9" s="189" t="s">
        <v>1291</v>
      </c>
      <c r="M9" s="191"/>
      <c r="P9" s="191"/>
      <c r="Q9" s="191"/>
      <c r="R9" s="191"/>
      <c r="S9" s="191"/>
      <c r="T9" s="191"/>
      <c r="U9" s="191"/>
      <c r="V9" s="189"/>
    </row>
    <row r="10" spans="1:24" s="193" customFormat="1" ht="26.25" customHeight="1" thickBot="1">
      <c r="A10" s="242"/>
      <c r="B10" s="243" t="s">
        <v>1292</v>
      </c>
      <c r="C10" s="244" t="s">
        <v>1293</v>
      </c>
      <c r="D10" s="245" t="s">
        <v>1294</v>
      </c>
      <c r="E10" s="245" t="s">
        <v>1295</v>
      </c>
      <c r="F10" s="246" t="s">
        <v>1296</v>
      </c>
      <c r="G10" s="246" t="s">
        <v>1297</v>
      </c>
      <c r="H10" s="246" t="s">
        <v>1298</v>
      </c>
      <c r="I10" s="246" t="s">
        <v>1299</v>
      </c>
      <c r="J10" s="247" t="s">
        <v>85</v>
      </c>
      <c r="K10" s="248" t="s">
        <v>1300</v>
      </c>
      <c r="L10" s="249" t="s">
        <v>1301</v>
      </c>
      <c r="M10" s="192" t="s">
        <v>1302</v>
      </c>
      <c r="N10" s="192" t="s">
        <v>196</v>
      </c>
      <c r="O10" s="192" t="s">
        <v>1303</v>
      </c>
      <c r="P10" s="192" t="s">
        <v>1304</v>
      </c>
      <c r="Q10" s="192" t="s">
        <v>1305</v>
      </c>
      <c r="R10" s="192" t="s">
        <v>1306</v>
      </c>
      <c r="S10" s="192" t="s">
        <v>1307</v>
      </c>
      <c r="T10" s="192" t="s">
        <v>1308</v>
      </c>
      <c r="U10" s="192" t="s">
        <v>1309</v>
      </c>
      <c r="W10" s="193" t="s">
        <v>1310</v>
      </c>
      <c r="X10" s="250" t="s">
        <v>181</v>
      </c>
    </row>
    <row r="11" spans="1:24" s="251" customFormat="1" ht="50">
      <c r="A11" s="68">
        <v>1</v>
      </c>
      <c r="B11" s="468" t="s">
        <v>1311</v>
      </c>
      <c r="C11" s="68" t="s">
        <v>1312</v>
      </c>
      <c r="D11" s="68" t="s">
        <v>1313</v>
      </c>
      <c r="E11" s="68"/>
      <c r="F11" s="68" t="s">
        <v>1314</v>
      </c>
      <c r="G11" s="68" t="s">
        <v>1315</v>
      </c>
      <c r="H11" s="68" t="s">
        <v>1316</v>
      </c>
      <c r="I11" s="68" t="s">
        <v>1317</v>
      </c>
      <c r="J11" s="68" t="s">
        <v>5</v>
      </c>
      <c r="K11" s="68">
        <v>1</v>
      </c>
      <c r="L11" s="68" t="s">
        <v>1318</v>
      </c>
      <c r="M11" s="68" t="s">
        <v>1319</v>
      </c>
      <c r="N11" s="68" t="s">
        <v>1279</v>
      </c>
      <c r="O11" s="68">
        <v>23.5</v>
      </c>
      <c r="P11" s="68" t="s">
        <v>1285</v>
      </c>
      <c r="Q11" s="68" t="s">
        <v>1320</v>
      </c>
      <c r="R11" s="68" t="s">
        <v>181</v>
      </c>
      <c r="S11" s="68" t="s">
        <v>1321</v>
      </c>
      <c r="T11" s="68" t="s">
        <v>1322</v>
      </c>
      <c r="U11" s="469" t="s">
        <v>1323</v>
      </c>
      <c r="X11" s="250" t="s">
        <v>1324</v>
      </c>
    </row>
    <row r="12" spans="1:24" s="251" customFormat="1" ht="50">
      <c r="A12" s="68">
        <v>2</v>
      </c>
      <c r="B12" s="468" t="s">
        <v>1325</v>
      </c>
      <c r="C12" s="68" t="s">
        <v>1312</v>
      </c>
      <c r="D12" s="68" t="s">
        <v>1313</v>
      </c>
      <c r="E12" s="68"/>
      <c r="F12" s="68" t="s">
        <v>1314</v>
      </c>
      <c r="G12" s="252" t="s">
        <v>1315</v>
      </c>
      <c r="H12" s="68" t="s">
        <v>1316</v>
      </c>
      <c r="I12" s="68" t="s">
        <v>1317</v>
      </c>
      <c r="J12" s="68" t="s">
        <v>5</v>
      </c>
      <c r="K12" s="68">
        <v>1</v>
      </c>
      <c r="L12" s="68" t="s">
        <v>1326</v>
      </c>
      <c r="M12" s="68" t="s">
        <v>1327</v>
      </c>
      <c r="N12" s="68" t="s">
        <v>1279</v>
      </c>
      <c r="O12" s="68">
        <v>57.11</v>
      </c>
      <c r="P12" s="68" t="s">
        <v>1285</v>
      </c>
      <c r="Q12" s="68" t="s">
        <v>1320</v>
      </c>
      <c r="R12" s="68" t="s">
        <v>181</v>
      </c>
      <c r="S12" s="68" t="s">
        <v>1321</v>
      </c>
      <c r="T12" s="68" t="s">
        <v>1328</v>
      </c>
      <c r="U12" s="469" t="s">
        <v>1329</v>
      </c>
      <c r="X12" s="250" t="s">
        <v>1330</v>
      </c>
    </row>
    <row r="13" spans="1:24" s="251" customFormat="1" ht="45.65" customHeight="1">
      <c r="A13" s="68">
        <v>3</v>
      </c>
      <c r="B13" s="468" t="s">
        <v>1331</v>
      </c>
      <c r="C13" s="68" t="s">
        <v>1332</v>
      </c>
      <c r="D13" s="68" t="s">
        <v>1333</v>
      </c>
      <c r="E13" s="68"/>
      <c r="F13" s="68" t="s">
        <v>1314</v>
      </c>
      <c r="G13" s="252" t="s">
        <v>1315</v>
      </c>
      <c r="H13" s="68" t="s">
        <v>1316</v>
      </c>
      <c r="I13" s="68" t="s">
        <v>1317</v>
      </c>
      <c r="J13" s="68" t="s">
        <v>5</v>
      </c>
      <c r="K13" s="68">
        <v>1</v>
      </c>
      <c r="L13" s="68" t="s">
        <v>1334</v>
      </c>
      <c r="M13" s="68" t="s">
        <v>1335</v>
      </c>
      <c r="N13" s="68" t="s">
        <v>1279</v>
      </c>
      <c r="O13" s="68">
        <v>35</v>
      </c>
      <c r="P13" s="68" t="s">
        <v>1285</v>
      </c>
      <c r="Q13" s="68" t="s">
        <v>1320</v>
      </c>
      <c r="R13" s="68" t="s">
        <v>181</v>
      </c>
      <c r="S13" s="68" t="s">
        <v>1321</v>
      </c>
      <c r="T13" s="68" t="s">
        <v>1322</v>
      </c>
      <c r="U13" s="67" t="s">
        <v>1336</v>
      </c>
    </row>
    <row r="14" spans="1:24" ht="12.65" customHeight="1">
      <c r="A14" s="68">
        <v>4</v>
      </c>
      <c r="B14" s="468" t="s">
        <v>1337</v>
      </c>
      <c r="C14" s="68" t="s">
        <v>1338</v>
      </c>
      <c r="D14" s="68" t="s">
        <v>1339</v>
      </c>
      <c r="E14" s="68"/>
      <c r="F14" s="68" t="s">
        <v>1314</v>
      </c>
      <c r="G14" s="252" t="s">
        <v>1315</v>
      </c>
      <c r="H14" s="68" t="s">
        <v>1316</v>
      </c>
      <c r="I14" s="68" t="s">
        <v>1317</v>
      </c>
      <c r="J14" s="68" t="s">
        <v>5</v>
      </c>
      <c r="K14" s="68">
        <v>1</v>
      </c>
      <c r="L14" s="68" t="s">
        <v>1340</v>
      </c>
      <c r="M14" s="68" t="s">
        <v>1341</v>
      </c>
      <c r="N14" s="68" t="s">
        <v>1279</v>
      </c>
      <c r="O14" s="68">
        <v>64.72</v>
      </c>
      <c r="P14" s="68" t="s">
        <v>1285</v>
      </c>
      <c r="Q14" s="68" t="s">
        <v>1320</v>
      </c>
      <c r="R14" s="68" t="s">
        <v>181</v>
      </c>
      <c r="S14" s="68" t="s">
        <v>1321</v>
      </c>
      <c r="T14" s="68" t="s">
        <v>1322</v>
      </c>
      <c r="U14" s="67" t="s">
        <v>1342</v>
      </c>
    </row>
    <row r="15" spans="1:24" ht="12.65" customHeight="1">
      <c r="A15" s="68">
        <v>5</v>
      </c>
      <c r="B15" s="468" t="s">
        <v>1343</v>
      </c>
      <c r="C15" s="68" t="s">
        <v>1344</v>
      </c>
      <c r="D15" s="470" t="s">
        <v>1345</v>
      </c>
      <c r="E15" s="68"/>
      <c r="F15" s="68" t="s">
        <v>1314</v>
      </c>
      <c r="G15" s="252" t="s">
        <v>1315</v>
      </c>
      <c r="H15" s="68" t="s">
        <v>1316</v>
      </c>
      <c r="I15" s="68" t="s">
        <v>1317</v>
      </c>
      <c r="J15" s="68" t="s">
        <v>5</v>
      </c>
      <c r="K15" s="68">
        <v>1</v>
      </c>
      <c r="L15" s="68" t="s">
        <v>1346</v>
      </c>
      <c r="M15" s="68" t="s">
        <v>1347</v>
      </c>
      <c r="N15" s="68" t="s">
        <v>1279</v>
      </c>
      <c r="O15" s="68">
        <v>41.18</v>
      </c>
      <c r="P15" s="68" t="s">
        <v>1285</v>
      </c>
      <c r="Q15" s="68" t="s">
        <v>1320</v>
      </c>
      <c r="R15" s="68" t="s">
        <v>181</v>
      </c>
      <c r="S15" s="68" t="s">
        <v>1348</v>
      </c>
      <c r="T15" s="68" t="s">
        <v>1328</v>
      </c>
      <c r="U15" s="67"/>
    </row>
    <row r="16" spans="1:24" ht="50">
      <c r="A16" s="68">
        <v>7</v>
      </c>
      <c r="B16" s="67" t="s">
        <v>1349</v>
      </c>
      <c r="C16" s="468" t="s">
        <v>1350</v>
      </c>
      <c r="D16" s="471" t="s">
        <v>1351</v>
      </c>
      <c r="E16" s="68"/>
      <c r="F16" s="68" t="s">
        <v>1314</v>
      </c>
      <c r="G16" s="252" t="s">
        <v>1315</v>
      </c>
      <c r="H16" s="68" t="s">
        <v>1316</v>
      </c>
      <c r="I16" s="68" t="s">
        <v>1317</v>
      </c>
      <c r="J16" s="68" t="s">
        <v>5</v>
      </c>
      <c r="K16" s="68">
        <v>4</v>
      </c>
      <c r="L16" s="68" t="s">
        <v>1352</v>
      </c>
      <c r="M16" s="68"/>
      <c r="N16" s="68" t="s">
        <v>1279</v>
      </c>
      <c r="O16" s="468">
        <f>25+24.8+17.71+5.99</f>
        <v>73.499999999999986</v>
      </c>
      <c r="P16" s="68" t="s">
        <v>1285</v>
      </c>
      <c r="Q16" s="68" t="s">
        <v>1320</v>
      </c>
      <c r="R16" s="250" t="s">
        <v>181</v>
      </c>
      <c r="S16" s="68" t="s">
        <v>1321</v>
      </c>
      <c r="T16" s="68" t="s">
        <v>1353</v>
      </c>
      <c r="U16" s="67"/>
    </row>
    <row r="17" spans="1:21" ht="37.5">
      <c r="A17" s="68"/>
      <c r="B17" s="468"/>
      <c r="C17" s="472"/>
      <c r="D17" s="471"/>
      <c r="E17" s="68"/>
      <c r="F17" s="68"/>
      <c r="G17" s="252"/>
      <c r="H17" s="68"/>
      <c r="I17" s="68"/>
      <c r="J17" s="68"/>
      <c r="K17" s="68"/>
      <c r="L17" s="473" t="s">
        <v>1354</v>
      </c>
      <c r="M17" s="473" t="s">
        <v>1355</v>
      </c>
      <c r="N17" s="473" t="s">
        <v>1279</v>
      </c>
      <c r="O17" s="473"/>
      <c r="P17" s="473" t="s">
        <v>1285</v>
      </c>
      <c r="Q17" s="473" t="s">
        <v>1320</v>
      </c>
      <c r="R17" s="474" t="s">
        <v>181</v>
      </c>
      <c r="S17" s="473" t="s">
        <v>1321</v>
      </c>
      <c r="T17" s="473" t="s">
        <v>1353</v>
      </c>
      <c r="U17" s="67" t="s">
        <v>1336</v>
      </c>
    </row>
    <row r="18" spans="1:21" ht="37.5">
      <c r="A18" s="68"/>
      <c r="B18" s="468"/>
      <c r="C18" s="472"/>
      <c r="D18" s="471"/>
      <c r="E18" s="68"/>
      <c r="F18" s="68"/>
      <c r="G18" s="252"/>
      <c r="H18" s="68"/>
      <c r="I18" s="68"/>
      <c r="J18" s="68"/>
      <c r="K18" s="68"/>
      <c r="L18" s="473" t="s">
        <v>1356</v>
      </c>
      <c r="M18" s="473" t="s">
        <v>1357</v>
      </c>
      <c r="N18" s="473" t="s">
        <v>1279</v>
      </c>
      <c r="O18" s="473"/>
      <c r="P18" s="473" t="s">
        <v>1285</v>
      </c>
      <c r="Q18" s="473" t="s">
        <v>1320</v>
      </c>
      <c r="R18" s="474" t="s">
        <v>181</v>
      </c>
      <c r="S18" s="473" t="s">
        <v>1321</v>
      </c>
      <c r="T18" s="473" t="s">
        <v>1353</v>
      </c>
      <c r="U18" s="67"/>
    </row>
    <row r="19" spans="1:21" ht="37.5">
      <c r="A19" s="68"/>
      <c r="B19" s="468"/>
      <c r="C19" s="472"/>
      <c r="D19" s="471"/>
      <c r="E19" s="68"/>
      <c r="F19" s="68"/>
      <c r="G19" s="252"/>
      <c r="H19" s="68"/>
      <c r="I19" s="68"/>
      <c r="J19" s="68"/>
      <c r="K19" s="68"/>
      <c r="L19" s="473" t="s">
        <v>1358</v>
      </c>
      <c r="M19" s="473" t="s">
        <v>1359</v>
      </c>
      <c r="N19" s="473" t="s">
        <v>1279</v>
      </c>
      <c r="O19" s="473"/>
      <c r="P19" s="473" t="s">
        <v>1285</v>
      </c>
      <c r="Q19" s="473" t="s">
        <v>1320</v>
      </c>
      <c r="R19" s="474" t="s">
        <v>181</v>
      </c>
      <c r="S19" s="473" t="s">
        <v>1321</v>
      </c>
      <c r="T19" s="473" t="s">
        <v>1353</v>
      </c>
      <c r="U19" s="67" t="s">
        <v>1336</v>
      </c>
    </row>
    <row r="20" spans="1:21" ht="37.5">
      <c r="A20" s="68"/>
      <c r="B20" s="468"/>
      <c r="C20" s="472"/>
      <c r="D20" s="471"/>
      <c r="E20" s="68"/>
      <c r="F20" s="68"/>
      <c r="G20" s="252"/>
      <c r="H20" s="68"/>
      <c r="I20" s="68"/>
      <c r="J20" s="68"/>
      <c r="K20" s="68"/>
      <c r="L20" s="473" t="s">
        <v>1360</v>
      </c>
      <c r="M20" s="473" t="s">
        <v>1361</v>
      </c>
      <c r="N20" s="473" t="s">
        <v>1279</v>
      </c>
      <c r="O20" s="473"/>
      <c r="P20" s="473" t="s">
        <v>1285</v>
      </c>
      <c r="Q20" s="473" t="s">
        <v>1320</v>
      </c>
      <c r="R20" s="474" t="s">
        <v>181</v>
      </c>
      <c r="S20" s="473" t="s">
        <v>1321</v>
      </c>
      <c r="T20" s="473" t="s">
        <v>1353</v>
      </c>
      <c r="U20" s="67"/>
    </row>
    <row r="21" spans="1:21" ht="25">
      <c r="A21" s="68"/>
      <c r="B21" s="468"/>
      <c r="C21" s="472"/>
      <c r="D21" s="471"/>
      <c r="E21" s="68"/>
      <c r="F21" s="68"/>
      <c r="G21" s="252"/>
      <c r="H21" s="68"/>
      <c r="I21" s="68"/>
      <c r="J21" s="68"/>
      <c r="K21" s="68"/>
      <c r="L21" s="473" t="s">
        <v>1362</v>
      </c>
      <c r="M21" s="473"/>
      <c r="N21" s="473"/>
      <c r="O21" s="473"/>
      <c r="P21" s="473"/>
      <c r="Q21" s="473"/>
      <c r="R21" s="474"/>
      <c r="S21" s="473"/>
      <c r="T21" s="473"/>
      <c r="U21" s="67"/>
    </row>
    <row r="22" spans="1:21" ht="50">
      <c r="A22" s="68"/>
      <c r="B22" s="468" t="s">
        <v>1363</v>
      </c>
      <c r="C22" s="546" t="s">
        <v>1364</v>
      </c>
      <c r="D22" s="547">
        <v>45717</v>
      </c>
      <c r="E22" s="68"/>
      <c r="F22" s="68" t="s">
        <v>1314</v>
      </c>
      <c r="G22" s="252" t="s">
        <v>1315</v>
      </c>
      <c r="H22" s="68" t="s">
        <v>1316</v>
      </c>
      <c r="I22" s="68" t="s">
        <v>1317</v>
      </c>
      <c r="J22" s="68" t="s">
        <v>5</v>
      </c>
      <c r="K22" s="68"/>
      <c r="L22" s="548" t="s">
        <v>1365</v>
      </c>
      <c r="M22" s="473"/>
      <c r="N22" s="473"/>
      <c r="O22" s="473">
        <v>7.61</v>
      </c>
      <c r="P22" s="473"/>
      <c r="Q22" s="473"/>
      <c r="R22" s="474"/>
      <c r="S22" s="473"/>
      <c r="T22" s="473"/>
      <c r="U22" s="67"/>
    </row>
    <row r="23" spans="1:21" ht="50">
      <c r="A23" s="68">
        <v>8</v>
      </c>
      <c r="B23" s="67" t="s">
        <v>1366</v>
      </c>
      <c r="C23" s="468" t="s">
        <v>1367</v>
      </c>
      <c r="D23" s="471" t="s">
        <v>1351</v>
      </c>
      <c r="E23" s="68"/>
      <c r="F23" s="68" t="s">
        <v>1314</v>
      </c>
      <c r="G23" s="252" t="s">
        <v>1315</v>
      </c>
      <c r="H23" s="68" t="s">
        <v>1316</v>
      </c>
      <c r="I23" s="68" t="s">
        <v>1317</v>
      </c>
      <c r="J23" s="68" t="s">
        <v>5</v>
      </c>
      <c r="K23" s="68">
        <v>10</v>
      </c>
      <c r="L23" s="68" t="s">
        <v>1368</v>
      </c>
      <c r="M23" s="68"/>
      <c r="N23" s="68" t="s">
        <v>1279</v>
      </c>
      <c r="O23" s="468">
        <v>101.85</v>
      </c>
      <c r="P23" s="68" t="s">
        <v>1285</v>
      </c>
      <c r="Q23" s="68" t="s">
        <v>1320</v>
      </c>
      <c r="R23" s="250" t="s">
        <v>181</v>
      </c>
      <c r="S23" s="68" t="s">
        <v>1321</v>
      </c>
      <c r="T23" s="68" t="s">
        <v>1353</v>
      </c>
      <c r="U23" s="67"/>
    </row>
    <row r="24" spans="1:21" ht="37.5">
      <c r="A24" s="68"/>
      <c r="B24" s="468"/>
      <c r="C24" s="475"/>
      <c r="D24" s="471"/>
      <c r="E24" s="68"/>
      <c r="F24" s="68"/>
      <c r="G24" s="252"/>
      <c r="H24" s="68"/>
      <c r="I24" s="68"/>
      <c r="J24" s="68"/>
      <c r="K24" s="68"/>
      <c r="L24" s="473" t="s">
        <v>1369</v>
      </c>
      <c r="M24" s="473" t="s">
        <v>1370</v>
      </c>
      <c r="N24" s="473" t="s">
        <v>1279</v>
      </c>
      <c r="O24" s="473"/>
      <c r="P24" s="473" t="s">
        <v>1285</v>
      </c>
      <c r="Q24" s="473" t="s">
        <v>1320</v>
      </c>
      <c r="R24" s="474" t="s">
        <v>181</v>
      </c>
      <c r="S24" s="473" t="s">
        <v>1321</v>
      </c>
      <c r="T24" s="473" t="s">
        <v>1353</v>
      </c>
      <c r="U24" s="67"/>
    </row>
    <row r="25" spans="1:21" ht="37.5">
      <c r="A25" s="68"/>
      <c r="B25" s="468"/>
      <c r="C25" s="476"/>
      <c r="D25" s="471"/>
      <c r="E25" s="68"/>
      <c r="F25" s="68"/>
      <c r="G25" s="252"/>
      <c r="H25" s="68"/>
      <c r="I25" s="68"/>
      <c r="J25" s="68"/>
      <c r="K25" s="68"/>
      <c r="L25" s="473" t="s">
        <v>1371</v>
      </c>
      <c r="M25" s="473" t="s">
        <v>1372</v>
      </c>
      <c r="N25" s="473" t="s">
        <v>1279</v>
      </c>
      <c r="O25" s="473"/>
      <c r="P25" s="473" t="s">
        <v>1285</v>
      </c>
      <c r="Q25" s="473" t="s">
        <v>1320</v>
      </c>
      <c r="R25" s="474" t="s">
        <v>181</v>
      </c>
      <c r="S25" s="473" t="s">
        <v>1321</v>
      </c>
      <c r="T25" s="473" t="s">
        <v>1353</v>
      </c>
      <c r="U25" s="67"/>
    </row>
    <row r="26" spans="1:21" ht="37.5">
      <c r="A26" s="68"/>
      <c r="B26" s="468"/>
      <c r="C26" s="475"/>
      <c r="D26" s="471"/>
      <c r="E26" s="68"/>
      <c r="F26" s="68"/>
      <c r="G26" s="252"/>
      <c r="H26" s="68"/>
      <c r="I26" s="68"/>
      <c r="J26" s="68"/>
      <c r="K26" s="68"/>
      <c r="L26" s="473" t="s">
        <v>1373</v>
      </c>
      <c r="M26" s="473" t="s">
        <v>1374</v>
      </c>
      <c r="N26" s="473" t="s">
        <v>1279</v>
      </c>
      <c r="O26" s="473"/>
      <c r="P26" s="473" t="s">
        <v>1285</v>
      </c>
      <c r="Q26" s="473" t="s">
        <v>1320</v>
      </c>
      <c r="R26" s="474" t="s">
        <v>181</v>
      </c>
      <c r="S26" s="473" t="s">
        <v>1321</v>
      </c>
      <c r="T26" s="473" t="s">
        <v>1353</v>
      </c>
      <c r="U26" s="67"/>
    </row>
    <row r="27" spans="1:21" ht="37.5">
      <c r="A27" s="68"/>
      <c r="B27" s="468"/>
      <c r="C27" s="476"/>
      <c r="D27" s="471"/>
      <c r="E27" s="68"/>
      <c r="F27" s="68"/>
      <c r="G27" s="252"/>
      <c r="H27" s="68"/>
      <c r="I27" s="68"/>
      <c r="J27" s="68"/>
      <c r="K27" s="68"/>
      <c r="L27" s="473" t="s">
        <v>1375</v>
      </c>
      <c r="M27" s="473" t="s">
        <v>1376</v>
      </c>
      <c r="N27" s="473" t="s">
        <v>1279</v>
      </c>
      <c r="O27" s="473"/>
      <c r="P27" s="473" t="s">
        <v>1285</v>
      </c>
      <c r="Q27" s="473" t="s">
        <v>1320</v>
      </c>
      <c r="R27" s="474" t="s">
        <v>181</v>
      </c>
      <c r="S27" s="473" t="s">
        <v>1321</v>
      </c>
      <c r="T27" s="473" t="s">
        <v>1353</v>
      </c>
      <c r="U27" s="67"/>
    </row>
    <row r="28" spans="1:21" ht="37.5">
      <c r="A28" s="68"/>
      <c r="B28" s="468"/>
      <c r="C28" s="476"/>
      <c r="D28" s="471"/>
      <c r="E28" s="68"/>
      <c r="F28" s="68"/>
      <c r="G28" s="252"/>
      <c r="H28" s="68"/>
      <c r="I28" s="68"/>
      <c r="J28" s="68"/>
      <c r="K28" s="68"/>
      <c r="L28" s="473" t="s">
        <v>1377</v>
      </c>
      <c r="M28" s="473" t="s">
        <v>1378</v>
      </c>
      <c r="N28" s="473" t="s">
        <v>1279</v>
      </c>
      <c r="O28" s="473"/>
      <c r="P28" s="473" t="s">
        <v>1285</v>
      </c>
      <c r="Q28" s="473" t="s">
        <v>1320</v>
      </c>
      <c r="R28" s="474" t="s">
        <v>181</v>
      </c>
      <c r="S28" s="473" t="s">
        <v>1321</v>
      </c>
      <c r="T28" s="473" t="s">
        <v>1353</v>
      </c>
      <c r="U28" s="67"/>
    </row>
    <row r="29" spans="1:21" ht="37.5">
      <c r="A29" s="68"/>
      <c r="B29" s="468"/>
      <c r="C29" s="477"/>
      <c r="D29" s="471"/>
      <c r="E29" s="68"/>
      <c r="F29" s="68"/>
      <c r="G29" s="252"/>
      <c r="H29" s="68"/>
      <c r="I29" s="68"/>
      <c r="J29" s="68"/>
      <c r="K29" s="68"/>
      <c r="L29" s="473" t="s">
        <v>1379</v>
      </c>
      <c r="M29" s="473" t="s">
        <v>1380</v>
      </c>
      <c r="N29" s="473" t="s">
        <v>1279</v>
      </c>
      <c r="O29" s="473"/>
      <c r="P29" s="473" t="s">
        <v>1285</v>
      </c>
      <c r="Q29" s="473" t="s">
        <v>1320</v>
      </c>
      <c r="R29" s="474" t="s">
        <v>181</v>
      </c>
      <c r="S29" s="473" t="s">
        <v>1321</v>
      </c>
      <c r="T29" s="473" t="s">
        <v>1353</v>
      </c>
      <c r="U29" s="67"/>
    </row>
    <row r="30" spans="1:21" ht="37.5">
      <c r="A30" s="68"/>
      <c r="B30" s="468"/>
      <c r="C30" s="476"/>
      <c r="D30" s="471"/>
      <c r="E30" s="68"/>
      <c r="F30" s="68"/>
      <c r="G30" s="252"/>
      <c r="H30" s="68"/>
      <c r="I30" s="68"/>
      <c r="J30" s="68"/>
      <c r="K30" s="68"/>
      <c r="L30" s="473" t="s">
        <v>1381</v>
      </c>
      <c r="M30" s="473" t="s">
        <v>1382</v>
      </c>
      <c r="N30" s="473" t="s">
        <v>1279</v>
      </c>
      <c r="O30" s="473"/>
      <c r="P30" s="473" t="s">
        <v>1285</v>
      </c>
      <c r="Q30" s="473" t="s">
        <v>1320</v>
      </c>
      <c r="R30" s="474" t="s">
        <v>181</v>
      </c>
      <c r="S30" s="473" t="s">
        <v>1321</v>
      </c>
      <c r="T30" s="473" t="s">
        <v>1353</v>
      </c>
      <c r="U30" s="67"/>
    </row>
    <row r="31" spans="1:21" ht="37.5">
      <c r="A31" s="68"/>
      <c r="B31" s="468"/>
      <c r="C31" s="472"/>
      <c r="D31" s="471"/>
      <c r="E31" s="68"/>
      <c r="F31" s="68"/>
      <c r="G31" s="252"/>
      <c r="H31" s="68"/>
      <c r="I31" s="68"/>
      <c r="J31" s="68"/>
      <c r="K31" s="68"/>
      <c r="L31" s="473" t="s">
        <v>1383</v>
      </c>
      <c r="M31" s="473" t="s">
        <v>1384</v>
      </c>
      <c r="N31" s="473" t="s">
        <v>1279</v>
      </c>
      <c r="O31" s="473"/>
      <c r="P31" s="473" t="s">
        <v>1285</v>
      </c>
      <c r="Q31" s="473" t="s">
        <v>1320</v>
      </c>
      <c r="R31" s="474" t="s">
        <v>181</v>
      </c>
      <c r="S31" s="473" t="s">
        <v>1321</v>
      </c>
      <c r="T31" s="473" t="s">
        <v>1353</v>
      </c>
      <c r="U31" s="67"/>
    </row>
    <row r="32" spans="1:21" ht="37.5">
      <c r="A32" s="68"/>
      <c r="B32" s="468"/>
      <c r="C32" s="476"/>
      <c r="D32" s="471"/>
      <c r="E32" s="68"/>
      <c r="F32" s="68"/>
      <c r="G32" s="252"/>
      <c r="H32" s="68"/>
      <c r="I32" s="68"/>
      <c r="J32" s="68"/>
      <c r="K32" s="68"/>
      <c r="L32" s="473" t="s">
        <v>1385</v>
      </c>
      <c r="M32" s="473" t="s">
        <v>1386</v>
      </c>
      <c r="N32" s="473" t="s">
        <v>1279</v>
      </c>
      <c r="O32" s="473"/>
      <c r="P32" s="473" t="s">
        <v>1285</v>
      </c>
      <c r="Q32" s="473" t="s">
        <v>1320</v>
      </c>
      <c r="R32" s="474" t="s">
        <v>181</v>
      </c>
      <c r="S32" s="473" t="s">
        <v>1321</v>
      </c>
      <c r="T32" s="473" t="s">
        <v>1353</v>
      </c>
      <c r="U32" s="67"/>
    </row>
    <row r="33" spans="1:21" ht="37.5">
      <c r="A33" s="68"/>
      <c r="B33" s="468"/>
      <c r="C33" s="476"/>
      <c r="D33" s="471"/>
      <c r="E33" s="68"/>
      <c r="F33" s="68"/>
      <c r="G33" s="252"/>
      <c r="H33" s="68"/>
      <c r="I33" s="68"/>
      <c r="J33" s="68"/>
      <c r="K33" s="68"/>
      <c r="L33" s="473" t="s">
        <v>1387</v>
      </c>
      <c r="M33" s="473" t="s">
        <v>1388</v>
      </c>
      <c r="N33" s="473" t="s">
        <v>1279</v>
      </c>
      <c r="O33" s="473"/>
      <c r="P33" s="473" t="s">
        <v>1285</v>
      </c>
      <c r="Q33" s="473" t="s">
        <v>1320</v>
      </c>
      <c r="R33" s="474" t="s">
        <v>181</v>
      </c>
      <c r="S33" s="473" t="s">
        <v>1321</v>
      </c>
      <c r="T33" s="473" t="s">
        <v>1353</v>
      </c>
      <c r="U33" s="67"/>
    </row>
    <row r="34" spans="1:21" ht="50">
      <c r="A34" s="68">
        <v>9</v>
      </c>
      <c r="B34" s="67" t="s">
        <v>1389</v>
      </c>
      <c r="C34" s="468" t="s">
        <v>1390</v>
      </c>
      <c r="D34" s="471" t="s">
        <v>1351</v>
      </c>
      <c r="E34" s="68"/>
      <c r="F34" s="68" t="s">
        <v>1314</v>
      </c>
      <c r="G34" s="252" t="s">
        <v>1315</v>
      </c>
      <c r="H34" s="68" t="s">
        <v>1316</v>
      </c>
      <c r="I34" s="68" t="s">
        <v>1317</v>
      </c>
      <c r="J34" s="68" t="s">
        <v>5</v>
      </c>
      <c r="K34" s="68">
        <v>4</v>
      </c>
      <c r="L34" s="68" t="s">
        <v>1391</v>
      </c>
      <c r="M34" s="68"/>
      <c r="N34" s="68" t="s">
        <v>1279</v>
      </c>
      <c r="O34" s="468">
        <v>82.3</v>
      </c>
      <c r="P34" s="68" t="s">
        <v>1285</v>
      </c>
      <c r="Q34" s="68" t="s">
        <v>1320</v>
      </c>
      <c r="R34" s="250" t="s">
        <v>181</v>
      </c>
      <c r="S34" s="68" t="s">
        <v>1321</v>
      </c>
      <c r="T34" s="68" t="s">
        <v>1353</v>
      </c>
      <c r="U34" s="67"/>
    </row>
    <row r="35" spans="1:21" ht="37.5">
      <c r="A35" s="68"/>
      <c r="B35" s="468"/>
      <c r="C35" s="476"/>
      <c r="D35" s="471"/>
      <c r="E35" s="68"/>
      <c r="F35" s="68"/>
      <c r="G35" s="252"/>
      <c r="H35" s="68"/>
      <c r="I35" s="68"/>
      <c r="J35" s="68"/>
      <c r="K35" s="68"/>
      <c r="L35" s="473" t="s">
        <v>1392</v>
      </c>
      <c r="M35" s="473" t="s">
        <v>1393</v>
      </c>
      <c r="N35" s="473" t="s">
        <v>1279</v>
      </c>
      <c r="O35" s="473"/>
      <c r="P35" s="473" t="s">
        <v>1285</v>
      </c>
      <c r="Q35" s="473" t="s">
        <v>1320</v>
      </c>
      <c r="R35" s="474" t="s">
        <v>181</v>
      </c>
      <c r="S35" s="473" t="s">
        <v>1321</v>
      </c>
      <c r="T35" s="473" t="s">
        <v>1353</v>
      </c>
      <c r="U35" s="67"/>
    </row>
    <row r="36" spans="1:21" ht="37.5">
      <c r="A36" s="68"/>
      <c r="B36" s="468"/>
      <c r="C36" s="476"/>
      <c r="D36" s="471"/>
      <c r="E36" s="68"/>
      <c r="F36" s="68"/>
      <c r="G36" s="252"/>
      <c r="H36" s="68"/>
      <c r="I36" s="68"/>
      <c r="J36" s="68"/>
      <c r="K36" s="68"/>
      <c r="L36" s="473" t="s">
        <v>1394</v>
      </c>
      <c r="M36" s="473" t="s">
        <v>1395</v>
      </c>
      <c r="N36" s="473" t="s">
        <v>1279</v>
      </c>
      <c r="O36" s="473"/>
      <c r="P36" s="473" t="s">
        <v>1285</v>
      </c>
      <c r="Q36" s="473" t="s">
        <v>1320</v>
      </c>
      <c r="R36" s="474" t="s">
        <v>181</v>
      </c>
      <c r="S36" s="473" t="s">
        <v>1321</v>
      </c>
      <c r="T36" s="473" t="s">
        <v>1353</v>
      </c>
      <c r="U36" s="67" t="s">
        <v>1336</v>
      </c>
    </row>
    <row r="37" spans="1:21" ht="37.5">
      <c r="A37" s="68"/>
      <c r="B37" s="468"/>
      <c r="C37" s="476"/>
      <c r="D37" s="471"/>
      <c r="E37" s="68"/>
      <c r="F37" s="68"/>
      <c r="G37" s="252"/>
      <c r="H37" s="68"/>
      <c r="I37" s="68"/>
      <c r="J37" s="68"/>
      <c r="K37" s="68"/>
      <c r="L37" s="473" t="s">
        <v>1396</v>
      </c>
      <c r="M37" s="473" t="s">
        <v>1397</v>
      </c>
      <c r="N37" s="473" t="s">
        <v>1279</v>
      </c>
      <c r="O37" s="473"/>
      <c r="P37" s="473" t="s">
        <v>1285</v>
      </c>
      <c r="Q37" s="473" t="s">
        <v>1320</v>
      </c>
      <c r="R37" s="474" t="s">
        <v>181</v>
      </c>
      <c r="S37" s="473" t="s">
        <v>1321</v>
      </c>
      <c r="T37" s="473" t="s">
        <v>1353</v>
      </c>
      <c r="U37" s="67"/>
    </row>
    <row r="38" spans="1:21" ht="37.5">
      <c r="A38" s="68"/>
      <c r="B38" s="468"/>
      <c r="C38" s="476"/>
      <c r="D38" s="471"/>
      <c r="E38" s="68"/>
      <c r="F38" s="68"/>
      <c r="G38" s="252"/>
      <c r="H38" s="68"/>
      <c r="I38" s="68"/>
      <c r="J38" s="68"/>
      <c r="K38" s="68"/>
      <c r="L38" s="473" t="s">
        <v>1398</v>
      </c>
      <c r="M38" s="473" t="s">
        <v>1399</v>
      </c>
      <c r="N38" s="473" t="s">
        <v>1279</v>
      </c>
      <c r="O38" s="473"/>
      <c r="P38" s="473" t="s">
        <v>1285</v>
      </c>
      <c r="Q38" s="473" t="s">
        <v>1320</v>
      </c>
      <c r="R38" s="474" t="s">
        <v>181</v>
      </c>
      <c r="S38" s="473" t="s">
        <v>1321</v>
      </c>
      <c r="T38" s="473" t="s">
        <v>1353</v>
      </c>
      <c r="U38" s="67" t="s">
        <v>1336</v>
      </c>
    </row>
    <row r="39" spans="1:21" ht="25">
      <c r="A39" s="68"/>
      <c r="B39" s="468"/>
      <c r="C39" s="476"/>
      <c r="D39" s="471"/>
      <c r="E39" s="68"/>
      <c r="F39" s="68"/>
      <c r="G39" s="252"/>
      <c r="H39" s="68"/>
      <c r="I39" s="68"/>
      <c r="J39" s="68"/>
      <c r="K39" s="68"/>
      <c r="L39" s="473" t="s">
        <v>1362</v>
      </c>
      <c r="M39" s="473"/>
      <c r="N39" s="473" t="s">
        <v>1279</v>
      </c>
      <c r="O39" s="473"/>
      <c r="P39" s="473" t="s">
        <v>1285</v>
      </c>
      <c r="Q39" s="473"/>
      <c r="R39" s="474"/>
      <c r="S39" s="473"/>
      <c r="T39" s="473"/>
      <c r="U39" s="67" t="s">
        <v>1336</v>
      </c>
    </row>
    <row r="40" spans="1:21">
      <c r="A40" s="68">
        <v>7</v>
      </c>
      <c r="B40" s="468"/>
      <c r="C40" s="68"/>
      <c r="D40" s="68"/>
      <c r="E40" s="68"/>
      <c r="F40" s="68"/>
      <c r="G40" s="252"/>
      <c r="H40" s="68"/>
      <c r="I40" s="68"/>
      <c r="J40" s="68"/>
      <c r="K40" s="68"/>
      <c r="L40" s="68" t="s">
        <v>509</v>
      </c>
      <c r="M40" s="68"/>
      <c r="N40" s="68"/>
      <c r="O40" s="68">
        <f>SUM(O11:O38)</f>
        <v>486.77000000000004</v>
      </c>
      <c r="P40" s="68"/>
      <c r="Q40" s="68"/>
      <c r="R40" s="250"/>
      <c r="S40" s="68"/>
      <c r="T40" s="68"/>
      <c r="U40" s="67"/>
    </row>
    <row r="41" spans="1:21">
      <c r="A41" s="68">
        <v>8</v>
      </c>
      <c r="B41" s="468"/>
      <c r="C41" s="68"/>
      <c r="D41" s="68"/>
      <c r="E41" s="68"/>
      <c r="F41" s="68"/>
      <c r="G41" s="252"/>
      <c r="H41" s="68"/>
      <c r="I41" s="68"/>
      <c r="J41" s="68"/>
      <c r="K41" s="68"/>
      <c r="L41" s="68"/>
      <c r="M41" s="68"/>
      <c r="N41" s="68"/>
      <c r="O41" s="68"/>
      <c r="P41" s="68"/>
      <c r="Q41" s="68"/>
      <c r="R41" s="250"/>
      <c r="S41" s="68"/>
      <c r="T41" s="68"/>
      <c r="U41" s="67"/>
    </row>
    <row r="42" spans="1:21">
      <c r="A42" s="68">
        <v>9</v>
      </c>
      <c r="B42" s="468"/>
      <c r="C42" s="68"/>
      <c r="D42" s="68"/>
      <c r="E42" s="68"/>
      <c r="F42" s="68"/>
      <c r="G42" s="252"/>
      <c r="H42" s="68"/>
      <c r="I42" s="68"/>
      <c r="J42" s="68"/>
      <c r="K42" s="68"/>
      <c r="L42" s="68"/>
      <c r="M42" s="68"/>
      <c r="N42" s="68"/>
      <c r="O42" s="68"/>
      <c r="P42" s="68"/>
      <c r="Q42" s="68"/>
      <c r="R42" s="250"/>
      <c r="S42" s="68"/>
      <c r="T42" s="68"/>
      <c r="U42" s="67"/>
    </row>
    <row r="43" spans="1:21">
      <c r="A43" s="68">
        <v>10</v>
      </c>
      <c r="B43" s="468"/>
      <c r="C43" s="68"/>
      <c r="D43" s="68"/>
      <c r="E43" s="68"/>
      <c r="F43" s="68"/>
      <c r="G43" s="252"/>
      <c r="H43" s="68"/>
      <c r="I43" s="68"/>
      <c r="J43" s="68"/>
      <c r="K43" s="68"/>
      <c r="L43" s="68"/>
      <c r="M43" s="68"/>
      <c r="N43" s="68"/>
      <c r="O43" s="68"/>
      <c r="P43" s="68"/>
      <c r="Q43" s="68"/>
      <c r="R43" s="250"/>
      <c r="S43" s="68"/>
      <c r="T43" s="68"/>
      <c r="U43" s="67"/>
    </row>
    <row r="44" spans="1:21">
      <c r="A44" s="68">
        <v>11</v>
      </c>
      <c r="B44" s="468"/>
      <c r="C44" s="68"/>
      <c r="D44" s="68"/>
      <c r="E44" s="68"/>
      <c r="F44" s="68"/>
      <c r="G44" s="252"/>
      <c r="H44" s="68"/>
      <c r="I44" s="68"/>
      <c r="J44" s="68"/>
      <c r="K44" s="68"/>
      <c r="L44" s="68"/>
      <c r="M44" s="68"/>
      <c r="N44" s="68"/>
      <c r="O44" s="68"/>
      <c r="P44" s="68"/>
      <c r="Q44" s="68"/>
      <c r="R44" s="250"/>
      <c r="S44" s="68"/>
      <c r="T44" s="68"/>
      <c r="U44" s="67"/>
    </row>
    <row r="45" spans="1:21">
      <c r="A45" s="68">
        <v>17</v>
      </c>
      <c r="B45" s="468"/>
      <c r="C45" s="68"/>
      <c r="D45" s="68"/>
      <c r="E45" s="68"/>
      <c r="F45" s="68"/>
      <c r="G45" s="252"/>
      <c r="H45" s="68"/>
      <c r="I45" s="68"/>
      <c r="J45" s="68"/>
      <c r="K45" s="68"/>
      <c r="L45" s="68"/>
      <c r="M45" s="68"/>
      <c r="N45" s="68"/>
      <c r="O45" s="68"/>
      <c r="P45" s="68"/>
      <c r="Q45" s="68"/>
      <c r="R45" s="250"/>
      <c r="S45" s="68"/>
      <c r="T45" s="68"/>
      <c r="U45" s="67"/>
    </row>
    <row r="46" spans="1:21">
      <c r="A46" s="68">
        <v>18</v>
      </c>
      <c r="B46" s="468"/>
      <c r="C46" s="68"/>
      <c r="D46" s="68"/>
      <c r="E46" s="68"/>
      <c r="F46" s="68"/>
      <c r="G46" s="252"/>
      <c r="H46" s="68"/>
      <c r="I46" s="68"/>
      <c r="J46" s="68"/>
      <c r="K46" s="68"/>
      <c r="L46" s="68"/>
      <c r="M46" s="68"/>
      <c r="N46" s="68"/>
      <c r="O46" s="68"/>
      <c r="P46" s="68"/>
      <c r="Q46" s="68"/>
      <c r="R46" s="250"/>
      <c r="S46" s="68"/>
      <c r="T46" s="68"/>
      <c r="U46" s="67"/>
    </row>
    <row r="47" spans="1:21">
      <c r="A47" s="68">
        <v>19</v>
      </c>
      <c r="B47" s="468"/>
      <c r="C47" s="68"/>
      <c r="D47" s="68"/>
      <c r="E47" s="68"/>
      <c r="F47" s="68"/>
      <c r="G47" s="252"/>
      <c r="H47" s="68"/>
      <c r="I47" s="68"/>
      <c r="J47" s="68"/>
      <c r="K47" s="68"/>
      <c r="L47" s="68"/>
      <c r="M47" s="68"/>
      <c r="N47" s="68"/>
      <c r="O47" s="68"/>
      <c r="P47" s="68"/>
      <c r="Q47" s="68"/>
      <c r="R47" s="250"/>
      <c r="S47" s="68"/>
      <c r="T47" s="68"/>
      <c r="U47" s="67"/>
    </row>
    <row r="48" spans="1:21">
      <c r="A48" s="68">
        <v>20</v>
      </c>
      <c r="B48" s="468"/>
      <c r="C48" s="70"/>
      <c r="D48" s="68"/>
      <c r="E48" s="68"/>
      <c r="F48" s="68"/>
      <c r="G48" s="252"/>
      <c r="H48" s="68"/>
      <c r="I48" s="68"/>
      <c r="J48" s="68"/>
      <c r="K48" s="70"/>
      <c r="L48" s="68"/>
      <c r="M48" s="68"/>
      <c r="N48" s="68"/>
      <c r="O48" s="68"/>
      <c r="P48" s="68"/>
      <c r="Q48" s="68"/>
      <c r="R48" s="250"/>
      <c r="S48" s="68"/>
      <c r="T48" s="68"/>
      <c r="U48" s="67"/>
    </row>
    <row r="49" spans="1:21">
      <c r="A49" s="70" t="s">
        <v>1400</v>
      </c>
      <c r="R49" s="250"/>
    </row>
    <row r="51" spans="1:21">
      <c r="A51" s="626" t="s">
        <v>1401</v>
      </c>
      <c r="B51" s="626"/>
      <c r="C51" s="626"/>
      <c r="D51" s="626"/>
      <c r="E51" s="626"/>
      <c r="F51" s="626"/>
      <c r="G51" s="626"/>
      <c r="H51" s="626"/>
      <c r="I51" s="626"/>
      <c r="J51" s="626"/>
      <c r="K51" s="626"/>
      <c r="L51" s="626"/>
      <c r="M51" s="626"/>
      <c r="N51" s="626"/>
      <c r="O51" s="626"/>
      <c r="P51" s="626"/>
      <c r="Q51" s="626"/>
      <c r="R51" s="626"/>
      <c r="S51" s="626"/>
      <c r="T51" s="626"/>
      <c r="U51" s="626"/>
    </row>
    <row r="52" spans="1:21" ht="50">
      <c r="A52" s="68">
        <v>5</v>
      </c>
      <c r="B52" s="67" t="s">
        <v>1402</v>
      </c>
      <c r="C52" s="68" t="s">
        <v>1403</v>
      </c>
      <c r="D52" s="68" t="s">
        <v>1404</v>
      </c>
      <c r="E52" s="68"/>
      <c r="F52" s="68" t="s">
        <v>1314</v>
      </c>
      <c r="G52" s="252" t="s">
        <v>1315</v>
      </c>
      <c r="H52" s="68" t="s">
        <v>1316</v>
      </c>
      <c r="I52" s="68" t="s">
        <v>1317</v>
      </c>
      <c r="J52" s="68" t="s">
        <v>5</v>
      </c>
      <c r="K52" s="68">
        <v>1</v>
      </c>
      <c r="L52" s="68" t="s">
        <v>1405</v>
      </c>
      <c r="M52" s="68" t="s">
        <v>1406</v>
      </c>
      <c r="N52" s="68" t="s">
        <v>1279</v>
      </c>
      <c r="O52" s="68">
        <v>77.64</v>
      </c>
      <c r="P52" s="68" t="s">
        <v>1285</v>
      </c>
      <c r="Q52" s="68" t="s">
        <v>1320</v>
      </c>
      <c r="R52" s="68" t="s">
        <v>181</v>
      </c>
      <c r="S52" s="68" t="s">
        <v>1321</v>
      </c>
      <c r="T52" s="68" t="s">
        <v>1328</v>
      </c>
      <c r="U52" s="67"/>
    </row>
    <row r="53" spans="1:21" ht="50">
      <c r="A53" s="68">
        <v>6</v>
      </c>
      <c r="B53" s="67" t="s">
        <v>1407</v>
      </c>
      <c r="C53" s="68" t="s">
        <v>1403</v>
      </c>
      <c r="D53" s="68" t="s">
        <v>1404</v>
      </c>
      <c r="E53" s="68"/>
      <c r="F53" s="68" t="s">
        <v>1314</v>
      </c>
      <c r="G53" s="252" t="s">
        <v>1315</v>
      </c>
      <c r="H53" s="68" t="s">
        <v>1316</v>
      </c>
      <c r="I53" s="68" t="s">
        <v>1317</v>
      </c>
      <c r="J53" s="68" t="s">
        <v>5</v>
      </c>
      <c r="K53" s="68">
        <v>1</v>
      </c>
      <c r="L53" s="68" t="s">
        <v>1408</v>
      </c>
      <c r="M53" s="68" t="s">
        <v>1347</v>
      </c>
      <c r="N53" s="68" t="s">
        <v>1279</v>
      </c>
      <c r="O53" s="68">
        <v>16.78</v>
      </c>
      <c r="P53" s="68" t="s">
        <v>1285</v>
      </c>
      <c r="Q53" s="68" t="s">
        <v>1320</v>
      </c>
      <c r="R53" s="68" t="s">
        <v>181</v>
      </c>
      <c r="S53" s="68" t="s">
        <v>1321</v>
      </c>
      <c r="T53" s="68" t="s">
        <v>1328</v>
      </c>
      <c r="U53" s="67" t="s">
        <v>1342</v>
      </c>
    </row>
    <row r="54" spans="1:21" ht="50">
      <c r="A54" s="68">
        <v>7</v>
      </c>
      <c r="B54" s="67" t="s">
        <v>1409</v>
      </c>
      <c r="C54" s="68" t="s">
        <v>1403</v>
      </c>
      <c r="D54" s="68" t="s">
        <v>1404</v>
      </c>
      <c r="E54" s="68"/>
      <c r="F54" s="68" t="s">
        <v>1314</v>
      </c>
      <c r="G54" s="252" t="s">
        <v>1315</v>
      </c>
      <c r="H54" s="68" t="s">
        <v>1316</v>
      </c>
      <c r="I54" s="68" t="s">
        <v>1317</v>
      </c>
      <c r="J54" s="68" t="s">
        <v>5</v>
      </c>
      <c r="K54" s="68">
        <v>1</v>
      </c>
      <c r="L54" s="68" t="s">
        <v>1410</v>
      </c>
      <c r="M54" s="68" t="s">
        <v>1411</v>
      </c>
      <c r="N54" s="68" t="s">
        <v>1279</v>
      </c>
      <c r="O54" s="68">
        <v>15.67</v>
      </c>
      <c r="P54" s="68" t="s">
        <v>1285</v>
      </c>
      <c r="Q54" s="68" t="s">
        <v>1320</v>
      </c>
      <c r="R54" s="68" t="s">
        <v>181</v>
      </c>
      <c r="S54" s="68" t="s">
        <v>1321</v>
      </c>
      <c r="T54" s="68" t="s">
        <v>1328</v>
      </c>
      <c r="U54" s="67" t="s">
        <v>1342</v>
      </c>
    </row>
    <row r="55" spans="1:21" ht="50">
      <c r="A55" s="68">
        <v>8</v>
      </c>
      <c r="B55" s="67" t="s">
        <v>1412</v>
      </c>
      <c r="C55" s="68" t="s">
        <v>1403</v>
      </c>
      <c r="D55" s="68" t="s">
        <v>1404</v>
      </c>
      <c r="E55" s="68"/>
      <c r="F55" s="68" t="s">
        <v>1314</v>
      </c>
      <c r="G55" s="252" t="s">
        <v>1315</v>
      </c>
      <c r="H55" s="68" t="s">
        <v>1316</v>
      </c>
      <c r="I55" s="68" t="s">
        <v>1317</v>
      </c>
      <c r="J55" s="68" t="s">
        <v>5</v>
      </c>
      <c r="K55" s="68">
        <v>1</v>
      </c>
      <c r="L55" s="478" t="s">
        <v>1413</v>
      </c>
      <c r="M55" s="478" t="s">
        <v>1414</v>
      </c>
      <c r="N55" s="478" t="s">
        <v>1279</v>
      </c>
      <c r="O55" s="478">
        <v>39.299999999999997</v>
      </c>
      <c r="P55" s="478" t="s">
        <v>1285</v>
      </c>
      <c r="Q55" s="478" t="s">
        <v>1320</v>
      </c>
      <c r="R55" s="478" t="s">
        <v>181</v>
      </c>
      <c r="S55" s="478" t="s">
        <v>1321</v>
      </c>
      <c r="T55" s="478" t="s">
        <v>1328</v>
      </c>
      <c r="U55" s="67"/>
    </row>
    <row r="56" spans="1:21" ht="50">
      <c r="A56" s="68">
        <v>9</v>
      </c>
      <c r="B56" s="67" t="s">
        <v>1415</v>
      </c>
      <c r="C56" s="68" t="s">
        <v>1403</v>
      </c>
      <c r="D56" s="68" t="s">
        <v>1416</v>
      </c>
      <c r="E56" s="68"/>
      <c r="F56" s="68" t="s">
        <v>1314</v>
      </c>
      <c r="G56" s="252" t="s">
        <v>1315</v>
      </c>
      <c r="H56" s="68" t="s">
        <v>1316</v>
      </c>
      <c r="I56" s="68" t="s">
        <v>1317</v>
      </c>
      <c r="J56" s="68" t="s">
        <v>5</v>
      </c>
      <c r="K56" s="68">
        <v>1</v>
      </c>
      <c r="L56" s="68" t="s">
        <v>1417</v>
      </c>
      <c r="M56" s="68" t="s">
        <v>1418</v>
      </c>
      <c r="N56" s="68" t="s">
        <v>1279</v>
      </c>
      <c r="O56" s="68">
        <v>45.44</v>
      </c>
      <c r="P56" s="68" t="s">
        <v>1285</v>
      </c>
      <c r="Q56" s="68" t="s">
        <v>1320</v>
      </c>
      <c r="R56" s="478" t="s">
        <v>181</v>
      </c>
      <c r="S56" s="68" t="s">
        <v>1321</v>
      </c>
      <c r="T56" s="68" t="s">
        <v>1353</v>
      </c>
      <c r="U56" s="67"/>
    </row>
    <row r="57" spans="1:21" ht="50">
      <c r="A57" s="68">
        <v>10</v>
      </c>
      <c r="B57" s="67" t="s">
        <v>1419</v>
      </c>
      <c r="C57" s="68" t="s">
        <v>1403</v>
      </c>
      <c r="D57" s="68" t="s">
        <v>1420</v>
      </c>
      <c r="E57" s="68"/>
      <c r="F57" s="68" t="s">
        <v>1314</v>
      </c>
      <c r="G57" s="252" t="s">
        <v>1315</v>
      </c>
      <c r="H57" s="68" t="s">
        <v>1316</v>
      </c>
      <c r="I57" s="68" t="s">
        <v>1317</v>
      </c>
      <c r="J57" s="68" t="s">
        <v>5</v>
      </c>
      <c r="K57" s="68">
        <v>1</v>
      </c>
      <c r="L57" s="68" t="s">
        <v>1421</v>
      </c>
      <c r="M57" s="68" t="s">
        <v>1422</v>
      </c>
      <c r="N57" s="68" t="s">
        <v>1279</v>
      </c>
      <c r="O57" s="68">
        <v>39.93</v>
      </c>
      <c r="P57" s="68" t="s">
        <v>1285</v>
      </c>
      <c r="Q57" s="68" t="s">
        <v>1320</v>
      </c>
      <c r="R57" s="478" t="s">
        <v>181</v>
      </c>
      <c r="S57" s="68" t="s">
        <v>1321</v>
      </c>
      <c r="T57" s="68" t="s">
        <v>1328</v>
      </c>
      <c r="U57" s="67"/>
    </row>
    <row r="58" spans="1:21" ht="50">
      <c r="A58" s="68">
        <v>11</v>
      </c>
      <c r="B58" s="67" t="s">
        <v>1423</v>
      </c>
      <c r="C58" s="68" t="s">
        <v>1403</v>
      </c>
      <c r="D58" s="68" t="s">
        <v>1416</v>
      </c>
      <c r="E58" s="68"/>
      <c r="F58" s="68" t="s">
        <v>1314</v>
      </c>
      <c r="G58" s="252" t="s">
        <v>1315</v>
      </c>
      <c r="H58" s="68" t="s">
        <v>1316</v>
      </c>
      <c r="I58" s="68" t="s">
        <v>1317</v>
      </c>
      <c r="J58" s="68" t="s">
        <v>5</v>
      </c>
      <c r="K58" s="68">
        <v>1</v>
      </c>
      <c r="L58" s="68" t="s">
        <v>1424</v>
      </c>
      <c r="M58" s="68" t="s">
        <v>1425</v>
      </c>
      <c r="N58" s="68" t="s">
        <v>1279</v>
      </c>
      <c r="O58" s="68">
        <v>24.32</v>
      </c>
      <c r="P58" s="68" t="s">
        <v>1285</v>
      </c>
      <c r="Q58" s="68" t="s">
        <v>1320</v>
      </c>
      <c r="R58" s="478" t="s">
        <v>181</v>
      </c>
      <c r="S58" s="68" t="s">
        <v>1321</v>
      </c>
      <c r="T58" s="68" t="s">
        <v>1328</v>
      </c>
      <c r="U58" s="67"/>
    </row>
    <row r="59" spans="1:21" ht="12.65" customHeight="1">
      <c r="A59" s="68">
        <v>6</v>
      </c>
      <c r="B59" s="468" t="s">
        <v>1426</v>
      </c>
      <c r="C59" s="68" t="s">
        <v>1427</v>
      </c>
      <c r="D59" s="470">
        <v>44958</v>
      </c>
      <c r="E59" s="470">
        <v>45862</v>
      </c>
      <c r="F59" s="68" t="s">
        <v>1314</v>
      </c>
      <c r="G59" s="252" t="s">
        <v>1315</v>
      </c>
      <c r="H59" s="68" t="s">
        <v>1316</v>
      </c>
      <c r="I59" s="68" t="s">
        <v>1317</v>
      </c>
      <c r="J59" s="68" t="s">
        <v>5</v>
      </c>
      <c r="K59" s="68">
        <v>1</v>
      </c>
      <c r="L59" s="68" t="s">
        <v>1428</v>
      </c>
      <c r="M59" s="68" t="s">
        <v>1429</v>
      </c>
      <c r="N59" s="68" t="s">
        <v>1279</v>
      </c>
      <c r="O59" s="68">
        <v>74.31</v>
      </c>
      <c r="P59" s="68" t="s">
        <v>1285</v>
      </c>
      <c r="Q59" s="68" t="s">
        <v>1320</v>
      </c>
      <c r="R59" s="250" t="s">
        <v>181</v>
      </c>
      <c r="S59" s="68" t="s">
        <v>1348</v>
      </c>
      <c r="T59" s="68" t="s">
        <v>1353</v>
      </c>
      <c r="U59" s="67" t="s">
        <v>163</v>
      </c>
    </row>
  </sheetData>
  <autoFilter ref="A2:K2" xr:uid="{7B9210B5-1412-454A-A3D7-23CCBF3E6585}"/>
  <mergeCells count="2">
    <mergeCell ref="F9:J9"/>
    <mergeCell ref="A51:U51"/>
  </mergeCells>
  <phoneticPr fontId="6" type="noConversion"/>
  <dataValidations count="6">
    <dataValidation type="list" allowBlank="1" showInputMessage="1" showErrorMessage="1" sqref="R56:R59 R15:R49" xr:uid="{93D41302-2D11-4929-83BB-B56CB1C47C37}">
      <formula1>$X$10:$X$12</formula1>
    </dataValidation>
    <dataValidation type="list" allowBlank="1" showInputMessage="1" showErrorMessage="1" sqref="N56:N59 N15:N47" xr:uid="{EC3279F2-9BB3-428E-A795-C2DC4E87ECA9}">
      <formula1>$X$1:$X$3</formula1>
    </dataValidation>
    <dataValidation type="list" allowBlank="1" showInputMessage="1" showErrorMessage="1" sqref="P56:P59 P15:P47" xr:uid="{C069149D-8806-4F00-8BFA-08AA5D5E6410}">
      <formula1>$V$2:$V$5</formula1>
    </dataValidation>
    <dataValidation type="list" allowBlank="1" showInputMessage="1" showErrorMessage="1" sqref="R11:R14 R52:R55" xr:uid="{87EE8CF3-1B9E-45F8-A681-B804E59EE8B5}">
      <formula1>$AA$10:$AA$10</formula1>
    </dataValidation>
    <dataValidation type="list" allowBlank="1" showInputMessage="1" showErrorMessage="1" sqref="N11:N14 N52:N55" xr:uid="{02FB4984-2B75-4247-BE4C-579EBAE6F9DE}">
      <formula1>$AA$1:$AA$3</formula1>
    </dataValidation>
    <dataValidation type="list" allowBlank="1" showInputMessage="1" showErrorMessage="1" sqref="P11:P14 P52:P55" xr:uid="{706F6D9F-947B-4EC6-BFA7-0E7F196360BE}">
      <formula1>$Y$2:$Y$5</formula1>
    </dataValidation>
  </dataValidations>
  <pageMargins left="0.75" right="0.75" top="1" bottom="1" header="0.5" footer="0.5"/>
  <pageSetup paperSize="9" orientation="landscape" r:id="rId1"/>
  <headerFooter alignWithMargins="0"/>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3DDE2-B3E2-4DD2-A4BD-D9CAC75022EF}">
  <dimension ref="A1:K42"/>
  <sheetViews>
    <sheetView topLeftCell="A28" workbookViewId="0">
      <selection activeCell="B4" sqref="B4"/>
    </sheetView>
  </sheetViews>
  <sheetFormatPr defaultRowHeight="14"/>
  <cols>
    <col min="1" max="1" width="16" customWidth="1"/>
    <col min="2" max="2" width="29.36328125" customWidth="1"/>
  </cols>
  <sheetData>
    <row r="1" spans="1:11" ht="15.5">
      <c r="A1" s="563" t="s">
        <v>1601</v>
      </c>
      <c r="B1" s="564"/>
      <c r="C1" s="564"/>
      <c r="D1" s="564"/>
      <c r="E1" s="564"/>
      <c r="F1" s="564"/>
      <c r="G1" s="564"/>
      <c r="H1" s="564"/>
      <c r="I1" s="564"/>
      <c r="J1" s="564"/>
      <c r="K1" s="564"/>
    </row>
    <row r="2" spans="1:11">
      <c r="A2" s="565" t="s">
        <v>1602</v>
      </c>
      <c r="B2" s="565" t="s">
        <v>1603</v>
      </c>
      <c r="C2" s="564"/>
      <c r="D2" s="564"/>
      <c r="E2" s="564"/>
      <c r="F2" s="564"/>
      <c r="G2" s="564"/>
      <c r="H2" s="564"/>
      <c r="I2" s="564"/>
      <c r="J2" s="564"/>
      <c r="K2" s="564"/>
    </row>
    <row r="3" spans="1:11">
      <c r="A3" s="565" t="s">
        <v>1604</v>
      </c>
      <c r="B3" s="565" t="s">
        <v>1605</v>
      </c>
      <c r="C3" s="564"/>
      <c r="D3" s="564"/>
      <c r="E3" s="564"/>
      <c r="F3" s="564"/>
      <c r="G3" s="564"/>
      <c r="H3" s="564"/>
      <c r="I3" s="564"/>
      <c r="J3" s="564"/>
      <c r="K3" s="564"/>
    </row>
    <row r="4" spans="1:11" ht="63">
      <c r="A4" s="632" t="s">
        <v>1606</v>
      </c>
      <c r="B4" s="566" t="s">
        <v>1607</v>
      </c>
      <c r="C4" s="634"/>
      <c r="D4" s="628"/>
      <c r="E4" s="628"/>
      <c r="F4" s="628"/>
      <c r="G4" s="628"/>
      <c r="H4" s="628"/>
      <c r="I4" s="628"/>
      <c r="J4" s="628"/>
      <c r="K4" s="628"/>
    </row>
    <row r="5" spans="1:11" ht="25.5">
      <c r="A5" s="633"/>
      <c r="B5" s="567" t="s">
        <v>1608</v>
      </c>
      <c r="C5" s="634"/>
      <c r="D5" s="628"/>
      <c r="E5" s="628"/>
      <c r="F5" s="628"/>
      <c r="G5" s="628"/>
      <c r="H5" s="628"/>
      <c r="I5" s="628"/>
      <c r="J5" s="628"/>
      <c r="K5" s="628"/>
    </row>
    <row r="6" spans="1:11">
      <c r="A6" s="565" t="s">
        <v>1609</v>
      </c>
      <c r="B6" s="568">
        <v>42268</v>
      </c>
      <c r="C6" s="564"/>
      <c r="D6" s="564"/>
      <c r="E6" s="564"/>
      <c r="F6" s="564"/>
      <c r="G6" s="564"/>
      <c r="H6" s="564"/>
      <c r="I6" s="564"/>
      <c r="J6" s="564"/>
      <c r="K6" s="564"/>
    </row>
    <row r="7" spans="1:11" ht="26" customHeight="1">
      <c r="A7" s="635" t="s">
        <v>1610</v>
      </c>
      <c r="B7" s="635"/>
      <c r="C7" s="635"/>
      <c r="D7" s="635"/>
      <c r="E7" s="635"/>
      <c r="F7" s="635"/>
      <c r="G7" s="635"/>
      <c r="H7" s="635"/>
      <c r="I7" s="635"/>
      <c r="J7" s="635"/>
      <c r="K7" s="635"/>
    </row>
    <row r="8" spans="1:11">
      <c r="A8" s="569" t="s">
        <v>1611</v>
      </c>
      <c r="B8" s="629" t="s">
        <v>1612</v>
      </c>
      <c r="C8" s="629"/>
      <c r="D8" s="629"/>
      <c r="E8" s="629"/>
      <c r="F8" s="629"/>
      <c r="G8" s="629"/>
      <c r="H8" s="629"/>
      <c r="I8" s="629"/>
      <c r="J8" s="629"/>
      <c r="K8" s="629"/>
    </row>
    <row r="9" spans="1:11" ht="39" customHeight="1">
      <c r="A9" s="569"/>
      <c r="B9" s="629" t="s">
        <v>1613</v>
      </c>
      <c r="C9" s="629"/>
      <c r="D9" s="629"/>
      <c r="E9" s="629"/>
      <c r="F9" s="629"/>
      <c r="G9" s="629"/>
      <c r="H9" s="629"/>
      <c r="I9" s="629"/>
      <c r="J9" s="629"/>
      <c r="K9" s="629"/>
    </row>
    <row r="10" spans="1:11">
      <c r="A10" s="569"/>
      <c r="B10" s="629" t="s">
        <v>1614</v>
      </c>
      <c r="C10" s="629"/>
      <c r="D10" s="629"/>
      <c r="E10" s="629"/>
      <c r="F10" s="629"/>
      <c r="G10" s="629"/>
      <c r="H10" s="629"/>
      <c r="I10" s="629"/>
      <c r="J10" s="629"/>
      <c r="K10" s="629"/>
    </row>
    <row r="11" spans="1:11" ht="52" customHeight="1">
      <c r="A11" s="569"/>
      <c r="B11" s="629" t="s">
        <v>1615</v>
      </c>
      <c r="C11" s="629"/>
      <c r="D11" s="629"/>
      <c r="E11" s="629"/>
      <c r="F11" s="629"/>
      <c r="G11" s="629"/>
      <c r="H11" s="629"/>
      <c r="I11" s="629"/>
      <c r="J11" s="629"/>
      <c r="K11" s="629"/>
    </row>
    <row r="12" spans="1:11">
      <c r="A12" s="570" t="s">
        <v>1616</v>
      </c>
      <c r="B12" s="571" t="s">
        <v>1617</v>
      </c>
      <c r="C12" s="564"/>
      <c r="D12" s="564"/>
      <c r="E12" s="572"/>
      <c r="F12" s="564"/>
      <c r="G12" s="572"/>
      <c r="H12" s="564"/>
      <c r="I12" s="564"/>
      <c r="J12" s="564"/>
      <c r="K12" s="564"/>
    </row>
    <row r="13" spans="1:11">
      <c r="A13" s="570" t="s">
        <v>1618</v>
      </c>
      <c r="B13" s="571" t="s">
        <v>1619</v>
      </c>
      <c r="C13" s="564"/>
      <c r="D13" s="564"/>
      <c r="E13" s="572"/>
      <c r="F13" s="564"/>
      <c r="G13" s="572"/>
      <c r="H13" s="564"/>
      <c r="I13" s="564"/>
      <c r="J13" s="564"/>
      <c r="K13" s="564"/>
    </row>
    <row r="14" spans="1:11">
      <c r="A14" s="570" t="s">
        <v>1620</v>
      </c>
      <c r="B14" s="571" t="s">
        <v>1621</v>
      </c>
      <c r="C14" s="564"/>
      <c r="D14" s="564"/>
      <c r="E14" s="572"/>
      <c r="F14" s="564"/>
      <c r="G14" s="572"/>
      <c r="H14" s="564"/>
      <c r="I14" s="564"/>
      <c r="J14" s="564"/>
      <c r="K14" s="564"/>
    </row>
    <row r="15" spans="1:11">
      <c r="A15" s="564"/>
      <c r="B15" s="564"/>
      <c r="C15" s="564"/>
      <c r="D15" s="564"/>
      <c r="E15" s="572"/>
      <c r="F15" s="564"/>
      <c r="G15" s="572"/>
      <c r="H15" s="564"/>
      <c r="I15" s="564"/>
      <c r="J15" s="564"/>
      <c r="K15" s="564"/>
    </row>
    <row r="16" spans="1:11">
      <c r="A16" s="630" t="s">
        <v>1622</v>
      </c>
      <c r="B16" s="631"/>
      <c r="C16" s="573" t="s">
        <v>20</v>
      </c>
      <c r="D16" s="573" t="s">
        <v>627</v>
      </c>
      <c r="E16" s="573" t="s">
        <v>32</v>
      </c>
      <c r="F16" s="573" t="s">
        <v>33</v>
      </c>
      <c r="G16" s="573" t="s">
        <v>34</v>
      </c>
      <c r="H16" s="564"/>
      <c r="I16" s="564"/>
      <c r="J16" s="564"/>
      <c r="K16" s="564"/>
    </row>
    <row r="17" spans="1:11">
      <c r="A17" s="574" t="s">
        <v>112</v>
      </c>
      <c r="B17" s="574" t="s">
        <v>1623</v>
      </c>
      <c r="C17" s="575">
        <v>13</v>
      </c>
      <c r="D17" s="575">
        <v>10</v>
      </c>
      <c r="E17" s="575">
        <v>10</v>
      </c>
      <c r="F17" s="575"/>
      <c r="G17" s="575"/>
      <c r="H17" s="564"/>
      <c r="I17" s="564"/>
      <c r="J17" s="564"/>
      <c r="K17" s="564"/>
    </row>
    <row r="18" spans="1:11">
      <c r="A18" s="576"/>
      <c r="B18" s="574" t="s">
        <v>1624</v>
      </c>
      <c r="C18" s="575">
        <v>3</v>
      </c>
      <c r="D18" s="575">
        <v>3</v>
      </c>
      <c r="E18" s="575">
        <v>6</v>
      </c>
      <c r="F18" s="575"/>
      <c r="G18" s="575"/>
      <c r="H18" s="564"/>
      <c r="I18" s="564"/>
      <c r="J18" s="564"/>
      <c r="K18" s="564"/>
    </row>
    <row r="19" spans="1:11">
      <c r="A19" s="564"/>
      <c r="B19" s="564"/>
      <c r="C19" s="564"/>
      <c r="D19" s="564"/>
      <c r="E19" s="564"/>
      <c r="F19" s="564"/>
      <c r="G19" s="564"/>
      <c r="H19" s="564"/>
      <c r="I19" s="564"/>
      <c r="J19" s="564"/>
      <c r="K19" s="564"/>
    </row>
    <row r="20" spans="1:11">
      <c r="A20" s="564"/>
      <c r="B20" s="564"/>
      <c r="C20" s="564"/>
      <c r="D20" s="564"/>
      <c r="E20" s="564"/>
      <c r="F20" s="564"/>
      <c r="G20" s="564"/>
      <c r="H20" s="564"/>
      <c r="I20" s="564"/>
      <c r="J20" s="564"/>
      <c r="K20" s="564"/>
    </row>
    <row r="21" spans="1:11">
      <c r="A21" s="574" t="s">
        <v>1625</v>
      </c>
      <c r="B21" s="574" t="s">
        <v>1626</v>
      </c>
      <c r="C21" s="574" t="s">
        <v>20</v>
      </c>
      <c r="D21" s="574" t="s">
        <v>1430</v>
      </c>
      <c r="E21" s="574" t="s">
        <v>625</v>
      </c>
      <c r="F21" s="564"/>
      <c r="G21" s="564"/>
      <c r="H21" s="564"/>
      <c r="I21" s="564"/>
      <c r="J21" s="564"/>
      <c r="K21" s="564"/>
    </row>
    <row r="22" spans="1:11">
      <c r="A22" s="564" t="s">
        <v>1643</v>
      </c>
      <c r="B22" s="575">
        <v>0</v>
      </c>
      <c r="C22" s="565"/>
      <c r="D22" s="565"/>
      <c r="E22" s="565"/>
      <c r="F22" s="564"/>
      <c r="G22" s="564"/>
      <c r="H22" s="564"/>
      <c r="I22" s="564"/>
      <c r="J22" s="564"/>
      <c r="K22" s="564"/>
    </row>
    <row r="23" spans="1:11">
      <c r="A23" s="564" t="s">
        <v>1644</v>
      </c>
      <c r="B23" s="575">
        <v>9</v>
      </c>
      <c r="C23" s="565"/>
      <c r="D23" s="565">
        <v>9</v>
      </c>
      <c r="E23" s="565"/>
      <c r="F23" s="564"/>
      <c r="G23" s="564"/>
      <c r="H23" s="564"/>
      <c r="I23" s="564"/>
      <c r="J23" s="564"/>
      <c r="K23" s="564"/>
    </row>
    <row r="24" spans="1:11">
      <c r="A24" s="564"/>
      <c r="B24" s="564"/>
      <c r="C24" s="564"/>
      <c r="D24" s="564"/>
      <c r="E24" s="564"/>
      <c r="F24" s="564"/>
      <c r="G24" s="564"/>
      <c r="H24" s="564"/>
      <c r="I24" s="564"/>
      <c r="J24" s="564"/>
      <c r="K24" s="564"/>
    </row>
    <row r="25" spans="1:11" ht="62.5" customHeight="1">
      <c r="A25" s="627" t="s">
        <v>1627</v>
      </c>
      <c r="B25" s="627"/>
      <c r="C25" s="627"/>
      <c r="D25" s="627"/>
      <c r="E25" s="627"/>
      <c r="F25" s="627"/>
      <c r="G25" s="627"/>
      <c r="H25" s="564"/>
      <c r="I25" s="564"/>
      <c r="J25" s="564"/>
      <c r="K25" s="564"/>
    </row>
    <row r="26" spans="1:11">
      <c r="A26" s="564"/>
      <c r="B26" s="564"/>
      <c r="C26" s="564"/>
      <c r="D26" s="564"/>
      <c r="E26" s="564"/>
      <c r="F26" s="564"/>
      <c r="G26" s="564"/>
      <c r="H26" s="564"/>
      <c r="I26" s="564"/>
      <c r="J26" s="564"/>
      <c r="K26" s="564"/>
    </row>
    <row r="27" spans="1:11" ht="25" customHeight="1">
      <c r="A27" s="627" t="s">
        <v>1628</v>
      </c>
      <c r="B27" s="627"/>
      <c r="C27" s="627"/>
      <c r="D27" s="627"/>
      <c r="E27" s="627"/>
      <c r="F27" s="627"/>
      <c r="G27" s="627"/>
      <c r="H27" s="628"/>
      <c r="I27" s="628"/>
      <c r="J27" s="628"/>
      <c r="K27" s="628"/>
    </row>
    <row r="28" spans="1:11">
      <c r="A28" s="627" t="s">
        <v>1629</v>
      </c>
      <c r="B28" s="627"/>
      <c r="C28" s="627"/>
      <c r="D28" s="627"/>
      <c r="E28" s="627"/>
      <c r="F28" s="627"/>
      <c r="G28" s="627"/>
      <c r="H28" s="628"/>
      <c r="I28" s="628"/>
      <c r="J28" s="628"/>
      <c r="K28" s="628"/>
    </row>
    <row r="29" spans="1:11">
      <c r="A29" s="627" t="s">
        <v>1630</v>
      </c>
      <c r="B29" s="627"/>
      <c r="C29" s="627"/>
      <c r="D29" s="627"/>
      <c r="E29" s="627"/>
      <c r="F29" s="627"/>
      <c r="G29" s="627"/>
      <c r="H29" s="628"/>
      <c r="I29" s="628"/>
      <c r="J29" s="628"/>
      <c r="K29" s="628"/>
    </row>
    <row r="30" spans="1:11">
      <c r="A30" s="627" t="s">
        <v>1631</v>
      </c>
      <c r="B30" s="627"/>
      <c r="C30" s="627"/>
      <c r="D30" s="627"/>
      <c r="E30" s="627"/>
      <c r="F30" s="627"/>
      <c r="G30" s="627"/>
      <c r="H30" s="628"/>
      <c r="I30" s="628"/>
      <c r="J30" s="628"/>
      <c r="K30" s="628"/>
    </row>
    <row r="31" spans="1:11">
      <c r="A31" s="627" t="s">
        <v>1632</v>
      </c>
      <c r="B31" s="627"/>
      <c r="C31" s="627"/>
      <c r="D31" s="627"/>
      <c r="E31" s="627"/>
      <c r="F31" s="627"/>
      <c r="G31" s="627"/>
      <c r="H31" s="628"/>
      <c r="I31" s="628"/>
      <c r="J31" s="628"/>
      <c r="K31" s="628"/>
    </row>
    <row r="32" spans="1:11">
      <c r="A32" s="627" t="s">
        <v>1633</v>
      </c>
      <c r="B32" s="627"/>
      <c r="C32" s="627"/>
      <c r="D32" s="627"/>
      <c r="E32" s="627"/>
      <c r="F32" s="627"/>
      <c r="G32" s="627"/>
      <c r="H32" s="628"/>
      <c r="I32" s="628"/>
      <c r="J32" s="628"/>
      <c r="K32" s="628"/>
    </row>
    <row r="33" spans="1:11">
      <c r="A33" s="627" t="s">
        <v>1634</v>
      </c>
      <c r="B33" s="627"/>
      <c r="C33" s="627"/>
      <c r="D33" s="627"/>
      <c r="E33" s="627"/>
      <c r="F33" s="627"/>
      <c r="G33" s="627"/>
      <c r="H33" s="628"/>
      <c r="I33" s="628"/>
      <c r="J33" s="628"/>
      <c r="K33" s="628"/>
    </row>
    <row r="34" spans="1:11">
      <c r="A34" s="564"/>
      <c r="B34" s="564"/>
      <c r="C34" s="564"/>
      <c r="D34" s="564"/>
      <c r="E34" s="564"/>
      <c r="F34" s="564"/>
      <c r="G34" s="564"/>
      <c r="H34" s="564"/>
      <c r="I34" s="564"/>
      <c r="J34" s="564"/>
      <c r="K34" s="564"/>
    </row>
    <row r="35" spans="1:11">
      <c r="A35" s="627" t="s">
        <v>1635</v>
      </c>
      <c r="B35" s="627"/>
      <c r="C35" s="627"/>
      <c r="D35" s="627"/>
      <c r="E35" s="627"/>
      <c r="F35" s="627"/>
      <c r="G35" s="627"/>
      <c r="H35" s="627"/>
      <c r="I35" s="628"/>
      <c r="J35" s="628"/>
      <c r="K35" s="628"/>
    </row>
    <row r="36" spans="1:11" ht="37.5" customHeight="1">
      <c r="A36" s="627" t="s">
        <v>1636</v>
      </c>
      <c r="B36" s="627"/>
      <c r="C36" s="627"/>
      <c r="D36" s="627"/>
      <c r="E36" s="627"/>
      <c r="F36" s="627"/>
      <c r="G36" s="627"/>
      <c r="H36" s="627"/>
      <c r="I36" s="628"/>
      <c r="J36" s="628"/>
      <c r="K36" s="628"/>
    </row>
    <row r="37" spans="1:11" ht="25" customHeight="1">
      <c r="A37" s="627" t="s">
        <v>1637</v>
      </c>
      <c r="B37" s="627"/>
      <c r="C37" s="627"/>
      <c r="D37" s="627"/>
      <c r="E37" s="627"/>
      <c r="F37" s="627"/>
      <c r="G37" s="627"/>
      <c r="H37" s="627"/>
      <c r="I37" s="628"/>
      <c r="J37" s="628"/>
      <c r="K37" s="628"/>
    </row>
    <row r="38" spans="1:11">
      <c r="A38" s="627" t="s">
        <v>1638</v>
      </c>
      <c r="B38" s="627"/>
      <c r="C38" s="627"/>
      <c r="D38" s="627"/>
      <c r="E38" s="627"/>
      <c r="F38" s="627"/>
      <c r="G38" s="627"/>
      <c r="H38" s="627"/>
      <c r="I38" s="628"/>
      <c r="J38" s="628"/>
      <c r="K38" s="628"/>
    </row>
    <row r="39" spans="1:11">
      <c r="A39" s="627" t="s">
        <v>1639</v>
      </c>
      <c r="B39" s="627"/>
      <c r="C39" s="627"/>
      <c r="D39" s="627"/>
      <c r="E39" s="627"/>
      <c r="F39" s="627"/>
      <c r="G39" s="627"/>
      <c r="H39" s="627"/>
      <c r="I39" s="628"/>
      <c r="J39" s="628"/>
      <c r="K39" s="628"/>
    </row>
    <row r="40" spans="1:11">
      <c r="A40" s="627" t="s">
        <v>1640</v>
      </c>
      <c r="B40" s="627"/>
      <c r="C40" s="627"/>
      <c r="D40" s="627"/>
      <c r="E40" s="627"/>
      <c r="F40" s="627"/>
      <c r="G40" s="627"/>
      <c r="H40" s="627"/>
      <c r="I40" s="628"/>
      <c r="J40" s="628"/>
      <c r="K40" s="628"/>
    </row>
    <row r="41" spans="1:11" ht="37.5" customHeight="1">
      <c r="A41" s="627" t="s">
        <v>1641</v>
      </c>
      <c r="B41" s="627"/>
      <c r="C41" s="627"/>
      <c r="D41" s="627"/>
      <c r="E41" s="627"/>
      <c r="F41" s="627"/>
      <c r="G41" s="627"/>
      <c r="H41" s="627"/>
      <c r="I41" s="628"/>
      <c r="J41" s="628"/>
      <c r="K41" s="628"/>
    </row>
    <row r="42" spans="1:11" ht="50" customHeight="1">
      <c r="A42" s="627" t="s">
        <v>1642</v>
      </c>
      <c r="B42" s="627"/>
      <c r="C42" s="627"/>
      <c r="D42" s="627"/>
      <c r="E42" s="627"/>
      <c r="F42" s="627"/>
      <c r="G42" s="627"/>
      <c r="H42" s="627"/>
      <c r="I42" s="628"/>
      <c r="J42" s="628"/>
      <c r="K42" s="628"/>
    </row>
  </sheetData>
  <mergeCells count="39">
    <mergeCell ref="B8:K8"/>
    <mergeCell ref="A4:A5"/>
    <mergeCell ref="C4:C5"/>
    <mergeCell ref="D4:D5"/>
    <mergeCell ref="E4:E5"/>
    <mergeCell ref="F4:F5"/>
    <mergeCell ref="G4:G5"/>
    <mergeCell ref="H4:H5"/>
    <mergeCell ref="I4:I5"/>
    <mergeCell ref="J4:J5"/>
    <mergeCell ref="K4:K5"/>
    <mergeCell ref="A7:K7"/>
    <mergeCell ref="A33:G33"/>
    <mergeCell ref="B9:K9"/>
    <mergeCell ref="B10:K10"/>
    <mergeCell ref="B11:K11"/>
    <mergeCell ref="A16:B16"/>
    <mergeCell ref="A25:G25"/>
    <mergeCell ref="A27:G27"/>
    <mergeCell ref="H27:H33"/>
    <mergeCell ref="I27:I33"/>
    <mergeCell ref="J27:J33"/>
    <mergeCell ref="K27:K33"/>
    <mergeCell ref="A28:G28"/>
    <mergeCell ref="A29:G29"/>
    <mergeCell ref="A30:G30"/>
    <mergeCell ref="A31:G31"/>
    <mergeCell ref="A32:G32"/>
    <mergeCell ref="A41:H41"/>
    <mergeCell ref="A42:H42"/>
    <mergeCell ref="I35:I42"/>
    <mergeCell ref="J35:J42"/>
    <mergeCell ref="K35:K42"/>
    <mergeCell ref="A35:H35"/>
    <mergeCell ref="A36:H36"/>
    <mergeCell ref="A37:H37"/>
    <mergeCell ref="A38:H38"/>
    <mergeCell ref="A39:H39"/>
    <mergeCell ref="A40:H4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7587-F3C1-4878-8E61-33A9C3E30D1A}">
  <dimension ref="A1:B43"/>
  <sheetViews>
    <sheetView view="pageBreakPreview" topLeftCell="A4" zoomScaleNormal="100" zoomScaleSheetLayoutView="100" workbookViewId="0">
      <selection activeCell="A28" sqref="A28"/>
    </sheetView>
  </sheetViews>
  <sheetFormatPr defaultColWidth="9" defaultRowHeight="12.5"/>
  <cols>
    <col min="1" max="1" width="40.453125" style="39" customWidth="1"/>
    <col min="2" max="2" width="46.453125" style="39" customWidth="1"/>
    <col min="3" max="16384" width="9" style="33"/>
  </cols>
  <sheetData>
    <row r="1" spans="1:2" ht="163.5" customHeight="1">
      <c r="A1" s="72"/>
      <c r="B1" s="32" t="s">
        <v>1432</v>
      </c>
    </row>
    <row r="2" spans="1:2" ht="14">
      <c r="A2" s="73" t="s">
        <v>1433</v>
      </c>
      <c r="B2" s="74"/>
    </row>
    <row r="3" spans="1:2" ht="14">
      <c r="A3" s="75" t="s">
        <v>1434</v>
      </c>
      <c r="B3" s="76" t="str">
        <f>Cover!D3</f>
        <v>Forestry Services Ltd</v>
      </c>
    </row>
    <row r="4" spans="1:2" ht="14">
      <c r="A4" s="75" t="s">
        <v>1435</v>
      </c>
      <c r="B4" s="76" t="str">
        <f>Cover!D8</f>
        <v>SA-PEFC-FM-007227</v>
      </c>
    </row>
    <row r="5" spans="1:2" ht="14">
      <c r="A5" s="75" t="s">
        <v>85</v>
      </c>
      <c r="B5" s="76" t="s">
        <v>5</v>
      </c>
    </row>
    <row r="6" spans="1:2" ht="14">
      <c r="A6" s="75" t="s">
        <v>1436</v>
      </c>
      <c r="B6" s="76">
        <v>9</v>
      </c>
    </row>
    <row r="7" spans="1:2" ht="14">
      <c r="A7" s="75" t="s">
        <v>1437</v>
      </c>
      <c r="B7" s="76">
        <v>486.76</v>
      </c>
    </row>
    <row r="8" spans="1:2" ht="14">
      <c r="A8" s="77" t="s">
        <v>1438</v>
      </c>
      <c r="B8" s="78" t="s">
        <v>1353</v>
      </c>
    </row>
    <row r="9" spans="1:2" ht="14">
      <c r="A9" s="54"/>
      <c r="B9" s="54"/>
    </row>
    <row r="10" spans="1:2" ht="14">
      <c r="A10" s="73" t="s">
        <v>1439</v>
      </c>
      <c r="B10" s="74"/>
    </row>
    <row r="11" spans="1:2" ht="14">
      <c r="A11" s="75" t="s">
        <v>1431</v>
      </c>
      <c r="B11" s="542" t="s">
        <v>1657</v>
      </c>
    </row>
    <row r="12" spans="1:2" ht="14">
      <c r="A12" s="75" t="s">
        <v>1440</v>
      </c>
      <c r="B12" s="542" t="s">
        <v>1646</v>
      </c>
    </row>
    <row r="13" spans="1:2" ht="14">
      <c r="A13" s="75" t="s">
        <v>1441</v>
      </c>
      <c r="B13" s="542"/>
    </row>
    <row r="14" spans="1:2" ht="28">
      <c r="A14" s="543" t="s">
        <v>1442</v>
      </c>
      <c r="B14" s="544"/>
    </row>
    <row r="15" spans="1:2" ht="14">
      <c r="A15" s="54"/>
      <c r="B15" s="54"/>
    </row>
    <row r="16" spans="1:2" s="54" customFormat="1" ht="14">
      <c r="A16" s="73" t="s">
        <v>1443</v>
      </c>
      <c r="B16" s="74"/>
    </row>
    <row r="17" spans="1:2" s="54" customFormat="1" ht="14">
      <c r="A17" s="75" t="s">
        <v>1444</v>
      </c>
      <c r="B17" s="542">
        <v>0</v>
      </c>
    </row>
    <row r="18" spans="1:2" s="54" customFormat="1" ht="14">
      <c r="A18" s="75" t="s">
        <v>1445</v>
      </c>
      <c r="B18" s="542">
        <v>0</v>
      </c>
    </row>
    <row r="19" spans="1:2" s="54" customFormat="1" ht="14">
      <c r="A19" s="75" t="s">
        <v>1446</v>
      </c>
      <c r="B19" s="54" t="s">
        <v>1656</v>
      </c>
    </row>
    <row r="20" spans="1:2" s="54" customFormat="1" ht="14">
      <c r="A20" s="75" t="s">
        <v>1447</v>
      </c>
      <c r="B20" s="542">
        <v>0</v>
      </c>
    </row>
    <row r="21" spans="1:2" s="54" customFormat="1" ht="14">
      <c r="A21" s="75" t="s">
        <v>1448</v>
      </c>
      <c r="B21" s="542"/>
    </row>
    <row r="22" spans="1:2" s="54" customFormat="1" ht="14">
      <c r="A22" s="77" t="s">
        <v>1449</v>
      </c>
      <c r="B22" s="545" t="s">
        <v>1450</v>
      </c>
    </row>
    <row r="23" spans="1:2" s="54" customFormat="1" ht="14"/>
    <row r="24" spans="1:2" s="54" customFormat="1" ht="14">
      <c r="A24" s="73" t="s">
        <v>1451</v>
      </c>
      <c r="B24" s="79"/>
    </row>
    <row r="25" spans="1:2" s="54" customFormat="1" ht="67" customHeight="1">
      <c r="A25" s="636" t="s">
        <v>1452</v>
      </c>
      <c r="B25" s="80"/>
    </row>
    <row r="26" spans="1:2" s="54" customFormat="1" ht="1.5" customHeight="1">
      <c r="A26" s="637"/>
      <c r="B26" s="80"/>
    </row>
    <row r="27" spans="1:2" s="54" customFormat="1" ht="52" customHeight="1">
      <c r="A27" s="75"/>
      <c r="B27" s="81"/>
    </row>
    <row r="28" spans="1:2" s="54" customFormat="1" ht="14">
      <c r="A28" s="77" t="s">
        <v>1453</v>
      </c>
      <c r="B28" s="551"/>
    </row>
    <row r="29" spans="1:2" s="54" customFormat="1" ht="14">
      <c r="B29" s="51"/>
    </row>
    <row r="30" spans="1:2" s="54" customFormat="1" ht="14">
      <c r="A30" s="73" t="s">
        <v>1454</v>
      </c>
      <c r="B30" s="536"/>
    </row>
    <row r="31" spans="1:2" s="39" customFormat="1" ht="14">
      <c r="A31" s="637" t="s">
        <v>1455</v>
      </c>
      <c r="B31" s="537"/>
    </row>
    <row r="32" spans="1:2" s="39" customFormat="1" ht="14">
      <c r="A32" s="637"/>
      <c r="B32" s="537"/>
    </row>
    <row r="33" spans="1:2" s="39" customFormat="1" ht="14">
      <c r="A33" s="637"/>
      <c r="B33" s="538"/>
    </row>
    <row r="34" spans="1:2" s="39" customFormat="1" ht="45.75" customHeight="1">
      <c r="A34" s="75" t="s">
        <v>1434</v>
      </c>
      <c r="B34" s="539"/>
    </row>
    <row r="35" spans="1:2" s="39" customFormat="1" ht="58.5" customHeight="1">
      <c r="A35" s="48" t="s">
        <v>1456</v>
      </c>
      <c r="B35" s="540"/>
    </row>
    <row r="36" spans="1:2" ht="14">
      <c r="A36" s="541" t="s">
        <v>1453</v>
      </c>
      <c r="B36" s="550"/>
    </row>
    <row r="37" spans="1:2" s="83" customFormat="1" ht="10.5" customHeight="1">
      <c r="A37" s="54"/>
      <c r="B37" s="54"/>
    </row>
    <row r="38" spans="1:2" s="83" customFormat="1" ht="10.5" customHeight="1">
      <c r="A38" s="638" t="s">
        <v>1457</v>
      </c>
      <c r="B38" s="638"/>
    </row>
    <row r="39" spans="1:2" s="83" customFormat="1" ht="10.5">
      <c r="A39" s="584" t="s">
        <v>38</v>
      </c>
      <c r="B39" s="584"/>
    </row>
    <row r="40" spans="1:2" s="83" customFormat="1" ht="10.5">
      <c r="A40" s="584" t="s">
        <v>1458</v>
      </c>
      <c r="B40" s="584"/>
    </row>
    <row r="41" spans="1:2" s="83" customFormat="1" ht="10.5">
      <c r="A41" s="510"/>
      <c r="B41" s="510"/>
    </row>
    <row r="42" spans="1:2" s="83" customFormat="1" ht="10.5">
      <c r="A42" s="584" t="s">
        <v>40</v>
      </c>
      <c r="B42" s="584"/>
    </row>
    <row r="43" spans="1:2">
      <c r="A43" s="584" t="s">
        <v>41</v>
      </c>
      <c r="B43" s="584"/>
    </row>
  </sheetData>
  <mergeCells count="7">
    <mergeCell ref="A43:B43"/>
    <mergeCell ref="A25:A26"/>
    <mergeCell ref="A42:B42"/>
    <mergeCell ref="A38:B38"/>
    <mergeCell ref="A39:B39"/>
    <mergeCell ref="A31:A33"/>
    <mergeCell ref="A40:B40"/>
  </mergeCells>
  <phoneticPr fontId="6" type="noConversion"/>
  <pageMargins left="0.75" right="0.75" top="1" bottom="1" header="0.5" footer="0.5"/>
  <pageSetup paperSize="9" scale="86" orientation="portrait"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41072-1E57-4405-B347-8E1EA052A981}">
  <sheetPr filterMode="1"/>
  <dimension ref="A1:AA111"/>
  <sheetViews>
    <sheetView view="pageBreakPreview" topLeftCell="A74" zoomScaleNormal="78" zoomScaleSheetLayoutView="100" workbookViewId="0">
      <selection activeCell="C93" sqref="C93"/>
    </sheetView>
  </sheetViews>
  <sheetFormatPr defaultColWidth="9" defaultRowHeight="14"/>
  <cols>
    <col min="1" max="1" width="7.453125" style="285" customWidth="1"/>
    <col min="2" max="2" width="27.26953125" style="286" customWidth="1"/>
    <col min="3" max="3" width="31.453125" style="286" customWidth="1"/>
    <col min="4" max="4" width="41.1796875" style="287" customWidth="1"/>
    <col min="5" max="5" width="2.81640625" style="272" customWidth="1"/>
    <col min="6" max="11" width="9" style="283" hidden="1" customWidth="1"/>
    <col min="12" max="16384" width="9" style="283"/>
  </cols>
  <sheetData>
    <row r="1" spans="1:11" ht="28.5" thickBot="1">
      <c r="A1" s="268">
        <v>1</v>
      </c>
      <c r="B1" s="269" t="s">
        <v>43</v>
      </c>
      <c r="C1" s="270" t="s">
        <v>44</v>
      </c>
      <c r="D1" s="271"/>
      <c r="K1" s="283" t="s">
        <v>45</v>
      </c>
    </row>
    <row r="2" spans="1:11">
      <c r="A2" s="273">
        <v>1.1000000000000001</v>
      </c>
      <c r="B2" s="274" t="s">
        <v>46</v>
      </c>
      <c r="C2" s="274" t="s">
        <v>47</v>
      </c>
      <c r="D2" s="275" t="s">
        <v>48</v>
      </c>
      <c r="K2" s="283" t="s">
        <v>45</v>
      </c>
    </row>
    <row r="3" spans="1:11" ht="28">
      <c r="A3" s="276" t="s">
        <v>49</v>
      </c>
      <c r="B3" s="277" t="s">
        <v>50</v>
      </c>
      <c r="C3" s="278" t="s">
        <v>9</v>
      </c>
      <c r="D3" s="279" t="s">
        <v>51</v>
      </c>
      <c r="K3" s="283" t="s">
        <v>45</v>
      </c>
    </row>
    <row r="4" spans="1:11" ht="58.5" customHeight="1">
      <c r="A4" s="276" t="s">
        <v>52</v>
      </c>
      <c r="B4" s="280" t="s">
        <v>53</v>
      </c>
      <c r="C4" s="281" t="s">
        <v>54</v>
      </c>
      <c r="D4" s="279"/>
      <c r="K4" s="283" t="s">
        <v>45</v>
      </c>
    </row>
    <row r="5" spans="1:11" s="54" customFormat="1" ht="79.5" customHeight="1">
      <c r="A5" s="95" t="s">
        <v>55</v>
      </c>
      <c r="B5" s="282" t="s">
        <v>56</v>
      </c>
      <c r="C5" s="48"/>
      <c r="D5" s="96" t="s">
        <v>57</v>
      </c>
      <c r="E5" s="104"/>
      <c r="K5" s="54" t="s">
        <v>58</v>
      </c>
    </row>
    <row r="6" spans="1:11" s="54" customFormat="1" ht="69.75" customHeight="1">
      <c r="A6" s="95" t="s">
        <v>59</v>
      </c>
      <c r="B6" s="282" t="s">
        <v>60</v>
      </c>
      <c r="C6" s="48"/>
      <c r="D6" s="96" t="s">
        <v>57</v>
      </c>
      <c r="E6" s="104"/>
      <c r="K6" s="54" t="s">
        <v>58</v>
      </c>
    </row>
    <row r="7" spans="1:11" ht="115.5" hidden="1" customHeight="1">
      <c r="A7" s="276" t="s">
        <v>61</v>
      </c>
      <c r="B7" s="322" t="s">
        <v>62</v>
      </c>
      <c r="C7" s="323"/>
      <c r="D7" s="324" t="s">
        <v>63</v>
      </c>
      <c r="K7" s="283" t="s">
        <v>64</v>
      </c>
    </row>
    <row r="8" spans="1:11" s="49" customFormat="1" ht="70">
      <c r="A8" s="205" t="s">
        <v>65</v>
      </c>
      <c r="B8" s="284" t="s">
        <v>66</v>
      </c>
      <c r="C8" s="48"/>
      <c r="D8" s="219" t="s">
        <v>67</v>
      </c>
      <c r="E8" s="104"/>
      <c r="K8" s="49" t="s">
        <v>58</v>
      </c>
    </row>
    <row r="9" spans="1:11">
      <c r="K9" s="283" t="s">
        <v>45</v>
      </c>
    </row>
    <row r="10" spans="1:11" ht="14.5" thickBot="1">
      <c r="A10" s="273">
        <v>1.2</v>
      </c>
      <c r="B10" s="288" t="s">
        <v>68</v>
      </c>
      <c r="C10" s="288"/>
      <c r="D10" s="289"/>
      <c r="K10" s="283" t="s">
        <v>45</v>
      </c>
    </row>
    <row r="11" spans="1:11" ht="28.5" thickBot="1">
      <c r="A11" s="290" t="s">
        <v>69</v>
      </c>
      <c r="B11" s="291" t="s">
        <v>70</v>
      </c>
      <c r="C11" s="281" t="s">
        <v>2</v>
      </c>
      <c r="D11" s="292"/>
      <c r="K11" s="283" t="s">
        <v>45</v>
      </c>
    </row>
    <row r="12" spans="1:11" ht="28.5" thickBot="1">
      <c r="A12" s="290" t="s">
        <v>71</v>
      </c>
      <c r="B12" s="291" t="s">
        <v>72</v>
      </c>
      <c r="C12" s="281" t="s">
        <v>2</v>
      </c>
      <c r="D12" s="292"/>
      <c r="K12" s="283" t="s">
        <v>45</v>
      </c>
    </row>
    <row r="13" spans="1:11" ht="14.5" thickBot="1">
      <c r="A13" s="290" t="s">
        <v>73</v>
      </c>
      <c r="B13" s="286" t="s">
        <v>74</v>
      </c>
      <c r="C13" s="281" t="s">
        <v>75</v>
      </c>
      <c r="D13" s="292"/>
      <c r="K13" s="283" t="s">
        <v>45</v>
      </c>
    </row>
    <row r="14" spans="1:11" ht="14.5" thickBot="1">
      <c r="A14" s="290" t="s">
        <v>76</v>
      </c>
      <c r="B14" s="291" t="s">
        <v>77</v>
      </c>
      <c r="C14" s="281" t="s">
        <v>78</v>
      </c>
      <c r="D14" s="292"/>
      <c r="K14" s="283" t="s">
        <v>45</v>
      </c>
    </row>
    <row r="15" spans="1:11" ht="28.5" thickBot="1">
      <c r="A15" s="290" t="s">
        <v>79</v>
      </c>
      <c r="B15" s="291" t="s">
        <v>80</v>
      </c>
      <c r="C15" s="281" t="s">
        <v>81</v>
      </c>
      <c r="D15" s="293" t="s">
        <v>82</v>
      </c>
      <c r="G15" s="283" t="s">
        <v>83</v>
      </c>
      <c r="K15" s="283" t="s">
        <v>45</v>
      </c>
    </row>
    <row r="16" spans="1:11" ht="14.5" thickBot="1">
      <c r="A16" s="290" t="s">
        <v>84</v>
      </c>
      <c r="B16" s="291" t="s">
        <v>85</v>
      </c>
      <c r="C16" s="281" t="s">
        <v>5</v>
      </c>
      <c r="D16" s="292"/>
      <c r="G16" s="283" t="s">
        <v>86</v>
      </c>
      <c r="K16" s="283" t="s">
        <v>45</v>
      </c>
    </row>
    <row r="17" spans="1:11" ht="14.5" thickBot="1">
      <c r="A17" s="290" t="s">
        <v>87</v>
      </c>
      <c r="B17" s="291" t="s">
        <v>88</v>
      </c>
      <c r="C17" s="281" t="s">
        <v>89</v>
      </c>
      <c r="D17" s="292"/>
      <c r="G17" s="283" t="s">
        <v>90</v>
      </c>
      <c r="K17" s="283" t="s">
        <v>45</v>
      </c>
    </row>
    <row r="18" spans="1:11" ht="14.5" thickBot="1">
      <c r="A18" s="290" t="s">
        <v>91</v>
      </c>
      <c r="B18" s="291" t="s">
        <v>92</v>
      </c>
      <c r="C18" s="281" t="s">
        <v>93</v>
      </c>
      <c r="D18" s="292"/>
      <c r="G18" s="283" t="s">
        <v>94</v>
      </c>
      <c r="K18" s="283" t="s">
        <v>45</v>
      </c>
    </row>
    <row r="19" spans="1:11" ht="14.5" thickBot="1">
      <c r="A19" s="290" t="s">
        <v>95</v>
      </c>
      <c r="B19" s="291" t="s">
        <v>96</v>
      </c>
      <c r="C19" s="281" t="s">
        <v>97</v>
      </c>
      <c r="D19" s="292"/>
      <c r="G19" s="283" t="s">
        <v>98</v>
      </c>
      <c r="K19" s="283" t="s">
        <v>45</v>
      </c>
    </row>
    <row r="20" spans="1:11" ht="14.5" thickBot="1">
      <c r="A20" s="290" t="s">
        <v>99</v>
      </c>
      <c r="B20" s="291" t="s">
        <v>100</v>
      </c>
      <c r="C20" s="281" t="s">
        <v>101</v>
      </c>
      <c r="D20" s="292"/>
      <c r="G20" s="283" t="s">
        <v>102</v>
      </c>
      <c r="K20" s="283" t="s">
        <v>45</v>
      </c>
    </row>
    <row r="21" spans="1:11" ht="40.5" customHeight="1">
      <c r="A21" s="290" t="s">
        <v>103</v>
      </c>
      <c r="B21" s="286" t="s">
        <v>104</v>
      </c>
      <c r="C21" s="281"/>
      <c r="D21" s="294" t="s">
        <v>105</v>
      </c>
      <c r="K21" s="283" t="s">
        <v>45</v>
      </c>
    </row>
    <row r="22" spans="1:11" ht="98">
      <c r="A22" s="290" t="s">
        <v>106</v>
      </c>
      <c r="B22" s="295" t="s">
        <v>107</v>
      </c>
      <c r="C22" s="281" t="s">
        <v>108</v>
      </c>
      <c r="D22" s="294"/>
      <c r="K22" s="283" t="s">
        <v>45</v>
      </c>
    </row>
    <row r="23" spans="1:11">
      <c r="A23" s="290"/>
      <c r="C23" s="281"/>
      <c r="D23" s="292"/>
      <c r="K23" s="283" t="s">
        <v>45</v>
      </c>
    </row>
    <row r="24" spans="1:11" ht="14.5" thickBot="1">
      <c r="A24" s="273">
        <v>1.3</v>
      </c>
      <c r="B24" s="296" t="s">
        <v>109</v>
      </c>
      <c r="C24" s="297"/>
      <c r="D24" s="289"/>
      <c r="K24" s="283" t="s">
        <v>45</v>
      </c>
    </row>
    <row r="25" spans="1:11" ht="26.25" customHeight="1" thickBot="1">
      <c r="A25" s="290" t="s">
        <v>110</v>
      </c>
      <c r="B25" s="291" t="s">
        <v>111</v>
      </c>
      <c r="C25" s="281" t="s">
        <v>112</v>
      </c>
      <c r="D25" s="293" t="s">
        <v>113</v>
      </c>
      <c r="G25" s="283" t="s">
        <v>114</v>
      </c>
      <c r="K25" s="283" t="s">
        <v>45</v>
      </c>
    </row>
    <row r="26" spans="1:11" ht="101.25" customHeight="1">
      <c r="A26" s="290" t="s">
        <v>115</v>
      </c>
      <c r="B26" s="286" t="s">
        <v>116</v>
      </c>
      <c r="C26" s="281" t="s">
        <v>117</v>
      </c>
      <c r="D26" s="294" t="s">
        <v>118</v>
      </c>
      <c r="G26" s="283" t="s">
        <v>112</v>
      </c>
      <c r="K26" s="283" t="s">
        <v>45</v>
      </c>
    </row>
    <row r="27" spans="1:11" ht="101.25" customHeight="1">
      <c r="A27" s="290" t="s">
        <v>119</v>
      </c>
      <c r="B27" s="286" t="s">
        <v>116</v>
      </c>
      <c r="C27" s="281"/>
      <c r="D27" s="294" t="s">
        <v>120</v>
      </c>
      <c r="K27" s="283" t="s">
        <v>58</v>
      </c>
    </row>
    <row r="28" spans="1:11" ht="42.5" thickBot="1">
      <c r="A28" s="290" t="s">
        <v>121</v>
      </c>
      <c r="B28" s="286" t="s">
        <v>122</v>
      </c>
      <c r="C28" s="281" t="s">
        <v>123</v>
      </c>
      <c r="D28" s="294" t="s">
        <v>124</v>
      </c>
      <c r="K28" s="283" t="s">
        <v>45</v>
      </c>
    </row>
    <row r="29" spans="1:11" ht="34.5" customHeight="1" thickBot="1">
      <c r="A29" s="290" t="s">
        <v>125</v>
      </c>
      <c r="B29" s="291" t="s">
        <v>126</v>
      </c>
      <c r="C29" s="281">
        <v>5</v>
      </c>
      <c r="D29" s="294" t="s">
        <v>127</v>
      </c>
      <c r="K29" s="283" t="s">
        <v>45</v>
      </c>
    </row>
    <row r="30" spans="1:11" ht="28">
      <c r="A30" s="290" t="s">
        <v>128</v>
      </c>
      <c r="B30" s="286" t="s">
        <v>129</v>
      </c>
      <c r="C30" s="281">
        <v>6</v>
      </c>
      <c r="D30" s="294" t="s">
        <v>130</v>
      </c>
      <c r="K30" s="283" t="s">
        <v>45</v>
      </c>
    </row>
    <row r="31" spans="1:11">
      <c r="A31" s="290" t="s">
        <v>131</v>
      </c>
      <c r="B31" s="286" t="s">
        <v>85</v>
      </c>
      <c r="C31" s="281" t="s">
        <v>5</v>
      </c>
      <c r="D31" s="294"/>
      <c r="K31" s="283" t="s">
        <v>45</v>
      </c>
    </row>
    <row r="32" spans="1:11" ht="28">
      <c r="A32" s="290" t="s">
        <v>132</v>
      </c>
      <c r="B32" s="286" t="s">
        <v>133</v>
      </c>
      <c r="C32" s="281" t="s">
        <v>134</v>
      </c>
      <c r="D32" s="292"/>
      <c r="K32" s="283" t="s">
        <v>45</v>
      </c>
    </row>
    <row r="33" spans="1:11" ht="42">
      <c r="A33" s="290" t="s">
        <v>135</v>
      </c>
      <c r="B33" s="286" t="s">
        <v>136</v>
      </c>
      <c r="C33" s="281" t="s">
        <v>123</v>
      </c>
      <c r="D33" s="294" t="s">
        <v>137</v>
      </c>
      <c r="K33" s="283" t="s">
        <v>45</v>
      </c>
    </row>
    <row r="34" spans="1:11" ht="58.5" customHeight="1">
      <c r="A34" s="290" t="s">
        <v>138</v>
      </c>
      <c r="B34" s="286" t="s">
        <v>139</v>
      </c>
      <c r="C34" s="281" t="s">
        <v>123</v>
      </c>
      <c r="D34" s="294" t="s">
        <v>140</v>
      </c>
      <c r="G34" s="283" t="s">
        <v>141</v>
      </c>
      <c r="K34" s="283" t="s">
        <v>45</v>
      </c>
    </row>
    <row r="35" spans="1:11" ht="14.5" thickBot="1">
      <c r="A35" s="290" t="s">
        <v>142</v>
      </c>
      <c r="B35" s="286" t="s">
        <v>143</v>
      </c>
      <c r="C35" s="281" t="s">
        <v>141</v>
      </c>
      <c r="D35" s="294" t="s">
        <v>144</v>
      </c>
      <c r="G35" s="283" t="s">
        <v>145</v>
      </c>
      <c r="K35" s="283" t="s">
        <v>45</v>
      </c>
    </row>
    <row r="36" spans="1:11" ht="14.5" thickBot="1">
      <c r="A36" s="290" t="s">
        <v>146</v>
      </c>
      <c r="B36" s="291" t="s">
        <v>147</v>
      </c>
      <c r="C36" s="281" t="s">
        <v>148</v>
      </c>
      <c r="D36" s="294" t="s">
        <v>149</v>
      </c>
      <c r="G36" s="283" t="s">
        <v>150</v>
      </c>
      <c r="K36" s="286" t="s">
        <v>45</v>
      </c>
    </row>
    <row r="37" spans="1:11" ht="35.5" customHeight="1">
      <c r="A37" s="290"/>
      <c r="C37" s="281"/>
      <c r="D37" s="292"/>
      <c r="G37" s="283" t="s">
        <v>148</v>
      </c>
      <c r="K37" s="286" t="s">
        <v>45</v>
      </c>
    </row>
    <row r="38" spans="1:11" ht="16" hidden="1">
      <c r="A38" s="276" t="s">
        <v>151</v>
      </c>
      <c r="B38" s="325" t="s">
        <v>152</v>
      </c>
      <c r="C38" s="316" t="s">
        <v>153</v>
      </c>
      <c r="D38" s="316" t="s">
        <v>154</v>
      </c>
      <c r="G38" s="283" t="s">
        <v>155</v>
      </c>
      <c r="K38" s="283" t="s">
        <v>156</v>
      </c>
    </row>
    <row r="39" spans="1:11" ht="28" hidden="1">
      <c r="A39" s="290"/>
      <c r="B39" s="326" t="s">
        <v>157</v>
      </c>
      <c r="C39" s="327"/>
      <c r="D39" s="328"/>
      <c r="G39" s="283" t="s">
        <v>158</v>
      </c>
      <c r="K39" s="283" t="s">
        <v>156</v>
      </c>
    </row>
    <row r="40" spans="1:11" ht="28" hidden="1">
      <c r="A40" s="290"/>
      <c r="B40" s="326" t="s">
        <v>159</v>
      </c>
      <c r="C40" s="327"/>
      <c r="D40" s="328"/>
      <c r="K40" s="283" t="s">
        <v>156</v>
      </c>
    </row>
    <row r="41" spans="1:11" ht="15.65" customHeight="1">
      <c r="A41" s="290"/>
      <c r="B41" s="326" t="s">
        <v>160</v>
      </c>
      <c r="C41" s="327"/>
      <c r="D41" s="328"/>
      <c r="K41" s="283" t="s">
        <v>156</v>
      </c>
    </row>
    <row r="42" spans="1:11" ht="14.5" customHeight="1">
      <c r="A42" s="290"/>
      <c r="B42" s="326" t="s">
        <v>161</v>
      </c>
      <c r="C42" s="327"/>
      <c r="D42" s="328"/>
      <c r="K42" s="283" t="s">
        <v>156</v>
      </c>
    </row>
    <row r="43" spans="1:11" ht="16.899999999999999" customHeight="1">
      <c r="A43" s="290"/>
      <c r="B43" s="326" t="s">
        <v>162</v>
      </c>
      <c r="C43" s="327"/>
      <c r="D43" s="328"/>
      <c r="K43" s="283" t="s">
        <v>156</v>
      </c>
    </row>
    <row r="44" spans="1:11" ht="10.9" customHeight="1">
      <c r="A44" s="290"/>
      <c r="B44" s="326" t="s">
        <v>163</v>
      </c>
      <c r="C44" s="327"/>
      <c r="D44" s="328"/>
      <c r="K44" s="283" t="s">
        <v>156</v>
      </c>
    </row>
    <row r="45" spans="1:11" ht="15" customHeight="1">
      <c r="A45" s="290"/>
      <c r="B45" s="277"/>
      <c r="C45" s="329"/>
      <c r="D45" s="330"/>
      <c r="K45" s="283" t="s">
        <v>156</v>
      </c>
    </row>
    <row r="46" spans="1:11" s="49" customFormat="1">
      <c r="A46" s="94" t="s">
        <v>164</v>
      </c>
      <c r="B46" s="217" t="s">
        <v>165</v>
      </c>
      <c r="C46" s="549">
        <v>600</v>
      </c>
      <c r="D46" s="204"/>
      <c r="E46" s="104"/>
      <c r="G46" s="49" t="s">
        <v>148</v>
      </c>
      <c r="K46" s="49" t="s">
        <v>58</v>
      </c>
    </row>
    <row r="47" spans="1:11">
      <c r="A47" s="290"/>
      <c r="B47" s="277"/>
      <c r="C47" s="298"/>
      <c r="D47" s="299"/>
      <c r="K47" s="283" t="s">
        <v>45</v>
      </c>
    </row>
    <row r="48" spans="1:11">
      <c r="A48" s="273">
        <v>1.4</v>
      </c>
      <c r="B48" s="296" t="s">
        <v>166</v>
      </c>
      <c r="C48" s="297"/>
      <c r="D48" s="300" t="s">
        <v>167</v>
      </c>
      <c r="K48" s="283" t="s">
        <v>45</v>
      </c>
    </row>
    <row r="49" spans="1:11" ht="28.5" thickBot="1">
      <c r="A49" s="276" t="s">
        <v>168</v>
      </c>
      <c r="B49" s="277" t="s">
        <v>169</v>
      </c>
      <c r="C49" s="278" t="s">
        <v>170</v>
      </c>
      <c r="D49" s="279" t="s">
        <v>171</v>
      </c>
      <c r="K49" s="283" t="s">
        <v>45</v>
      </c>
    </row>
    <row r="50" spans="1:11" ht="31.5" customHeight="1">
      <c r="A50" s="276"/>
      <c r="B50" s="596" t="s">
        <v>172</v>
      </c>
      <c r="C50" s="281" t="s">
        <v>173</v>
      </c>
      <c r="D50" s="293" t="s">
        <v>174</v>
      </c>
      <c r="K50" s="283" t="s">
        <v>45</v>
      </c>
    </row>
    <row r="51" spans="1:11" ht="31.5" customHeight="1">
      <c r="A51" s="276"/>
      <c r="B51" s="597"/>
      <c r="C51" s="281"/>
      <c r="D51" s="294" t="s">
        <v>175</v>
      </c>
      <c r="K51" s="283" t="s">
        <v>45</v>
      </c>
    </row>
    <row r="52" spans="1:11" ht="14.5" thickBot="1">
      <c r="A52" s="276"/>
      <c r="B52" s="598"/>
      <c r="C52" s="281"/>
      <c r="D52" s="301" t="s">
        <v>176</v>
      </c>
      <c r="K52" s="283" t="s">
        <v>58</v>
      </c>
    </row>
    <row r="53" spans="1:11" ht="28">
      <c r="A53" s="276"/>
      <c r="B53" s="599" t="s">
        <v>177</v>
      </c>
      <c r="C53" s="281"/>
      <c r="D53" s="293" t="s">
        <v>178</v>
      </c>
      <c r="K53" s="283" t="s">
        <v>45</v>
      </c>
    </row>
    <row r="54" spans="1:11" ht="14.5" thickBot="1">
      <c r="A54" s="276"/>
      <c r="B54" s="600"/>
      <c r="C54" s="281"/>
      <c r="D54" s="294" t="s">
        <v>179</v>
      </c>
      <c r="K54" s="283" t="s">
        <v>45</v>
      </c>
    </row>
    <row r="55" spans="1:11" s="49" customFormat="1" ht="42">
      <c r="A55" s="94"/>
      <c r="B55" s="302" t="s">
        <v>180</v>
      </c>
      <c r="C55" s="48" t="s">
        <v>181</v>
      </c>
      <c r="D55" s="96" t="s">
        <v>182</v>
      </c>
      <c r="E55" s="104"/>
      <c r="K55" s="49" t="s">
        <v>58</v>
      </c>
    </row>
    <row r="56" spans="1:11">
      <c r="A56" s="276"/>
      <c r="B56" s="280"/>
      <c r="C56" s="281"/>
      <c r="D56" s="294"/>
    </row>
    <row r="57" spans="1:11" ht="14.5" thickBot="1">
      <c r="A57" s="276" t="s">
        <v>183</v>
      </c>
      <c r="B57" s="280" t="s">
        <v>184</v>
      </c>
      <c r="C57" s="303">
        <v>486.77</v>
      </c>
      <c r="D57" s="304"/>
      <c r="K57" s="283" t="s">
        <v>45</v>
      </c>
    </row>
    <row r="58" spans="1:11" ht="28.5" hidden="1" thickBot="1">
      <c r="A58" s="276" t="s">
        <v>185</v>
      </c>
      <c r="B58" s="280" t="s">
        <v>186</v>
      </c>
      <c r="C58" s="303" t="s">
        <v>163</v>
      </c>
      <c r="D58" s="293" t="s">
        <v>187</v>
      </c>
      <c r="K58" s="283" t="s">
        <v>64</v>
      </c>
    </row>
    <row r="59" spans="1:11" ht="28.5" hidden="1" thickBot="1">
      <c r="A59" s="276" t="s">
        <v>188</v>
      </c>
      <c r="B59" s="280" t="s">
        <v>189</v>
      </c>
      <c r="C59" s="303" t="s">
        <v>190</v>
      </c>
      <c r="D59" s="293"/>
      <c r="K59" s="283" t="s">
        <v>64</v>
      </c>
    </row>
    <row r="60" spans="1:11" ht="70.5" hidden="1" thickBot="1">
      <c r="A60" s="276" t="s">
        <v>191</v>
      </c>
      <c r="B60" s="280" t="s">
        <v>192</v>
      </c>
      <c r="C60" s="303"/>
      <c r="D60" s="293"/>
      <c r="K60" s="283" t="s">
        <v>64</v>
      </c>
    </row>
    <row r="61" spans="1:11" ht="98.5" hidden="1" thickBot="1">
      <c r="A61" s="285" t="s">
        <v>193</v>
      </c>
      <c r="B61" s="280" t="s">
        <v>194</v>
      </c>
      <c r="C61" s="303"/>
      <c r="D61" s="293"/>
      <c r="K61" s="283" t="s">
        <v>64</v>
      </c>
    </row>
    <row r="62" spans="1:11" ht="28.5" thickBot="1">
      <c r="A62" s="276" t="s">
        <v>195</v>
      </c>
      <c r="B62" s="305" t="s">
        <v>196</v>
      </c>
      <c r="C62" s="281" t="s">
        <v>163</v>
      </c>
      <c r="D62" s="294" t="s">
        <v>197</v>
      </c>
      <c r="G62" s="283" t="s">
        <v>198</v>
      </c>
      <c r="K62" s="283" t="s">
        <v>45</v>
      </c>
    </row>
    <row r="63" spans="1:11" ht="28">
      <c r="A63" s="276" t="s">
        <v>199</v>
      </c>
      <c r="B63" s="280" t="s">
        <v>200</v>
      </c>
      <c r="C63" s="281" t="s">
        <v>190</v>
      </c>
      <c r="D63" s="293" t="s">
        <v>201</v>
      </c>
      <c r="G63" s="283" t="s">
        <v>163</v>
      </c>
      <c r="K63" s="283" t="s">
        <v>45</v>
      </c>
    </row>
    <row r="64" spans="1:11" ht="105" hidden="1" customHeight="1">
      <c r="A64" s="276" t="s">
        <v>202</v>
      </c>
      <c r="B64" s="280" t="s">
        <v>203</v>
      </c>
      <c r="C64" s="331" t="s">
        <v>204</v>
      </c>
      <c r="D64" s="332" t="s">
        <v>205</v>
      </c>
      <c r="G64" s="283" t="s">
        <v>206</v>
      </c>
      <c r="K64" s="283" t="s">
        <v>64</v>
      </c>
    </row>
    <row r="65" spans="1:11" ht="49.5" hidden="1" customHeight="1">
      <c r="A65" s="276"/>
      <c r="B65" s="280" t="s">
        <v>207</v>
      </c>
      <c r="C65" s="303"/>
      <c r="D65" s="332"/>
      <c r="K65" s="283" t="s">
        <v>64</v>
      </c>
    </row>
    <row r="66" spans="1:11" ht="87.65" customHeight="1">
      <c r="A66" s="276"/>
      <c r="B66" s="302" t="s">
        <v>208</v>
      </c>
      <c r="C66" s="303" t="s">
        <v>209</v>
      </c>
      <c r="D66" s="220" t="s">
        <v>210</v>
      </c>
      <c r="K66" s="283" t="s">
        <v>58</v>
      </c>
    </row>
    <row r="67" spans="1:11" ht="28" hidden="1">
      <c r="A67" s="276" t="s">
        <v>211</v>
      </c>
      <c r="B67" s="310" t="s">
        <v>212</v>
      </c>
      <c r="C67" s="281"/>
      <c r="D67" s="332" t="s">
        <v>213</v>
      </c>
      <c r="K67" s="283" t="s">
        <v>64</v>
      </c>
    </row>
    <row r="68" spans="1:11" ht="28.5" hidden="1" customHeight="1">
      <c r="A68" s="333" t="s">
        <v>214</v>
      </c>
      <c r="B68" s="310" t="s">
        <v>215</v>
      </c>
      <c r="C68" s="281"/>
      <c r="D68" s="332" t="s">
        <v>213</v>
      </c>
      <c r="K68" s="283" t="s">
        <v>64</v>
      </c>
    </row>
    <row r="69" spans="1:11" ht="56" hidden="1">
      <c r="A69" s="334" t="s">
        <v>216</v>
      </c>
      <c r="B69" s="280" t="s">
        <v>217</v>
      </c>
      <c r="C69" s="281"/>
      <c r="D69" s="293" t="s">
        <v>218</v>
      </c>
      <c r="K69" s="283" t="s">
        <v>64</v>
      </c>
    </row>
    <row r="70" spans="1:11" ht="70" hidden="1">
      <c r="A70" s="334" t="s">
        <v>219</v>
      </c>
      <c r="B70" s="280" t="s">
        <v>220</v>
      </c>
      <c r="C70" s="281"/>
      <c r="D70" s="304"/>
      <c r="K70" s="283" t="s">
        <v>64</v>
      </c>
    </row>
    <row r="71" spans="1:11" hidden="1">
      <c r="A71" s="334" t="s">
        <v>221</v>
      </c>
      <c r="B71" s="280" t="s">
        <v>222</v>
      </c>
      <c r="C71" s="281"/>
      <c r="D71" s="294" t="s">
        <v>223</v>
      </c>
      <c r="K71" s="283" t="s">
        <v>64</v>
      </c>
    </row>
    <row r="72" spans="1:11" ht="28">
      <c r="A72" s="276" t="s">
        <v>224</v>
      </c>
      <c r="B72" s="280" t="s">
        <v>225</v>
      </c>
      <c r="C72" s="281" t="s">
        <v>226</v>
      </c>
      <c r="D72" s="294" t="s">
        <v>227</v>
      </c>
      <c r="K72" s="283" t="s">
        <v>45</v>
      </c>
    </row>
    <row r="73" spans="1:11" ht="56">
      <c r="A73" s="276" t="s">
        <v>228</v>
      </c>
      <c r="B73" s="280" t="s">
        <v>229</v>
      </c>
      <c r="C73" s="281" t="s">
        <v>230</v>
      </c>
      <c r="D73" s="294" t="s">
        <v>231</v>
      </c>
      <c r="K73" s="283" t="s">
        <v>45</v>
      </c>
    </row>
    <row r="74" spans="1:11" ht="28">
      <c r="A74" s="276" t="s">
        <v>232</v>
      </c>
      <c r="B74" s="280" t="s">
        <v>233</v>
      </c>
      <c r="C74" s="281" t="s">
        <v>234</v>
      </c>
      <c r="D74" s="304"/>
      <c r="K74" s="283" t="s">
        <v>45</v>
      </c>
    </row>
    <row r="75" spans="1:11">
      <c r="A75" s="276"/>
      <c r="B75" s="280" t="s">
        <v>235</v>
      </c>
      <c r="C75" s="281"/>
      <c r="D75" s="304"/>
      <c r="K75" s="283" t="s">
        <v>45</v>
      </c>
    </row>
    <row r="76" spans="1:11" ht="70" hidden="1">
      <c r="A76" s="276" t="s">
        <v>236</v>
      </c>
      <c r="B76" s="280" t="s">
        <v>237</v>
      </c>
      <c r="C76" s="281"/>
      <c r="D76" s="304"/>
      <c r="K76" s="283" t="s">
        <v>64</v>
      </c>
    </row>
    <row r="77" spans="1:11" ht="42">
      <c r="A77" s="276" t="s">
        <v>238</v>
      </c>
      <c r="B77" s="280" t="s">
        <v>239</v>
      </c>
      <c r="C77" s="281" t="s">
        <v>240</v>
      </c>
      <c r="D77" s="294" t="s">
        <v>241</v>
      </c>
      <c r="K77" s="283" t="s">
        <v>45</v>
      </c>
    </row>
    <row r="78" spans="1:11" ht="28.5" thickBot="1">
      <c r="A78" s="276" t="s">
        <v>242</v>
      </c>
      <c r="B78" s="280" t="s">
        <v>243</v>
      </c>
      <c r="C78" s="281" t="s">
        <v>244</v>
      </c>
      <c r="D78" s="294" t="s">
        <v>245</v>
      </c>
      <c r="K78" s="283" t="s">
        <v>45</v>
      </c>
    </row>
    <row r="79" spans="1:11" ht="28.5" thickBot="1">
      <c r="A79" s="276" t="s">
        <v>246</v>
      </c>
      <c r="B79" s="305" t="s">
        <v>247</v>
      </c>
      <c r="C79" s="281" t="s">
        <v>248</v>
      </c>
      <c r="D79" s="306" t="s">
        <v>249</v>
      </c>
      <c r="K79" s="283" t="s">
        <v>45</v>
      </c>
    </row>
    <row r="80" spans="1:11">
      <c r="A80" s="276"/>
      <c r="B80" s="307" t="s">
        <v>250</v>
      </c>
      <c r="C80" s="308"/>
      <c r="D80" s="309"/>
      <c r="K80" s="283" t="s">
        <v>45</v>
      </c>
    </row>
    <row r="81" spans="1:11" ht="28">
      <c r="A81" s="276" t="s">
        <v>251</v>
      </c>
      <c r="B81" s="310" t="s">
        <v>252</v>
      </c>
      <c r="C81" s="308" t="s">
        <v>253</v>
      </c>
      <c r="D81" s="309" t="s">
        <v>249</v>
      </c>
      <c r="K81" s="283" t="s">
        <v>45</v>
      </c>
    </row>
    <row r="82" spans="1:11">
      <c r="A82" s="276"/>
      <c r="B82" s="307" t="s">
        <v>250</v>
      </c>
      <c r="C82" s="308"/>
      <c r="D82" s="309"/>
      <c r="K82" s="283" t="s">
        <v>45</v>
      </c>
    </row>
    <row r="83" spans="1:11">
      <c r="A83" s="276" t="s">
        <v>254</v>
      </c>
      <c r="B83" s="280" t="s">
        <v>255</v>
      </c>
      <c r="C83" s="281" t="s">
        <v>256</v>
      </c>
      <c r="D83" s="294" t="s">
        <v>223</v>
      </c>
      <c r="K83" s="283" t="s">
        <v>45</v>
      </c>
    </row>
    <row r="84" spans="1:11" ht="14.5" hidden="1" thickBot="1">
      <c r="A84" s="276" t="s">
        <v>257</v>
      </c>
      <c r="B84" s="305" t="s">
        <v>258</v>
      </c>
      <c r="C84" s="281"/>
      <c r="D84" s="294" t="s">
        <v>223</v>
      </c>
      <c r="K84" s="283" t="s">
        <v>64</v>
      </c>
    </row>
    <row r="85" spans="1:11" ht="14.5" hidden="1" thickBot="1">
      <c r="A85" s="276" t="s">
        <v>259</v>
      </c>
      <c r="B85" s="305" t="s">
        <v>260</v>
      </c>
      <c r="C85" s="281"/>
      <c r="D85" s="294" t="s">
        <v>223</v>
      </c>
      <c r="K85" s="283" t="s">
        <v>64</v>
      </c>
    </row>
    <row r="86" spans="1:11">
      <c r="A86" s="276"/>
      <c r="B86" s="311"/>
      <c r="C86" s="312"/>
      <c r="D86" s="313"/>
      <c r="K86" s="283" t="s">
        <v>45</v>
      </c>
    </row>
    <row r="87" spans="1:11">
      <c r="A87" s="314" t="s">
        <v>261</v>
      </c>
      <c r="B87" s="315" t="s">
        <v>262</v>
      </c>
      <c r="C87" s="316" t="s">
        <v>263</v>
      </c>
      <c r="D87" s="316" t="s">
        <v>264</v>
      </c>
      <c r="E87" s="317"/>
      <c r="K87" s="283" t="s">
        <v>45</v>
      </c>
    </row>
    <row r="88" spans="1:11">
      <c r="A88" s="290"/>
      <c r="B88" s="318" t="s">
        <v>265</v>
      </c>
      <c r="C88" s="319">
        <v>8</v>
      </c>
      <c r="D88" s="319">
        <f>486.77-101.85</f>
        <v>384.91999999999996</v>
      </c>
      <c r="K88" s="283" t="s">
        <v>45</v>
      </c>
    </row>
    <row r="89" spans="1:11">
      <c r="A89" s="290"/>
      <c r="B89" s="318" t="s">
        <v>266</v>
      </c>
      <c r="C89" s="319">
        <v>1</v>
      </c>
      <c r="D89" s="319">
        <v>101.85</v>
      </c>
      <c r="K89" s="283" t="s">
        <v>45</v>
      </c>
    </row>
    <row r="90" spans="1:11">
      <c r="A90" s="290"/>
      <c r="B90" s="318" t="s">
        <v>267</v>
      </c>
      <c r="C90" s="319"/>
      <c r="D90" s="319"/>
      <c r="K90" s="283" t="s">
        <v>45</v>
      </c>
    </row>
    <row r="91" spans="1:11">
      <c r="A91" s="290"/>
      <c r="B91" s="318" t="s">
        <v>268</v>
      </c>
      <c r="C91" s="319"/>
      <c r="D91" s="319"/>
      <c r="K91" s="283" t="s">
        <v>45</v>
      </c>
    </row>
    <row r="92" spans="1:11">
      <c r="A92" s="290"/>
      <c r="B92" s="318" t="s">
        <v>269</v>
      </c>
      <c r="C92" s="319">
        <v>9</v>
      </c>
      <c r="D92" s="319">
        <v>486.76</v>
      </c>
      <c r="K92" s="283" t="s">
        <v>45</v>
      </c>
    </row>
    <row r="93" spans="1:11">
      <c r="A93" s="320"/>
      <c r="D93" s="292"/>
      <c r="K93" s="283" t="s">
        <v>45</v>
      </c>
    </row>
    <row r="94" spans="1:11" ht="33.75" hidden="1" customHeight="1">
      <c r="A94" s="314" t="s">
        <v>270</v>
      </c>
      <c r="B94" s="601" t="s">
        <v>271</v>
      </c>
      <c r="C94" s="602"/>
      <c r="D94" s="603"/>
      <c r="E94" s="317"/>
      <c r="K94" s="283" t="s">
        <v>64</v>
      </c>
    </row>
    <row r="95" spans="1:11" ht="90" hidden="1" customHeight="1">
      <c r="A95" s="335"/>
      <c r="B95" s="336" t="s">
        <v>272</v>
      </c>
      <c r="C95" s="337" t="s">
        <v>264</v>
      </c>
      <c r="D95" s="337" t="s">
        <v>273</v>
      </c>
      <c r="E95" s="317"/>
      <c r="K95" s="283" t="s">
        <v>64</v>
      </c>
    </row>
    <row r="96" spans="1:11" ht="42" hidden="1">
      <c r="A96" s="290"/>
      <c r="B96" s="338" t="s">
        <v>274</v>
      </c>
      <c r="C96" s="339" t="s">
        <v>275</v>
      </c>
      <c r="D96" s="339" t="s">
        <v>276</v>
      </c>
      <c r="K96" s="283" t="s">
        <v>64</v>
      </c>
    </row>
    <row r="97" spans="1:27" ht="42" hidden="1">
      <c r="A97" s="290"/>
      <c r="B97" s="338" t="s">
        <v>277</v>
      </c>
      <c r="C97" s="339" t="s">
        <v>275</v>
      </c>
      <c r="D97" s="339" t="s">
        <v>278</v>
      </c>
      <c r="K97" s="283" t="s">
        <v>64</v>
      </c>
    </row>
    <row r="98" spans="1:27" hidden="1">
      <c r="A98" s="290"/>
      <c r="B98" s="340"/>
      <c r="C98" s="327"/>
      <c r="D98" s="328"/>
      <c r="K98" s="283" t="s">
        <v>64</v>
      </c>
    </row>
    <row r="99" spans="1:27" hidden="1">
      <c r="A99" s="290"/>
      <c r="B99" s="340"/>
      <c r="C99" s="327"/>
      <c r="D99" s="328"/>
      <c r="K99" s="283" t="s">
        <v>64</v>
      </c>
    </row>
    <row r="100" spans="1:27" hidden="1">
      <c r="A100" s="290"/>
      <c r="B100" s="340"/>
      <c r="C100" s="327"/>
      <c r="D100" s="328"/>
      <c r="K100" s="283" t="s">
        <v>64</v>
      </c>
    </row>
    <row r="101" spans="1:27">
      <c r="B101" s="281"/>
      <c r="C101" s="281"/>
      <c r="D101" s="321"/>
    </row>
    <row r="110" spans="1:27">
      <c r="AA110" s="283" t="s">
        <v>279</v>
      </c>
    </row>
    <row r="111" spans="1:27">
      <c r="AA111" s="283" t="s">
        <v>256</v>
      </c>
    </row>
  </sheetData>
  <sheetProtection formatCells="0" formatColumns="0" formatRows="0" insertColumns="0" insertRows="0" insertHyperlinks="0" sort="0" autoFilter="0" pivotTables="0"/>
  <autoFilter ref="K1:K111" xr:uid="{FA8BA365-389E-4A9C-9C30-3B5E1F233795}">
    <filterColumn colId="0">
      <filters blank="1">
        <filter val="both"/>
        <filter val="PEFC"/>
      </filters>
    </filterColumn>
  </autoFilter>
  <mergeCells count="3">
    <mergeCell ref="B50:B52"/>
    <mergeCell ref="B53:B54"/>
    <mergeCell ref="B94:D94"/>
  </mergeCells>
  <dataValidations count="6">
    <dataValidation type="list" allowBlank="1" showInputMessage="1" showErrorMessage="1" sqref="C67:C68 C71 C83:C85" xr:uid="{A2D921B4-3529-4C9F-A6BF-745F6BE5ECFD}">
      <formula1>$AA$110:$AA$111</formula1>
    </dataValidation>
    <dataValidation type="list" allowBlank="1" showInputMessage="1" showErrorMessage="1" sqref="C25" xr:uid="{F67BB6BA-2913-41E6-956E-FFBC973312EF}">
      <formula1>$G$25:$G$30</formula1>
    </dataValidation>
    <dataValidation type="list" allowBlank="1" showInputMessage="1" showErrorMessage="1" sqref="C36" xr:uid="{49B32015-1781-4D58-91A9-27C094B0F34F}">
      <formula1>$G$36:$G$39</formula1>
    </dataValidation>
    <dataValidation type="list" allowBlank="1" showInputMessage="1" showErrorMessage="1" sqref="C26:C27" xr:uid="{9CDAFA05-5FE5-4E3A-AEA2-82896BAF03DF}">
      <formula1>$G$15:$G$20</formula1>
    </dataValidation>
    <dataValidation type="list" allowBlank="1" showInputMessage="1" showErrorMessage="1" sqref="C35" xr:uid="{78ECB5F4-FB2A-44F4-A617-A23B57BE0A2F}">
      <formula1>$G$34:$G$35</formula1>
    </dataValidation>
    <dataValidation type="list" allowBlank="1" showInputMessage="1" showErrorMessage="1" sqref="C62" xr:uid="{14E398A3-35A6-472E-B2F1-9CF024DC3D03}">
      <formula1>$G$62:$G$64</formula1>
    </dataValidation>
  </dataValidations>
  <pageMargins left="0.7" right="0.7" top="0.75" bottom="0.75" header="0.3" footer="0.3"/>
  <pageSetup paperSize="9" orientation="portrait" r:id="rId1"/>
  <ignoredErrors>
    <ignoredError sqref="D88" unlockedFormula="1"/>
  </ignoredError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CEE3A-B94D-4A5F-B028-87455FA84413}">
  <dimension ref="A1:BN110"/>
  <sheetViews>
    <sheetView view="pageBreakPreview" zoomScaleNormal="100" zoomScaleSheetLayoutView="100" workbookViewId="0">
      <selection activeCell="B1" sqref="B1:C1"/>
    </sheetView>
  </sheetViews>
  <sheetFormatPr defaultColWidth="8" defaultRowHeight="12.5"/>
  <cols>
    <col min="1" max="1" width="23.453125" style="87" customWidth="1"/>
    <col min="2" max="2" width="21.7265625" style="87" customWidth="1"/>
    <col min="3" max="3" width="15.453125" style="86" customWidth="1"/>
    <col min="4" max="4" width="24.453125" style="86" customWidth="1"/>
    <col min="5" max="12" width="8" style="86" customWidth="1"/>
    <col min="13" max="16384" width="8" style="87"/>
  </cols>
  <sheetData>
    <row r="1" spans="1:66" ht="143.25" customHeight="1">
      <c r="A1" s="479"/>
      <c r="B1" s="649" t="s">
        <v>1459</v>
      </c>
      <c r="C1" s="649"/>
      <c r="D1" s="84"/>
      <c r="E1" s="85"/>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row>
    <row r="2" spans="1:66" ht="9.75" customHeight="1">
      <c r="A2" s="521"/>
      <c r="B2" s="521"/>
      <c r="C2" s="480"/>
      <c r="D2" s="480"/>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row>
    <row r="3" spans="1:66">
      <c r="A3" s="650" t="s">
        <v>1460</v>
      </c>
      <c r="B3" s="650"/>
      <c r="C3" s="650"/>
      <c r="D3" s="650"/>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row>
    <row r="4" spans="1:66" ht="14.25" customHeight="1">
      <c r="A4" s="650"/>
      <c r="B4" s="650"/>
      <c r="C4" s="650"/>
      <c r="D4" s="650"/>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row>
    <row r="5" spans="1:66" ht="25.5" customHeight="1">
      <c r="A5" s="650" t="s">
        <v>1461</v>
      </c>
      <c r="B5" s="650"/>
      <c r="C5" s="650"/>
      <c r="D5" s="650"/>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row>
    <row r="6" spans="1:66" ht="14">
      <c r="A6" s="651" t="s">
        <v>1433</v>
      </c>
      <c r="B6" s="651"/>
      <c r="C6" s="651"/>
      <c r="D6" s="481"/>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row>
    <row r="7" spans="1:66" ht="14">
      <c r="A7" s="481" t="s">
        <v>1434</v>
      </c>
      <c r="B7" s="647" t="s">
        <v>2</v>
      </c>
      <c r="C7" s="647"/>
      <c r="D7" s="647"/>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row>
    <row r="8" spans="1:66" ht="14">
      <c r="A8" s="481" t="s">
        <v>1462</v>
      </c>
      <c r="B8" s="647" t="str">
        <f>'[2]1 Basic info'!$C$13</f>
        <v>Unit 3, Cillin Hill, Dublin Road, Kilkenny, R95 A4VP</v>
      </c>
      <c r="C8" s="647"/>
      <c r="D8" s="647"/>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row>
    <row r="9" spans="1:66" ht="14">
      <c r="A9" s="481" t="s">
        <v>85</v>
      </c>
      <c r="B9" s="520" t="s">
        <v>5</v>
      </c>
      <c r="C9" s="518"/>
      <c r="D9" s="518"/>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row>
    <row r="10" spans="1:66" ht="14">
      <c r="A10" s="481" t="s">
        <v>1435</v>
      </c>
      <c r="B10" s="647" t="str">
        <f>[3]Cover!D8</f>
        <v>SA-PEFC-FM/COC-007227</v>
      </c>
      <c r="C10" s="647"/>
      <c r="D10" s="518"/>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row>
    <row r="11" spans="1:66" ht="14">
      <c r="A11" s="481" t="s">
        <v>111</v>
      </c>
      <c r="B11" s="654" t="s">
        <v>112</v>
      </c>
      <c r="C11" s="647"/>
      <c r="D11" s="518"/>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row>
    <row r="12" spans="1:66" ht="14">
      <c r="A12" s="481" t="s">
        <v>1463</v>
      </c>
      <c r="B12" s="520">
        <f>'[4]Cover '!D10</f>
        <v>45541</v>
      </c>
      <c r="C12" s="518" t="s">
        <v>1464</v>
      </c>
      <c r="D12" s="520">
        <f>'[4]Cover '!D11</f>
        <v>47366</v>
      </c>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row>
    <row r="13" spans="1:66" ht="9.75" customHeight="1">
      <c r="A13" s="481"/>
      <c r="B13" s="518"/>
      <c r="C13" s="482"/>
      <c r="D13" s="518"/>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row>
    <row r="14" spans="1:66" ht="18" customHeight="1">
      <c r="A14" s="651" t="s">
        <v>1465</v>
      </c>
      <c r="B14" s="651"/>
      <c r="C14" s="651"/>
      <c r="D14" s="651"/>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row>
    <row r="15" spans="1:66" s="89" customFormat="1" ht="14">
      <c r="A15" s="483" t="s">
        <v>1466</v>
      </c>
      <c r="B15" s="484" t="s">
        <v>1467</v>
      </c>
      <c r="C15" s="484" t="s">
        <v>1468</v>
      </c>
      <c r="D15" s="484" t="s">
        <v>1469</v>
      </c>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row>
    <row r="16" spans="1:66" s="91" customFormat="1" ht="25">
      <c r="A16" s="485" t="s">
        <v>1470</v>
      </c>
      <c r="B16" s="485" t="s">
        <v>1471</v>
      </c>
      <c r="C16" s="486" t="s">
        <v>1472</v>
      </c>
      <c r="D16" s="485" t="s">
        <v>1473</v>
      </c>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row>
    <row r="17" spans="1:66" s="91" customFormat="1" hidden="1">
      <c r="A17" s="487"/>
      <c r="B17" s="487"/>
      <c r="C17" s="487"/>
      <c r="D17" s="487"/>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row>
    <row r="18" spans="1:66" s="91" customFormat="1" hidden="1">
      <c r="A18" s="487"/>
      <c r="B18" s="487"/>
      <c r="C18" s="487"/>
      <c r="D18" s="487"/>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row>
    <row r="19" spans="1:66" s="91" customFormat="1" hidden="1">
      <c r="A19" s="487"/>
      <c r="B19" s="487"/>
      <c r="C19" s="487"/>
      <c r="D19" s="487"/>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row>
    <row r="20" spans="1:66" hidden="1">
      <c r="A20" s="485"/>
      <c r="B20" s="485"/>
      <c r="C20" s="485"/>
      <c r="D20" s="485"/>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row>
    <row r="21" spans="1:66" hidden="1">
      <c r="A21" s="485"/>
      <c r="B21" s="485"/>
      <c r="C21" s="485"/>
      <c r="D21" s="485"/>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row>
    <row r="22" spans="1:66" hidden="1">
      <c r="A22" s="485"/>
      <c r="B22" s="485"/>
      <c r="C22" s="485"/>
      <c r="D22" s="485"/>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row>
    <row r="23" spans="1:66" hidden="1">
      <c r="A23" s="485"/>
      <c r="B23" s="485"/>
      <c r="C23" s="485"/>
      <c r="D23" s="485"/>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row>
    <row r="24" spans="1:66" ht="17.25" hidden="1" customHeight="1">
      <c r="A24" s="485"/>
      <c r="B24" s="485"/>
      <c r="C24" s="485"/>
      <c r="D24" s="485"/>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row>
    <row r="25" spans="1:66" ht="15" hidden="1" customHeight="1">
      <c r="A25" s="485"/>
      <c r="B25" s="488"/>
      <c r="C25" s="485"/>
      <c r="D25" s="488"/>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row>
    <row r="26" spans="1:66" ht="14">
      <c r="A26" s="518"/>
      <c r="B26" s="489"/>
      <c r="C26" s="518"/>
      <c r="D26" s="489"/>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row>
    <row r="27" spans="1:66" ht="14">
      <c r="A27" s="92" t="s">
        <v>1454</v>
      </c>
      <c r="B27" s="93"/>
      <c r="C27" s="490"/>
      <c r="D27" s="491"/>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row>
    <row r="28" spans="1:66" ht="15.75" hidden="1" customHeight="1">
      <c r="A28" s="648" t="s">
        <v>1434</v>
      </c>
      <c r="B28" s="647"/>
      <c r="C28" s="652"/>
      <c r="D28" s="653"/>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row>
    <row r="29" spans="1:66" ht="26.25" hidden="1" customHeight="1">
      <c r="A29" s="648" t="s">
        <v>1474</v>
      </c>
      <c r="B29" s="647"/>
      <c r="C29" s="645"/>
      <c r="D29" s="64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c r="BM29" s="86"/>
      <c r="BN29" s="86"/>
    </row>
    <row r="30" spans="1:66" ht="14">
      <c r="A30" s="640" t="s">
        <v>1453</v>
      </c>
      <c r="B30" s="641"/>
      <c r="C30" s="643"/>
      <c r="D30" s="644"/>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c r="BM30" s="86"/>
      <c r="BN30" s="86"/>
    </row>
    <row r="31" spans="1:66" ht="14">
      <c r="A31" s="481"/>
      <c r="B31" s="481"/>
      <c r="C31" s="482"/>
      <c r="D31" s="481"/>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row>
    <row r="32" spans="1:66">
      <c r="A32" s="642" t="s">
        <v>37</v>
      </c>
      <c r="B32" s="642"/>
      <c r="C32" s="642"/>
      <c r="D32" s="642"/>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c r="BM32" s="86"/>
      <c r="BN32" s="86"/>
    </row>
    <row r="33" spans="1:66">
      <c r="A33" s="639" t="s">
        <v>38</v>
      </c>
      <c r="B33" s="639"/>
      <c r="C33" s="639"/>
      <c r="D33" s="639"/>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row>
    <row r="34" spans="1:66">
      <c r="A34" s="639" t="s">
        <v>1475</v>
      </c>
      <c r="B34" s="639"/>
      <c r="C34" s="639"/>
      <c r="D34" s="639"/>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c r="BM34" s="86"/>
      <c r="BN34" s="86"/>
    </row>
    <row r="35" spans="1:66" ht="13.5" customHeight="1">
      <c r="A35" s="519"/>
      <c r="B35" s="519"/>
      <c r="C35" s="519"/>
      <c r="D35" s="519"/>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row>
    <row r="36" spans="1:66">
      <c r="A36" s="639" t="s">
        <v>40</v>
      </c>
      <c r="B36" s="639"/>
      <c r="C36" s="639"/>
      <c r="D36" s="639"/>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row>
    <row r="37" spans="1:66">
      <c r="A37" s="639" t="s">
        <v>41</v>
      </c>
      <c r="B37" s="639"/>
      <c r="C37" s="639"/>
      <c r="D37" s="639"/>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row>
    <row r="38" spans="1:66">
      <c r="A38" s="639" t="s">
        <v>1476</v>
      </c>
      <c r="B38" s="639"/>
      <c r="C38" s="639"/>
      <c r="D38" s="639"/>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row>
    <row r="39" spans="1:66">
      <c r="A39" s="86"/>
      <c r="B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row>
    <row r="40" spans="1:66">
      <c r="A40" s="86"/>
      <c r="B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row>
    <row r="41" spans="1:66">
      <c r="A41" s="86"/>
      <c r="B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row>
    <row r="42" spans="1:66">
      <c r="A42" s="86"/>
      <c r="B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row>
    <row r="43" spans="1:66" s="86" customFormat="1"/>
    <row r="44" spans="1:66" s="86" customFormat="1"/>
    <row r="45" spans="1:66" s="86" customFormat="1"/>
    <row r="46" spans="1:66" s="86" customFormat="1"/>
    <row r="47" spans="1:66" s="86" customFormat="1"/>
    <row r="48" spans="1:66" s="86" customFormat="1"/>
    <row r="49" spans="1:31" s="86" customFormat="1"/>
    <row r="50" spans="1:31" s="86" customFormat="1"/>
    <row r="51" spans="1:31" s="86" customFormat="1"/>
    <row r="52" spans="1:31" s="86" customFormat="1"/>
    <row r="53" spans="1:31" s="86" customFormat="1"/>
    <row r="54" spans="1:31" s="86" customFormat="1"/>
    <row r="55" spans="1:31" s="86" customFormat="1"/>
    <row r="56" spans="1:31" s="86" customFormat="1"/>
    <row r="57" spans="1:31" s="86" customFormat="1"/>
    <row r="58" spans="1:31" s="86" customFormat="1"/>
    <row r="59" spans="1:31" s="86" customFormat="1"/>
    <row r="60" spans="1:31" s="86" customFormat="1"/>
    <row r="61" spans="1:31" s="86" customFormat="1"/>
    <row r="62" spans="1:31">
      <c r="A62" s="86"/>
      <c r="B62" s="86"/>
      <c r="M62" s="86"/>
      <c r="N62" s="86"/>
      <c r="O62" s="86"/>
      <c r="P62" s="86"/>
      <c r="Q62" s="86"/>
      <c r="R62" s="86"/>
      <c r="S62" s="86"/>
      <c r="T62" s="86"/>
      <c r="U62" s="86"/>
      <c r="V62" s="86"/>
      <c r="W62" s="86"/>
      <c r="X62" s="86"/>
      <c r="Y62" s="86"/>
      <c r="Z62" s="86"/>
      <c r="AA62" s="86"/>
      <c r="AB62" s="86"/>
      <c r="AC62" s="86"/>
      <c r="AD62" s="86"/>
      <c r="AE62" s="86"/>
    </row>
    <row r="63" spans="1:31">
      <c r="A63" s="86"/>
      <c r="B63" s="86"/>
      <c r="M63" s="86"/>
      <c r="N63" s="86"/>
      <c r="O63" s="86"/>
      <c r="P63" s="86"/>
      <c r="Q63" s="86"/>
      <c r="R63" s="86"/>
      <c r="S63" s="86"/>
      <c r="T63" s="86"/>
      <c r="U63" s="86"/>
      <c r="V63" s="86"/>
      <c r="W63" s="86"/>
      <c r="X63" s="86"/>
      <c r="Y63" s="86"/>
      <c r="Z63" s="86"/>
      <c r="AA63" s="86"/>
      <c r="AB63" s="86"/>
      <c r="AC63" s="86"/>
      <c r="AD63" s="86"/>
      <c r="AE63" s="86"/>
    </row>
    <row r="64" spans="1:31">
      <c r="A64" s="86"/>
      <c r="B64" s="86"/>
      <c r="M64" s="86"/>
      <c r="N64" s="86"/>
      <c r="O64" s="86"/>
      <c r="P64" s="86"/>
      <c r="Q64" s="86"/>
      <c r="R64" s="86"/>
      <c r="S64" s="86"/>
      <c r="T64" s="86"/>
      <c r="U64" s="86"/>
      <c r="V64" s="86"/>
      <c r="W64" s="86"/>
      <c r="X64" s="86"/>
      <c r="Y64" s="86"/>
      <c r="Z64" s="86"/>
      <c r="AA64" s="86"/>
      <c r="AB64" s="86"/>
      <c r="AC64" s="86"/>
      <c r="AD64" s="86"/>
      <c r="AE64" s="86"/>
    </row>
    <row r="65" spans="1:31">
      <c r="A65" s="86"/>
      <c r="B65" s="86"/>
      <c r="M65" s="86"/>
      <c r="N65" s="86"/>
      <c r="O65" s="86"/>
      <c r="P65" s="86"/>
      <c r="Q65" s="86"/>
      <c r="R65" s="86"/>
      <c r="S65" s="86"/>
      <c r="T65" s="86"/>
      <c r="U65" s="86"/>
      <c r="V65" s="86"/>
      <c r="W65" s="86"/>
      <c r="X65" s="86"/>
      <c r="Y65" s="86"/>
      <c r="Z65" s="86"/>
      <c r="AA65" s="86"/>
      <c r="AB65" s="86"/>
      <c r="AC65" s="86"/>
      <c r="AD65" s="86"/>
      <c r="AE65" s="86"/>
    </row>
    <row r="66" spans="1:31">
      <c r="A66" s="86"/>
      <c r="B66" s="86"/>
      <c r="M66" s="86"/>
      <c r="N66" s="86"/>
      <c r="O66" s="86"/>
      <c r="P66" s="86"/>
      <c r="Q66" s="86"/>
      <c r="R66" s="86"/>
      <c r="S66" s="86"/>
      <c r="T66" s="86"/>
      <c r="U66" s="86"/>
      <c r="V66" s="86"/>
      <c r="W66" s="86"/>
      <c r="X66" s="86"/>
      <c r="Y66" s="86"/>
      <c r="Z66" s="86"/>
      <c r="AA66" s="86"/>
      <c r="AB66" s="86"/>
      <c r="AC66" s="86"/>
      <c r="AD66" s="86"/>
      <c r="AE66" s="86"/>
    </row>
    <row r="67" spans="1:31">
      <c r="A67" s="86"/>
      <c r="B67" s="86"/>
      <c r="M67" s="86"/>
      <c r="N67" s="86"/>
      <c r="O67" s="86"/>
      <c r="P67" s="86"/>
      <c r="Q67" s="86"/>
      <c r="R67" s="86"/>
      <c r="S67" s="86"/>
      <c r="T67" s="86"/>
      <c r="U67" s="86"/>
      <c r="V67" s="86"/>
      <c r="W67" s="86"/>
      <c r="X67" s="86"/>
      <c r="Y67" s="86"/>
      <c r="Z67" s="86"/>
      <c r="AA67" s="86"/>
      <c r="AB67" s="86"/>
      <c r="AC67" s="86"/>
      <c r="AD67" s="86"/>
      <c r="AE67" s="86"/>
    </row>
    <row r="68" spans="1:31">
      <c r="A68" s="86"/>
      <c r="B68" s="86"/>
      <c r="M68" s="86"/>
      <c r="N68" s="86"/>
      <c r="O68" s="86"/>
      <c r="P68" s="86"/>
      <c r="Q68" s="86"/>
      <c r="R68" s="86"/>
      <c r="S68" s="86"/>
      <c r="T68" s="86"/>
      <c r="U68" s="86"/>
      <c r="V68" s="86"/>
      <c r="W68" s="86"/>
      <c r="X68" s="86"/>
      <c r="Y68" s="86"/>
      <c r="Z68" s="86"/>
      <c r="AA68" s="86"/>
      <c r="AB68" s="86"/>
      <c r="AC68" s="86"/>
      <c r="AD68" s="86"/>
      <c r="AE68" s="86"/>
    </row>
    <row r="69" spans="1:31">
      <c r="A69" s="86"/>
      <c r="B69" s="86"/>
      <c r="M69" s="86"/>
      <c r="N69" s="86"/>
      <c r="O69" s="86"/>
      <c r="P69" s="86"/>
      <c r="Q69" s="86"/>
      <c r="R69" s="86"/>
      <c r="S69" s="86"/>
      <c r="T69" s="86"/>
      <c r="U69" s="86"/>
      <c r="V69" s="86"/>
      <c r="W69" s="86"/>
      <c r="X69" s="86"/>
      <c r="Y69" s="86"/>
      <c r="Z69" s="86"/>
      <c r="AA69" s="86"/>
      <c r="AB69" s="86"/>
      <c r="AC69" s="86"/>
      <c r="AD69" s="86"/>
      <c r="AE69" s="86"/>
    </row>
    <row r="70" spans="1:31">
      <c r="A70" s="86"/>
      <c r="B70" s="86"/>
      <c r="M70" s="86"/>
      <c r="N70" s="86"/>
      <c r="O70" s="86"/>
      <c r="P70" s="86"/>
      <c r="Q70" s="86"/>
      <c r="R70" s="86"/>
      <c r="S70" s="86"/>
      <c r="T70" s="86"/>
      <c r="U70" s="86"/>
      <c r="V70" s="86"/>
      <c r="W70" s="86"/>
      <c r="X70" s="86"/>
      <c r="Y70" s="86"/>
      <c r="Z70" s="86"/>
      <c r="AA70" s="86"/>
      <c r="AB70" s="86"/>
      <c r="AC70" s="86"/>
      <c r="AD70" s="86"/>
      <c r="AE70" s="86"/>
    </row>
    <row r="71" spans="1:31">
      <c r="A71" s="86"/>
      <c r="B71" s="86"/>
      <c r="M71" s="86"/>
      <c r="N71" s="86"/>
      <c r="O71" s="86"/>
      <c r="P71" s="86"/>
      <c r="Q71" s="86"/>
      <c r="R71" s="86"/>
      <c r="S71" s="86"/>
      <c r="T71" s="86"/>
      <c r="U71" s="86"/>
      <c r="V71" s="86"/>
      <c r="W71" s="86"/>
      <c r="X71" s="86"/>
      <c r="Y71" s="86"/>
      <c r="Z71" s="86"/>
      <c r="AA71" s="86"/>
      <c r="AB71" s="86"/>
      <c r="AC71" s="86"/>
      <c r="AD71" s="86"/>
      <c r="AE71" s="86"/>
    </row>
    <row r="72" spans="1:31">
      <c r="A72" s="86"/>
      <c r="B72" s="86"/>
      <c r="M72" s="86"/>
      <c r="N72" s="86"/>
      <c r="O72" s="86"/>
      <c r="P72" s="86"/>
      <c r="Q72" s="86"/>
      <c r="R72" s="86"/>
      <c r="S72" s="86"/>
      <c r="T72" s="86"/>
      <c r="U72" s="86"/>
      <c r="V72" s="86"/>
      <c r="W72" s="86"/>
      <c r="X72" s="86"/>
      <c r="Y72" s="86"/>
      <c r="Z72" s="86"/>
      <c r="AA72" s="86"/>
      <c r="AB72" s="86"/>
      <c r="AC72" s="86"/>
      <c r="AD72" s="86"/>
      <c r="AE72" s="86"/>
    </row>
    <row r="73" spans="1:31">
      <c r="A73" s="86"/>
      <c r="B73" s="86"/>
      <c r="M73" s="86"/>
      <c r="N73" s="86"/>
      <c r="O73" s="86"/>
      <c r="P73" s="86"/>
      <c r="Q73" s="86"/>
      <c r="R73" s="86"/>
      <c r="S73" s="86"/>
      <c r="T73" s="86"/>
      <c r="U73" s="86"/>
      <c r="V73" s="86"/>
      <c r="W73" s="86"/>
      <c r="X73" s="86"/>
      <c r="Y73" s="86"/>
      <c r="Z73" s="86"/>
      <c r="AA73" s="86"/>
      <c r="AB73" s="86"/>
      <c r="AC73" s="86"/>
      <c r="AD73" s="86"/>
      <c r="AE73" s="86"/>
    </row>
    <row r="74" spans="1:31">
      <c r="A74" s="86"/>
      <c r="B74" s="86"/>
      <c r="M74" s="86"/>
      <c r="N74" s="86"/>
      <c r="O74" s="86"/>
      <c r="P74" s="86"/>
      <c r="Q74" s="86"/>
      <c r="R74" s="86"/>
      <c r="S74" s="86"/>
      <c r="T74" s="86"/>
      <c r="U74" s="86"/>
      <c r="V74" s="86"/>
      <c r="W74" s="86"/>
      <c r="X74" s="86"/>
      <c r="Y74" s="86"/>
      <c r="Z74" s="86"/>
      <c r="AA74" s="86"/>
      <c r="AB74" s="86"/>
      <c r="AC74" s="86"/>
      <c r="AD74" s="86"/>
      <c r="AE74" s="86"/>
    </row>
    <row r="75" spans="1:31">
      <c r="A75" s="86"/>
      <c r="B75" s="86"/>
      <c r="M75" s="86"/>
      <c r="N75" s="86"/>
      <c r="O75" s="86"/>
      <c r="P75" s="86"/>
      <c r="Q75" s="86"/>
      <c r="R75" s="86"/>
      <c r="S75" s="86"/>
      <c r="T75" s="86"/>
      <c r="U75" s="86"/>
      <c r="V75" s="86"/>
      <c r="W75" s="86"/>
      <c r="X75" s="86"/>
      <c r="Y75" s="86"/>
      <c r="Z75" s="86"/>
      <c r="AA75" s="86"/>
      <c r="AB75" s="86"/>
      <c r="AC75" s="86"/>
      <c r="AD75" s="86"/>
      <c r="AE75" s="86"/>
    </row>
    <row r="76" spans="1:31">
      <c r="A76" s="86"/>
      <c r="B76" s="86"/>
      <c r="M76" s="86"/>
      <c r="N76" s="86"/>
      <c r="O76" s="86"/>
      <c r="P76" s="86"/>
      <c r="Q76" s="86"/>
      <c r="R76" s="86"/>
      <c r="S76" s="86"/>
      <c r="T76" s="86"/>
      <c r="U76" s="86"/>
      <c r="V76" s="86"/>
      <c r="W76" s="86"/>
      <c r="X76" s="86"/>
      <c r="Y76" s="86"/>
      <c r="Z76" s="86"/>
      <c r="AA76" s="86"/>
      <c r="AB76" s="86"/>
      <c r="AC76" s="86"/>
      <c r="AD76" s="86"/>
      <c r="AE76" s="86"/>
    </row>
    <row r="77" spans="1:31">
      <c r="A77" s="86"/>
      <c r="B77" s="86"/>
      <c r="M77" s="86"/>
      <c r="N77" s="86"/>
      <c r="O77" s="86"/>
      <c r="P77" s="86"/>
      <c r="Q77" s="86"/>
      <c r="R77" s="86"/>
      <c r="S77" s="86"/>
      <c r="T77" s="86"/>
      <c r="U77" s="86"/>
      <c r="V77" s="86"/>
      <c r="W77" s="86"/>
      <c r="X77" s="86"/>
      <c r="Y77" s="86"/>
      <c r="Z77" s="86"/>
      <c r="AA77" s="86"/>
      <c r="AB77" s="86"/>
      <c r="AC77" s="86"/>
      <c r="AD77" s="86"/>
      <c r="AE77" s="86"/>
    </row>
    <row r="78" spans="1:31">
      <c r="A78" s="86"/>
      <c r="B78" s="86"/>
      <c r="M78" s="86"/>
      <c r="N78" s="86"/>
      <c r="O78" s="86"/>
      <c r="P78" s="86"/>
      <c r="Q78" s="86"/>
      <c r="R78" s="86"/>
      <c r="S78" s="86"/>
      <c r="T78" s="86"/>
      <c r="U78" s="86"/>
      <c r="V78" s="86"/>
      <c r="W78" s="86"/>
      <c r="X78" s="86"/>
      <c r="Y78" s="86"/>
      <c r="Z78" s="86"/>
      <c r="AA78" s="86"/>
      <c r="AB78" s="86"/>
      <c r="AC78" s="86"/>
      <c r="AD78" s="86"/>
      <c r="AE78" s="86"/>
    </row>
    <row r="79" spans="1:31">
      <c r="A79" s="86"/>
      <c r="B79" s="86"/>
      <c r="M79" s="86"/>
      <c r="N79" s="86"/>
      <c r="O79" s="86"/>
      <c r="P79" s="86"/>
      <c r="Q79" s="86"/>
      <c r="R79" s="86"/>
      <c r="S79" s="86"/>
      <c r="T79" s="86"/>
      <c r="U79" s="86"/>
      <c r="V79" s="86"/>
      <c r="W79" s="86"/>
      <c r="X79" s="86"/>
      <c r="Y79" s="86"/>
      <c r="Z79" s="86"/>
      <c r="AA79" s="86"/>
      <c r="AB79" s="86"/>
      <c r="AC79" s="86"/>
      <c r="AD79" s="86"/>
      <c r="AE79" s="86"/>
    </row>
    <row r="80" spans="1:31">
      <c r="A80" s="86"/>
      <c r="B80" s="86"/>
      <c r="M80" s="86"/>
      <c r="N80" s="86"/>
      <c r="O80" s="86"/>
      <c r="P80" s="86"/>
      <c r="Q80" s="86"/>
      <c r="R80" s="86"/>
      <c r="S80" s="86"/>
      <c r="T80" s="86"/>
      <c r="U80" s="86"/>
      <c r="V80" s="86"/>
      <c r="W80" s="86"/>
      <c r="X80" s="86"/>
      <c r="Y80" s="86"/>
      <c r="Z80" s="86"/>
      <c r="AA80" s="86"/>
      <c r="AB80" s="86"/>
      <c r="AC80" s="86"/>
      <c r="AD80" s="86"/>
      <c r="AE80" s="86"/>
    </row>
    <row r="81" spans="1:31">
      <c r="A81" s="86"/>
      <c r="B81" s="86"/>
      <c r="M81" s="86"/>
      <c r="N81" s="86"/>
      <c r="O81" s="86"/>
      <c r="P81" s="86"/>
      <c r="Q81" s="86"/>
      <c r="R81" s="86"/>
      <c r="S81" s="86"/>
      <c r="T81" s="86"/>
      <c r="U81" s="86"/>
      <c r="V81" s="86"/>
      <c r="W81" s="86"/>
      <c r="X81" s="86"/>
      <c r="Y81" s="86"/>
      <c r="Z81" s="86"/>
      <c r="AA81" s="86"/>
      <c r="AB81" s="86"/>
      <c r="AC81" s="86"/>
      <c r="AD81" s="86"/>
      <c r="AE81" s="86"/>
    </row>
    <row r="82" spans="1:31">
      <c r="A82" s="86"/>
      <c r="B82" s="86"/>
      <c r="M82" s="86"/>
      <c r="N82" s="86"/>
      <c r="O82" s="86"/>
      <c r="P82" s="86"/>
      <c r="Q82" s="86"/>
      <c r="R82" s="86"/>
      <c r="S82" s="86"/>
      <c r="T82" s="86"/>
      <c r="U82" s="86"/>
      <c r="V82" s="86"/>
      <c r="W82" s="86"/>
      <c r="X82" s="86"/>
      <c r="Y82" s="86"/>
      <c r="Z82" s="86"/>
      <c r="AA82" s="86"/>
      <c r="AB82" s="86"/>
      <c r="AC82" s="86"/>
      <c r="AD82" s="86"/>
      <c r="AE82" s="86"/>
    </row>
    <row r="83" spans="1:31">
      <c r="A83" s="86"/>
      <c r="B83" s="86"/>
      <c r="M83" s="86"/>
      <c r="N83" s="86"/>
      <c r="O83" s="86"/>
      <c r="P83" s="86"/>
      <c r="Q83" s="86"/>
      <c r="R83" s="86"/>
      <c r="S83" s="86"/>
      <c r="T83" s="86"/>
      <c r="U83" s="86"/>
      <c r="V83" s="86"/>
      <c r="W83" s="86"/>
      <c r="X83" s="86"/>
      <c r="Y83" s="86"/>
      <c r="Z83" s="86"/>
      <c r="AA83" s="86"/>
      <c r="AB83" s="86"/>
      <c r="AC83" s="86"/>
      <c r="AD83" s="86"/>
      <c r="AE83" s="86"/>
    </row>
    <row r="84" spans="1:31">
      <c r="A84" s="86"/>
      <c r="B84" s="86"/>
      <c r="M84" s="86"/>
      <c r="N84" s="86"/>
      <c r="O84" s="86"/>
      <c r="P84" s="86"/>
      <c r="Q84" s="86"/>
      <c r="R84" s="86"/>
      <c r="S84" s="86"/>
      <c r="T84" s="86"/>
      <c r="U84" s="86"/>
      <c r="V84" s="86"/>
      <c r="W84" s="86"/>
      <c r="X84" s="86"/>
      <c r="Y84" s="86"/>
      <c r="Z84" s="86"/>
      <c r="AA84" s="86"/>
      <c r="AB84" s="86"/>
      <c r="AC84" s="86"/>
      <c r="AD84" s="86"/>
      <c r="AE84" s="86"/>
    </row>
    <row r="85" spans="1:31">
      <c r="A85" s="86"/>
      <c r="B85" s="86"/>
      <c r="M85" s="86"/>
      <c r="N85" s="86"/>
      <c r="O85" s="86"/>
      <c r="P85" s="86"/>
      <c r="Q85" s="86"/>
      <c r="R85" s="86"/>
      <c r="S85" s="86"/>
      <c r="T85" s="86"/>
      <c r="U85" s="86"/>
      <c r="V85" s="86"/>
      <c r="W85" s="86"/>
      <c r="X85" s="86"/>
      <c r="Y85" s="86"/>
      <c r="Z85" s="86"/>
      <c r="AA85" s="86"/>
      <c r="AB85" s="86"/>
      <c r="AC85" s="86"/>
      <c r="AD85" s="86"/>
      <c r="AE85" s="86"/>
    </row>
    <row r="86" spans="1:31">
      <c r="A86" s="86"/>
      <c r="B86" s="86"/>
      <c r="M86" s="86"/>
      <c r="N86" s="86"/>
      <c r="O86" s="86"/>
      <c r="P86" s="86"/>
      <c r="Q86" s="86"/>
      <c r="R86" s="86"/>
      <c r="S86" s="86"/>
      <c r="T86" s="86"/>
      <c r="U86" s="86"/>
      <c r="V86" s="86"/>
      <c r="W86" s="86"/>
      <c r="X86" s="86"/>
      <c r="Y86" s="86"/>
      <c r="Z86" s="86"/>
      <c r="AA86" s="86"/>
      <c r="AB86" s="86"/>
      <c r="AC86" s="86"/>
      <c r="AD86" s="86"/>
      <c r="AE86" s="86"/>
    </row>
    <row r="87" spans="1:31">
      <c r="A87" s="86"/>
      <c r="B87" s="86"/>
      <c r="M87" s="86"/>
      <c r="N87" s="86"/>
      <c r="O87" s="86"/>
      <c r="P87" s="86"/>
      <c r="Q87" s="86"/>
      <c r="R87" s="86"/>
      <c r="S87" s="86"/>
      <c r="T87" s="86"/>
      <c r="U87" s="86"/>
      <c r="V87" s="86"/>
      <c r="W87" s="86"/>
      <c r="X87" s="86"/>
      <c r="Y87" s="86"/>
      <c r="Z87" s="86"/>
      <c r="AA87" s="86"/>
      <c r="AB87" s="86"/>
      <c r="AC87" s="86"/>
      <c r="AD87" s="86"/>
      <c r="AE87" s="86"/>
    </row>
    <row r="88" spans="1:31">
      <c r="A88" s="86"/>
      <c r="B88" s="86"/>
      <c r="M88" s="86"/>
      <c r="N88" s="86"/>
      <c r="O88" s="86"/>
      <c r="P88" s="86"/>
      <c r="Q88" s="86"/>
      <c r="R88" s="86"/>
      <c r="S88" s="86"/>
      <c r="T88" s="86"/>
      <c r="U88" s="86"/>
      <c r="V88" s="86"/>
      <c r="W88" s="86"/>
      <c r="X88" s="86"/>
      <c r="Y88" s="86"/>
      <c r="Z88" s="86"/>
      <c r="AA88" s="86"/>
      <c r="AB88" s="86"/>
      <c r="AC88" s="86"/>
      <c r="AD88" s="86"/>
      <c r="AE88" s="86"/>
    </row>
    <row r="89" spans="1:31">
      <c r="A89" s="86"/>
      <c r="B89" s="86"/>
      <c r="M89" s="86"/>
      <c r="N89" s="86"/>
      <c r="O89" s="86"/>
      <c r="P89" s="86"/>
      <c r="Q89" s="86"/>
      <c r="R89" s="86"/>
      <c r="S89" s="86"/>
      <c r="T89" s="86"/>
      <c r="U89" s="86"/>
      <c r="V89" s="86"/>
      <c r="W89" s="86"/>
      <c r="X89" s="86"/>
      <c r="Y89" s="86"/>
      <c r="Z89" s="86"/>
      <c r="AA89" s="86"/>
      <c r="AB89" s="86"/>
      <c r="AC89" s="86"/>
      <c r="AD89" s="86"/>
      <c r="AE89" s="86"/>
    </row>
    <row r="90" spans="1:31">
      <c r="A90" s="86"/>
      <c r="B90" s="86"/>
      <c r="M90" s="86"/>
      <c r="N90" s="86"/>
      <c r="O90" s="86"/>
      <c r="P90" s="86"/>
      <c r="Q90" s="86"/>
      <c r="R90" s="86"/>
      <c r="S90" s="86"/>
      <c r="T90" s="86"/>
      <c r="U90" s="86"/>
      <c r="V90" s="86"/>
      <c r="W90" s="86"/>
      <c r="X90" s="86"/>
      <c r="Y90" s="86"/>
      <c r="Z90" s="86"/>
      <c r="AA90" s="86"/>
      <c r="AB90" s="86"/>
      <c r="AC90" s="86"/>
      <c r="AD90" s="86"/>
      <c r="AE90" s="86"/>
    </row>
    <row r="91" spans="1:31">
      <c r="A91" s="86"/>
      <c r="B91" s="86"/>
      <c r="M91" s="86"/>
      <c r="N91" s="86"/>
      <c r="O91" s="86"/>
      <c r="P91" s="86"/>
      <c r="Q91" s="86"/>
      <c r="R91" s="86"/>
      <c r="S91" s="86"/>
      <c r="T91" s="86"/>
      <c r="U91" s="86"/>
      <c r="V91" s="86"/>
      <c r="W91" s="86"/>
      <c r="X91" s="86"/>
      <c r="Y91" s="86"/>
      <c r="Z91" s="86"/>
      <c r="AA91" s="86"/>
      <c r="AB91" s="86"/>
      <c r="AC91" s="86"/>
      <c r="AD91" s="86"/>
      <c r="AE91" s="86"/>
    </row>
    <row r="92" spans="1:31">
      <c r="A92" s="86"/>
      <c r="B92" s="86"/>
      <c r="M92" s="86"/>
      <c r="N92" s="86"/>
      <c r="O92" s="86"/>
      <c r="P92" s="86"/>
      <c r="Q92" s="86"/>
      <c r="R92" s="86"/>
      <c r="S92" s="86"/>
      <c r="T92" s="86"/>
      <c r="U92" s="86"/>
      <c r="V92" s="86"/>
      <c r="W92" s="86"/>
      <c r="X92" s="86"/>
      <c r="Y92" s="86"/>
      <c r="Z92" s="86"/>
      <c r="AA92" s="86"/>
      <c r="AB92" s="86"/>
      <c r="AC92" s="86"/>
      <c r="AD92" s="86"/>
      <c r="AE92" s="86"/>
    </row>
    <row r="93" spans="1:31">
      <c r="A93" s="86"/>
      <c r="B93" s="86"/>
      <c r="M93" s="86"/>
      <c r="N93" s="86"/>
      <c r="O93" s="86"/>
      <c r="P93" s="86"/>
      <c r="Q93" s="86"/>
      <c r="R93" s="86"/>
      <c r="S93" s="86"/>
      <c r="T93" s="86"/>
      <c r="U93" s="86"/>
      <c r="V93" s="86"/>
      <c r="W93" s="86"/>
      <c r="X93" s="86"/>
      <c r="Y93" s="86"/>
      <c r="Z93" s="86"/>
      <c r="AA93" s="86"/>
      <c r="AB93" s="86"/>
      <c r="AC93" s="86"/>
      <c r="AD93" s="86"/>
      <c r="AE93" s="86"/>
    </row>
    <row r="94" spans="1:31">
      <c r="A94" s="86"/>
      <c r="B94" s="86"/>
      <c r="M94" s="86"/>
      <c r="N94" s="86"/>
      <c r="O94" s="86"/>
      <c r="P94" s="86"/>
      <c r="Q94" s="86"/>
      <c r="R94" s="86"/>
      <c r="S94" s="86"/>
      <c r="T94" s="86"/>
      <c r="U94" s="86"/>
      <c r="V94" s="86"/>
      <c r="W94" s="86"/>
      <c r="X94" s="86"/>
      <c r="Y94" s="86"/>
      <c r="Z94" s="86"/>
      <c r="AA94" s="86"/>
      <c r="AB94" s="86"/>
      <c r="AC94" s="86"/>
      <c r="AD94" s="86"/>
      <c r="AE94" s="86"/>
    </row>
    <row r="95" spans="1:31">
      <c r="A95" s="86"/>
      <c r="B95" s="86"/>
      <c r="M95" s="86"/>
      <c r="N95" s="86"/>
      <c r="O95" s="86"/>
      <c r="P95" s="86"/>
      <c r="Q95" s="86"/>
      <c r="R95" s="86"/>
      <c r="S95" s="86"/>
      <c r="T95" s="86"/>
      <c r="U95" s="86"/>
      <c r="V95" s="86"/>
      <c r="W95" s="86"/>
      <c r="X95" s="86"/>
      <c r="Y95" s="86"/>
      <c r="Z95" s="86"/>
      <c r="AA95" s="86"/>
      <c r="AB95" s="86"/>
      <c r="AC95" s="86"/>
      <c r="AD95" s="86"/>
      <c r="AE95" s="86"/>
    </row>
    <row r="96" spans="1:31">
      <c r="A96" s="86"/>
      <c r="B96" s="86"/>
      <c r="M96" s="86"/>
      <c r="N96" s="86"/>
      <c r="O96" s="86"/>
      <c r="P96" s="86"/>
      <c r="Q96" s="86"/>
      <c r="R96" s="86"/>
      <c r="S96" s="86"/>
      <c r="T96" s="86"/>
      <c r="U96" s="86"/>
      <c r="V96" s="86"/>
      <c r="W96" s="86"/>
      <c r="X96" s="86"/>
      <c r="Y96" s="86"/>
      <c r="Z96" s="86"/>
      <c r="AA96" s="86"/>
      <c r="AB96" s="86"/>
      <c r="AC96" s="86"/>
      <c r="AD96" s="86"/>
      <c r="AE96" s="86"/>
    </row>
    <row r="97" spans="1:31">
      <c r="A97" s="86"/>
      <c r="B97" s="86"/>
      <c r="M97" s="86"/>
      <c r="N97" s="86"/>
      <c r="O97" s="86"/>
      <c r="P97" s="86"/>
      <c r="Q97" s="86"/>
      <c r="R97" s="86"/>
      <c r="S97" s="86"/>
      <c r="T97" s="86"/>
      <c r="U97" s="86"/>
      <c r="V97" s="86"/>
      <c r="W97" s="86"/>
      <c r="X97" s="86"/>
      <c r="Y97" s="86"/>
      <c r="Z97" s="86"/>
      <c r="AA97" s="86"/>
      <c r="AB97" s="86"/>
      <c r="AC97" s="86"/>
      <c r="AD97" s="86"/>
      <c r="AE97" s="86"/>
    </row>
    <row r="98" spans="1:31">
      <c r="A98" s="86"/>
      <c r="B98" s="86"/>
      <c r="M98" s="86"/>
      <c r="N98" s="86"/>
      <c r="O98" s="86"/>
      <c r="P98" s="86"/>
      <c r="Q98" s="86"/>
      <c r="R98" s="86"/>
      <c r="S98" s="86"/>
      <c r="T98" s="86"/>
      <c r="U98" s="86"/>
      <c r="V98" s="86"/>
      <c r="W98" s="86"/>
      <c r="X98" s="86"/>
      <c r="Y98" s="86"/>
      <c r="Z98" s="86"/>
      <c r="AA98" s="86"/>
      <c r="AB98" s="86"/>
      <c r="AC98" s="86"/>
      <c r="AD98" s="86"/>
      <c r="AE98" s="86"/>
    </row>
    <row r="99" spans="1:31">
      <c r="A99" s="86"/>
      <c r="B99" s="86"/>
      <c r="M99" s="86"/>
      <c r="N99" s="86"/>
      <c r="O99" s="86"/>
      <c r="P99" s="86"/>
      <c r="Q99" s="86"/>
      <c r="R99" s="86"/>
      <c r="S99" s="86"/>
      <c r="T99" s="86"/>
      <c r="U99" s="86"/>
      <c r="V99" s="86"/>
      <c r="W99" s="86"/>
      <c r="X99" s="86"/>
      <c r="Y99" s="86"/>
      <c r="Z99" s="86"/>
      <c r="AA99" s="86"/>
      <c r="AB99" s="86"/>
      <c r="AC99" s="86"/>
      <c r="AD99" s="86"/>
      <c r="AE99" s="86"/>
    </row>
    <row r="100" spans="1:31">
      <c r="A100" s="86"/>
      <c r="B100" s="86"/>
      <c r="M100" s="86"/>
      <c r="N100" s="86"/>
      <c r="O100" s="86"/>
      <c r="P100" s="86"/>
      <c r="Q100" s="86"/>
      <c r="R100" s="86"/>
      <c r="S100" s="86"/>
      <c r="T100" s="86"/>
      <c r="U100" s="86"/>
      <c r="V100" s="86"/>
      <c r="W100" s="86"/>
      <c r="X100" s="86"/>
      <c r="Y100" s="86"/>
      <c r="Z100" s="86"/>
      <c r="AA100" s="86"/>
      <c r="AB100" s="86"/>
      <c r="AC100" s="86"/>
      <c r="AD100" s="86"/>
      <c r="AE100" s="86"/>
    </row>
    <row r="101" spans="1:31">
      <c r="A101" s="86"/>
      <c r="B101" s="86"/>
      <c r="M101" s="86"/>
      <c r="N101" s="86"/>
      <c r="O101" s="86"/>
      <c r="P101" s="86"/>
      <c r="Q101" s="86"/>
      <c r="R101" s="86"/>
      <c r="S101" s="86"/>
      <c r="T101" s="86"/>
      <c r="U101" s="86"/>
      <c r="V101" s="86"/>
      <c r="W101" s="86"/>
      <c r="X101" s="86"/>
      <c r="Y101" s="86"/>
      <c r="Z101" s="86"/>
      <c r="AA101" s="86"/>
      <c r="AB101" s="86"/>
      <c r="AC101" s="86"/>
      <c r="AD101" s="86"/>
      <c r="AE101" s="86"/>
    </row>
    <row r="102" spans="1:31">
      <c r="A102" s="86"/>
      <c r="B102" s="86"/>
      <c r="M102" s="86"/>
      <c r="N102" s="86"/>
      <c r="O102" s="86"/>
      <c r="P102" s="86"/>
      <c r="Q102" s="86"/>
      <c r="R102" s="86"/>
      <c r="S102" s="86"/>
      <c r="T102" s="86"/>
      <c r="U102" s="86"/>
      <c r="V102" s="86"/>
      <c r="W102" s="86"/>
      <c r="X102" s="86"/>
      <c r="Y102" s="86"/>
      <c r="Z102" s="86"/>
      <c r="AA102" s="86"/>
      <c r="AB102" s="86"/>
      <c r="AC102" s="86"/>
      <c r="AD102" s="86"/>
      <c r="AE102" s="86"/>
    </row>
    <row r="103" spans="1:31">
      <c r="A103" s="86"/>
      <c r="B103" s="86"/>
      <c r="M103" s="86"/>
      <c r="N103" s="86"/>
      <c r="O103" s="86"/>
      <c r="P103" s="86"/>
      <c r="Q103" s="86"/>
      <c r="R103" s="86"/>
      <c r="S103" s="86"/>
      <c r="T103" s="86"/>
      <c r="U103" s="86"/>
      <c r="V103" s="86"/>
      <c r="W103" s="86"/>
      <c r="X103" s="86"/>
      <c r="Y103" s="86"/>
      <c r="Z103" s="86"/>
      <c r="AA103" s="86"/>
      <c r="AB103" s="86"/>
      <c r="AC103" s="86"/>
      <c r="AD103" s="86"/>
      <c r="AE103" s="86"/>
    </row>
    <row r="104" spans="1:31">
      <c r="A104" s="86"/>
      <c r="B104" s="86"/>
      <c r="M104" s="86"/>
      <c r="N104" s="86"/>
      <c r="O104" s="86"/>
      <c r="P104" s="86"/>
      <c r="Q104" s="86"/>
      <c r="R104" s="86"/>
      <c r="S104" s="86"/>
      <c r="T104" s="86"/>
      <c r="U104" s="86"/>
      <c r="V104" s="86"/>
      <c r="W104" s="86"/>
      <c r="X104" s="86"/>
      <c r="Y104" s="86"/>
      <c r="Z104" s="86"/>
      <c r="AA104" s="86"/>
      <c r="AB104" s="86"/>
      <c r="AC104" s="86"/>
      <c r="AD104" s="86"/>
      <c r="AE104" s="86"/>
    </row>
    <row r="105" spans="1:31">
      <c r="A105" s="86"/>
      <c r="B105" s="86"/>
      <c r="M105" s="86"/>
      <c r="N105" s="86"/>
      <c r="O105" s="86"/>
      <c r="P105" s="86"/>
      <c r="Q105" s="86"/>
      <c r="R105" s="86"/>
      <c r="S105" s="86"/>
      <c r="T105" s="86"/>
      <c r="U105" s="86"/>
      <c r="V105" s="86"/>
      <c r="W105" s="86"/>
      <c r="X105" s="86"/>
      <c r="Y105" s="86"/>
      <c r="Z105" s="86"/>
      <c r="AA105" s="86"/>
      <c r="AB105" s="86"/>
      <c r="AC105" s="86"/>
      <c r="AD105" s="86"/>
      <c r="AE105" s="86"/>
    </row>
    <row r="106" spans="1:31">
      <c r="A106" s="86"/>
      <c r="B106" s="86"/>
      <c r="M106" s="86"/>
      <c r="N106" s="86"/>
      <c r="O106" s="86"/>
      <c r="P106" s="86"/>
      <c r="Q106" s="86"/>
      <c r="R106" s="86"/>
      <c r="S106" s="86"/>
      <c r="T106" s="86"/>
      <c r="U106" s="86"/>
      <c r="V106" s="86"/>
      <c r="W106" s="86"/>
      <c r="X106" s="86"/>
      <c r="Y106" s="86"/>
      <c r="Z106" s="86"/>
      <c r="AA106" s="86"/>
      <c r="AB106" s="86"/>
      <c r="AC106" s="86"/>
      <c r="AD106" s="86"/>
      <c r="AE106" s="86"/>
    </row>
    <row r="107" spans="1:31">
      <c r="A107" s="86"/>
      <c r="B107" s="86"/>
    </row>
    <row r="108" spans="1:31">
      <c r="A108" s="86"/>
      <c r="B108" s="86"/>
    </row>
    <row r="109" spans="1:31">
      <c r="A109" s="86"/>
      <c r="B109" s="86"/>
    </row>
    <row r="110" spans="1:31">
      <c r="A110" s="86"/>
      <c r="B110" s="86"/>
    </row>
  </sheetData>
  <mergeCells count="21">
    <mergeCell ref="C29:D29"/>
    <mergeCell ref="B8:D8"/>
    <mergeCell ref="A29:B29"/>
    <mergeCell ref="B1:C1"/>
    <mergeCell ref="A3:D4"/>
    <mergeCell ref="A5:D5"/>
    <mergeCell ref="A6:C6"/>
    <mergeCell ref="A14:D14"/>
    <mergeCell ref="A28:B28"/>
    <mergeCell ref="C28:D28"/>
    <mergeCell ref="B7:D7"/>
    <mergeCell ref="B10:C10"/>
    <mergeCell ref="B11:C11"/>
    <mergeCell ref="A38:D38"/>
    <mergeCell ref="A30:B30"/>
    <mergeCell ref="A32:D32"/>
    <mergeCell ref="A33:D33"/>
    <mergeCell ref="A34:D34"/>
    <mergeCell ref="A37:D37"/>
    <mergeCell ref="C30:D30"/>
    <mergeCell ref="A36:D36"/>
  </mergeCells>
  <phoneticPr fontId="6" type="noConversion"/>
  <pageMargins left="1.19" right="0.75" top="1" bottom="1" header="0.5" footer="0.5"/>
  <pageSetup paperSize="9" scale="96" orientation="portrait"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0E8E7-5063-40C5-B024-210B9485EE25}">
  <dimension ref="A1:L600"/>
  <sheetViews>
    <sheetView workbookViewId="0"/>
  </sheetViews>
  <sheetFormatPr defaultColWidth="11.453125" defaultRowHeight="15.5"/>
  <cols>
    <col min="1" max="1" width="4.1796875" style="3" customWidth="1"/>
    <col min="2" max="4" width="11.453125" style="4" customWidth="1"/>
    <col min="5" max="5" width="9.1796875" style="4" customWidth="1"/>
    <col min="6" max="6" width="3.1796875" style="4" customWidth="1"/>
    <col min="7" max="7" width="7.26953125" style="4" customWidth="1"/>
    <col min="8" max="8" width="10.54296875" style="4" customWidth="1"/>
    <col min="9" max="9" width="11.453125" style="4" customWidth="1"/>
    <col min="10" max="10" width="10.453125" style="4" customWidth="1"/>
    <col min="11" max="11" width="9.7265625" style="4" customWidth="1"/>
    <col min="12" max="16384" width="11.453125" style="4"/>
  </cols>
  <sheetData>
    <row r="1" spans="1:12">
      <c r="A1" s="31" t="s">
        <v>1477</v>
      </c>
    </row>
    <row r="2" spans="1:12" ht="16.5" customHeight="1" thickBot="1">
      <c r="B2" s="657" t="s">
        <v>1478</v>
      </c>
      <c r="C2" s="658"/>
      <c r="D2" s="658"/>
      <c r="E2" s="658"/>
      <c r="F2" s="12"/>
      <c r="G2" s="659" t="s">
        <v>1479</v>
      </c>
      <c r="H2" s="659"/>
      <c r="I2" s="659"/>
      <c r="J2" s="659"/>
      <c r="K2" s="659"/>
      <c r="L2" s="660"/>
    </row>
    <row r="3" spans="1:12" ht="92.25" customHeight="1" thickTop="1" thickBot="1">
      <c r="B3" s="522"/>
      <c r="C3" s="522"/>
      <c r="D3" s="522"/>
      <c r="E3" s="522"/>
      <c r="F3" s="12"/>
      <c r="G3" s="523"/>
      <c r="H3" s="523"/>
      <c r="I3" s="523"/>
      <c r="J3" s="523"/>
      <c r="K3" s="523"/>
      <c r="L3" s="524"/>
    </row>
    <row r="4" spans="1:12" ht="40.5" customHeight="1" thickTop="1" thickBot="1">
      <c r="A4" s="5"/>
      <c r="B4" s="13" t="s">
        <v>1480</v>
      </c>
      <c r="C4" s="661" t="s">
        <v>239</v>
      </c>
      <c r="D4" s="662"/>
      <c r="E4" s="663"/>
      <c r="F4" s="12"/>
      <c r="G4" s="14">
        <v>1</v>
      </c>
      <c r="H4" s="14" t="s">
        <v>1481</v>
      </c>
      <c r="I4" s="664" t="s">
        <v>1482</v>
      </c>
      <c r="J4" s="665"/>
      <c r="K4" s="665"/>
      <c r="L4" s="666"/>
    </row>
    <row r="5" spans="1:12" ht="36.75" customHeight="1" thickTop="1" thickBot="1">
      <c r="A5" s="6"/>
      <c r="B5" s="15">
        <v>1000</v>
      </c>
      <c r="C5" s="15" t="s">
        <v>1471</v>
      </c>
      <c r="D5" s="15"/>
      <c r="E5" s="16"/>
      <c r="F5" s="12"/>
      <c r="G5" s="14">
        <v>2</v>
      </c>
      <c r="H5" s="14" t="s">
        <v>1483</v>
      </c>
      <c r="I5" s="667" t="s">
        <v>1484</v>
      </c>
      <c r="J5" s="668"/>
      <c r="K5" s="668"/>
      <c r="L5" s="17" t="s">
        <v>1485</v>
      </c>
    </row>
    <row r="6" spans="1:12" ht="37" thickTop="1" thickBot="1">
      <c r="A6" s="6"/>
      <c r="B6" s="14">
        <v>1010</v>
      </c>
      <c r="C6" s="14"/>
      <c r="D6" s="14" t="s">
        <v>1486</v>
      </c>
      <c r="E6" s="18"/>
      <c r="F6" s="12"/>
      <c r="G6" s="14">
        <v>3</v>
      </c>
      <c r="H6" s="19" t="s">
        <v>1487</v>
      </c>
      <c r="I6" s="667"/>
      <c r="J6" s="668"/>
      <c r="K6" s="668"/>
      <c r="L6" s="20" t="s">
        <v>1488</v>
      </c>
    </row>
    <row r="7" spans="1:12" ht="16" thickBot="1">
      <c r="A7" s="6"/>
      <c r="B7" s="14">
        <v>1020</v>
      </c>
      <c r="C7" s="14"/>
      <c r="D7" s="14" t="s">
        <v>1489</v>
      </c>
      <c r="E7" s="18"/>
      <c r="F7" s="12"/>
      <c r="G7" s="21">
        <v>4</v>
      </c>
      <c r="H7" s="669" t="s">
        <v>1490</v>
      </c>
      <c r="I7" s="670"/>
      <c r="J7" s="670"/>
      <c r="K7" s="670"/>
      <c r="L7" s="671"/>
    </row>
    <row r="8" spans="1:12" ht="18.5" thickBot="1">
      <c r="A8" s="6"/>
      <c r="B8" s="14">
        <v>1030</v>
      </c>
      <c r="C8" s="14"/>
      <c r="D8" s="14" t="s">
        <v>1491</v>
      </c>
      <c r="E8" s="18"/>
    </row>
    <row r="9" spans="1:12" s="7" customFormat="1" ht="16" thickBot="1">
      <c r="A9" s="6"/>
      <c r="B9" s="14">
        <v>1040</v>
      </c>
      <c r="C9" s="14"/>
      <c r="D9" s="14" t="s">
        <v>1492</v>
      </c>
      <c r="E9" s="18"/>
    </row>
    <row r="10" spans="1:12" s="7" customFormat="1" ht="20.25" customHeight="1" thickBot="1">
      <c r="A10" s="6"/>
      <c r="B10" s="21">
        <v>1050</v>
      </c>
      <c r="C10" s="21"/>
      <c r="D10" s="21" t="s">
        <v>1493</v>
      </c>
      <c r="E10" s="22"/>
    </row>
    <row r="11" spans="1:12" ht="19" thickTop="1" thickBot="1">
      <c r="A11" s="6"/>
      <c r="B11" s="15">
        <v>2000</v>
      </c>
      <c r="C11" s="15" t="s">
        <v>1494</v>
      </c>
      <c r="D11" s="15"/>
      <c r="E11" s="16"/>
    </row>
    <row r="12" spans="1:12" ht="37" thickTop="1" thickBot="1">
      <c r="A12" s="6"/>
      <c r="B12" s="14">
        <v>2010</v>
      </c>
      <c r="C12" s="14"/>
      <c r="D12" s="14" t="s">
        <v>1495</v>
      </c>
      <c r="E12" s="18"/>
    </row>
    <row r="13" spans="1:12" ht="16" thickBot="1">
      <c r="A13" s="6"/>
      <c r="B13" s="21">
        <v>2020</v>
      </c>
      <c r="C13" s="21"/>
      <c r="D13" s="21" t="s">
        <v>1496</v>
      </c>
      <c r="E13" s="22"/>
    </row>
    <row r="14" spans="1:12" ht="19" thickTop="1" thickBot="1">
      <c r="A14" s="6"/>
      <c r="B14" s="15">
        <v>3000</v>
      </c>
      <c r="C14" s="15" t="s">
        <v>1497</v>
      </c>
      <c r="D14" s="15"/>
      <c r="E14" s="16"/>
    </row>
    <row r="15" spans="1:12" ht="31.5" customHeight="1" thickTop="1" thickBot="1">
      <c r="A15" s="6"/>
      <c r="B15" s="23">
        <v>3010</v>
      </c>
      <c r="C15" s="23"/>
      <c r="D15" s="23" t="s">
        <v>1498</v>
      </c>
      <c r="E15" s="24"/>
    </row>
    <row r="16" spans="1:12" ht="16" thickBot="1">
      <c r="A16" s="6"/>
      <c r="B16" s="25">
        <v>3020</v>
      </c>
      <c r="C16" s="25"/>
      <c r="D16" s="25" t="s">
        <v>1499</v>
      </c>
      <c r="E16" s="25"/>
    </row>
    <row r="17" spans="1:5" ht="19" thickTop="1" thickBot="1">
      <c r="A17" s="6"/>
      <c r="B17" s="15">
        <v>4000</v>
      </c>
      <c r="C17" s="15" t="s">
        <v>1500</v>
      </c>
      <c r="D17" s="15"/>
      <c r="E17" s="16"/>
    </row>
    <row r="18" spans="1:5" ht="19" thickTop="1" thickBot="1">
      <c r="A18" s="6"/>
      <c r="B18" s="14">
        <v>4010</v>
      </c>
      <c r="C18" s="14"/>
      <c r="D18" s="14" t="s">
        <v>1501</v>
      </c>
      <c r="E18" s="18"/>
    </row>
    <row r="19" spans="1:5" ht="18.5" thickBot="1">
      <c r="A19" s="6"/>
      <c r="B19" s="14">
        <v>4020</v>
      </c>
      <c r="C19" s="14"/>
      <c r="D19" s="14" t="s">
        <v>1502</v>
      </c>
      <c r="E19" s="18"/>
    </row>
    <row r="20" spans="1:5" ht="18.5" thickBot="1">
      <c r="A20" s="6"/>
      <c r="B20" s="14">
        <v>4030</v>
      </c>
      <c r="C20" s="14"/>
      <c r="D20" s="14" t="s">
        <v>1503</v>
      </c>
      <c r="E20" s="18"/>
    </row>
    <row r="21" spans="1:5" ht="18.5" thickBot="1">
      <c r="A21" s="6"/>
      <c r="B21" s="14">
        <v>4040</v>
      </c>
      <c r="C21" s="14"/>
      <c r="D21" s="14" t="s">
        <v>1504</v>
      </c>
      <c r="E21" s="18"/>
    </row>
    <row r="22" spans="1:5" ht="27.75" customHeight="1" thickBot="1">
      <c r="A22" s="6"/>
      <c r="B22" s="14">
        <v>4050</v>
      </c>
      <c r="C22" s="14"/>
      <c r="D22" s="14" t="s">
        <v>1505</v>
      </c>
      <c r="E22" s="18"/>
    </row>
    <row r="23" spans="1:5" ht="16" thickBot="1">
      <c r="A23" s="6"/>
      <c r="B23" s="14">
        <v>4060</v>
      </c>
      <c r="C23" s="14"/>
      <c r="D23" s="14" t="s">
        <v>1506</v>
      </c>
      <c r="E23" s="18"/>
    </row>
    <row r="24" spans="1:5" ht="27.5" thickBot="1">
      <c r="A24" s="6"/>
      <c r="B24" s="14">
        <v>4070</v>
      </c>
      <c r="C24" s="14"/>
      <c r="D24" s="14" t="s">
        <v>1507</v>
      </c>
      <c r="E24" s="18"/>
    </row>
    <row r="25" spans="1:5" ht="16" thickBot="1">
      <c r="A25" s="6"/>
      <c r="B25" s="21">
        <v>4080</v>
      </c>
      <c r="C25" s="21"/>
      <c r="D25" s="21" t="s">
        <v>1508</v>
      </c>
      <c r="E25" s="22"/>
    </row>
    <row r="26" spans="1:5" ht="19" thickTop="1" thickBot="1">
      <c r="A26" s="6"/>
      <c r="B26" s="15">
        <v>5000</v>
      </c>
      <c r="C26" s="15" t="s">
        <v>1509</v>
      </c>
      <c r="D26" s="15"/>
      <c r="E26" s="16"/>
    </row>
    <row r="27" spans="1:5" ht="16.5" thickTop="1" thickBot="1">
      <c r="A27" s="6"/>
      <c r="B27" s="14">
        <v>5010</v>
      </c>
      <c r="C27" s="14"/>
      <c r="D27" s="14" t="s">
        <v>1510</v>
      </c>
      <c r="E27" s="18"/>
    </row>
    <row r="28" spans="1:5" ht="16" thickBot="1">
      <c r="A28" s="6"/>
      <c r="B28" s="14">
        <v>5020</v>
      </c>
      <c r="C28" s="14"/>
      <c r="D28" s="14" t="s">
        <v>1511</v>
      </c>
      <c r="E28" s="18"/>
    </row>
    <row r="29" spans="1:5" ht="16" thickBot="1">
      <c r="A29" s="6"/>
      <c r="B29" s="14">
        <v>5030</v>
      </c>
      <c r="C29" s="14"/>
      <c r="D29" s="14" t="s">
        <v>1512</v>
      </c>
      <c r="E29" s="18"/>
    </row>
    <row r="30" spans="1:5" ht="16" thickBot="1">
      <c r="A30" s="6"/>
      <c r="B30" s="14">
        <v>5031</v>
      </c>
      <c r="C30" s="14"/>
      <c r="D30" s="14"/>
      <c r="E30" s="18" t="s">
        <v>1513</v>
      </c>
    </row>
    <row r="31" spans="1:5" ht="18.5" thickBot="1">
      <c r="A31" s="6"/>
      <c r="B31" s="14">
        <v>5032</v>
      </c>
      <c r="C31" s="14"/>
      <c r="D31" s="14"/>
      <c r="E31" s="18" t="s">
        <v>1514</v>
      </c>
    </row>
    <row r="32" spans="1:5" ht="16" thickBot="1">
      <c r="A32" s="6"/>
      <c r="B32" s="14">
        <v>5040</v>
      </c>
      <c r="C32" s="14"/>
      <c r="D32" s="14" t="s">
        <v>1515</v>
      </c>
      <c r="E32" s="18"/>
    </row>
    <row r="33" spans="1:5" ht="16" thickBot="1">
      <c r="A33" s="6"/>
      <c r="B33" s="14">
        <v>5041</v>
      </c>
      <c r="C33" s="14"/>
      <c r="D33" s="14"/>
      <c r="E33" s="18" t="s">
        <v>1516</v>
      </c>
    </row>
    <row r="34" spans="1:5" ht="16" thickBot="1">
      <c r="A34" s="6"/>
      <c r="B34" s="14">
        <v>5042</v>
      </c>
      <c r="C34" s="14"/>
      <c r="D34" s="14"/>
      <c r="E34" s="18" t="s">
        <v>1517</v>
      </c>
    </row>
    <row r="35" spans="1:5" ht="16" thickBot="1">
      <c r="A35" s="6"/>
      <c r="B35" s="14">
        <v>5043</v>
      </c>
      <c r="C35" s="14"/>
      <c r="D35" s="14"/>
      <c r="E35" s="18" t="s">
        <v>1518</v>
      </c>
    </row>
    <row r="36" spans="1:5" ht="60.75" customHeight="1" thickBot="1">
      <c r="A36" s="6"/>
      <c r="B36" s="14">
        <v>5043</v>
      </c>
      <c r="C36" s="14"/>
      <c r="D36" s="14"/>
      <c r="E36" s="18" t="s">
        <v>1519</v>
      </c>
    </row>
    <row r="37" spans="1:5" ht="20.25" customHeight="1" thickBot="1">
      <c r="A37" s="6"/>
      <c r="B37" s="21">
        <v>5044</v>
      </c>
      <c r="C37" s="21"/>
      <c r="D37" s="21"/>
      <c r="E37" s="22" t="s">
        <v>1520</v>
      </c>
    </row>
    <row r="38" spans="1:5" ht="15.75" customHeight="1" thickTop="1" thickBot="1">
      <c r="A38" s="6"/>
      <c r="B38" s="15">
        <v>6000</v>
      </c>
      <c r="C38" s="15" t="s">
        <v>1521</v>
      </c>
      <c r="D38" s="15"/>
      <c r="E38" s="16"/>
    </row>
    <row r="39" spans="1:5" ht="16.5" customHeight="1" thickTop="1" thickBot="1">
      <c r="A39" s="6"/>
      <c r="B39" s="14">
        <v>6010</v>
      </c>
      <c r="C39" s="14"/>
      <c r="D39" s="14" t="s">
        <v>1522</v>
      </c>
      <c r="E39" s="18"/>
    </row>
    <row r="40" spans="1:5" ht="16" thickBot="1">
      <c r="A40" s="6"/>
      <c r="B40" s="14">
        <v>6020</v>
      </c>
      <c r="C40" s="14"/>
      <c r="D40" s="14" t="s">
        <v>1523</v>
      </c>
      <c r="E40" s="18"/>
    </row>
    <row r="41" spans="1:5" ht="16" thickBot="1">
      <c r="A41" s="6"/>
      <c r="B41" s="14">
        <v>6030</v>
      </c>
      <c r="C41" s="14"/>
      <c r="D41" s="14" t="s">
        <v>1524</v>
      </c>
      <c r="E41" s="18"/>
    </row>
    <row r="42" spans="1:5" ht="16" thickBot="1">
      <c r="A42" s="6"/>
      <c r="B42" s="14">
        <v>6040</v>
      </c>
      <c r="C42" s="14"/>
      <c r="D42" s="14" t="s">
        <v>1525</v>
      </c>
      <c r="E42" s="18"/>
    </row>
    <row r="43" spans="1:5" ht="18.5" thickBot="1">
      <c r="A43" s="6"/>
      <c r="B43" s="14">
        <v>6041</v>
      </c>
      <c r="C43" s="14"/>
      <c r="D43" s="14"/>
      <c r="E43" s="18" t="s">
        <v>1526</v>
      </c>
    </row>
    <row r="44" spans="1:5" ht="18.5" thickBot="1">
      <c r="A44" s="6"/>
      <c r="B44" s="14">
        <v>6042</v>
      </c>
      <c r="C44" s="14"/>
      <c r="D44" s="14"/>
      <c r="E44" s="18" t="s">
        <v>1527</v>
      </c>
    </row>
    <row r="45" spans="1:5" ht="27.5" thickBot="1">
      <c r="A45" s="6"/>
      <c r="B45" s="14">
        <v>6043</v>
      </c>
      <c r="C45" s="14"/>
      <c r="D45" s="14"/>
      <c r="E45" s="18" t="s">
        <v>1528</v>
      </c>
    </row>
    <row r="46" spans="1:5" ht="51" customHeight="1" thickBot="1">
      <c r="A46" s="6"/>
      <c r="B46" s="14">
        <v>6044</v>
      </c>
      <c r="C46" s="14"/>
      <c r="D46" s="14"/>
      <c r="E46" s="18" t="s">
        <v>1529</v>
      </c>
    </row>
    <row r="47" spans="1:5" ht="16" thickBot="1">
      <c r="A47" s="6"/>
      <c r="B47" s="21">
        <v>6050</v>
      </c>
      <c r="C47" s="21"/>
      <c r="D47" s="21" t="s">
        <v>1530</v>
      </c>
      <c r="E47" s="22"/>
    </row>
    <row r="48" spans="1:5" ht="19" thickTop="1" thickBot="1">
      <c r="A48" s="6"/>
      <c r="B48" s="15">
        <v>7000</v>
      </c>
      <c r="C48" s="15" t="s">
        <v>1531</v>
      </c>
      <c r="D48" s="15"/>
      <c r="E48" s="16"/>
    </row>
    <row r="49" spans="1:5" ht="19.5" customHeight="1" thickTop="1" thickBot="1">
      <c r="A49" s="6"/>
      <c r="B49" s="14">
        <v>7010</v>
      </c>
      <c r="C49" s="14"/>
      <c r="D49" s="14" t="s">
        <v>1532</v>
      </c>
      <c r="E49" s="18"/>
    </row>
    <row r="50" spans="1:5" ht="26.25" customHeight="1" thickBot="1">
      <c r="A50" s="6"/>
      <c r="B50" s="14">
        <v>7011</v>
      </c>
      <c r="C50" s="14"/>
      <c r="D50" s="14"/>
      <c r="E50" s="18" t="s">
        <v>1533</v>
      </c>
    </row>
    <row r="51" spans="1:5" ht="21.75" customHeight="1" thickBot="1">
      <c r="A51" s="6"/>
      <c r="B51" s="14">
        <v>7012</v>
      </c>
      <c r="C51" s="14"/>
      <c r="D51" s="14"/>
      <c r="E51" s="18" t="s">
        <v>1534</v>
      </c>
    </row>
    <row r="52" spans="1:5" ht="18.5" thickBot="1">
      <c r="A52" s="6"/>
      <c r="B52" s="14">
        <v>7013</v>
      </c>
      <c r="C52" s="14"/>
      <c r="D52" s="14"/>
      <c r="E52" s="18" t="s">
        <v>1535</v>
      </c>
    </row>
    <row r="53" spans="1:5" ht="21" customHeight="1" thickBot="1">
      <c r="A53" s="6"/>
      <c r="B53" s="14">
        <v>7014</v>
      </c>
      <c r="C53" s="14"/>
      <c r="D53" s="14"/>
      <c r="E53" s="18" t="s">
        <v>1536</v>
      </c>
    </row>
    <row r="54" spans="1:5" ht="18.5" thickBot="1">
      <c r="A54" s="6"/>
      <c r="B54" s="14">
        <v>7020</v>
      </c>
      <c r="C54" s="14"/>
      <c r="D54" s="14" t="s">
        <v>1537</v>
      </c>
      <c r="E54" s="18"/>
    </row>
    <row r="55" spans="1:5" ht="18.5" thickBot="1">
      <c r="A55" s="6"/>
      <c r="B55" s="14">
        <v>7030</v>
      </c>
      <c r="C55" s="14"/>
      <c r="D55" s="14" t="s">
        <v>1538</v>
      </c>
      <c r="E55" s="18"/>
    </row>
    <row r="56" spans="1:5" ht="46.5" customHeight="1" thickBot="1">
      <c r="A56" s="6"/>
      <c r="B56" s="14">
        <v>7031</v>
      </c>
      <c r="C56" s="14"/>
      <c r="D56" s="14"/>
      <c r="E56" s="18" t="s">
        <v>1539</v>
      </c>
    </row>
    <row r="57" spans="1:5" ht="18.5" thickBot="1">
      <c r="A57" s="6"/>
      <c r="B57" s="14">
        <v>7032</v>
      </c>
      <c r="C57" s="14"/>
      <c r="D57" s="14"/>
      <c r="E57" s="18" t="s">
        <v>1540</v>
      </c>
    </row>
    <row r="58" spans="1:5" ht="18.5" thickBot="1">
      <c r="A58" s="6"/>
      <c r="B58" s="14">
        <v>7033</v>
      </c>
      <c r="C58" s="14"/>
      <c r="D58" s="14"/>
      <c r="E58" s="18" t="s">
        <v>1541</v>
      </c>
    </row>
    <row r="59" spans="1:5" ht="27.5" thickBot="1">
      <c r="A59" s="6"/>
      <c r="B59" s="14">
        <v>7034</v>
      </c>
      <c r="C59" s="14"/>
      <c r="D59" s="14"/>
      <c r="E59" s="18" t="s">
        <v>1542</v>
      </c>
    </row>
    <row r="60" spans="1:5" ht="18.5" thickBot="1">
      <c r="A60" s="6"/>
      <c r="B60" s="14">
        <v>7040</v>
      </c>
      <c r="C60" s="14"/>
      <c r="D60" s="14" t="s">
        <v>1543</v>
      </c>
      <c r="E60" s="18"/>
    </row>
    <row r="61" spans="1:5" ht="18.5" thickBot="1">
      <c r="A61" s="6"/>
      <c r="B61" s="14">
        <v>7050</v>
      </c>
      <c r="C61" s="14"/>
      <c r="D61" s="14" t="s">
        <v>1544</v>
      </c>
      <c r="E61" s="18"/>
    </row>
    <row r="62" spans="1:5" ht="16" thickBot="1">
      <c r="A62" s="6"/>
      <c r="B62" s="21">
        <v>7060</v>
      </c>
      <c r="C62" s="21"/>
      <c r="D62" s="21" t="s">
        <v>1545</v>
      </c>
      <c r="E62" s="22"/>
    </row>
    <row r="63" spans="1:5" ht="19" thickTop="1" thickBot="1">
      <c r="A63" s="6"/>
      <c r="B63" s="15">
        <v>8000</v>
      </c>
      <c r="C63" s="15" t="s">
        <v>1546</v>
      </c>
      <c r="D63" s="15"/>
      <c r="E63" s="16"/>
    </row>
    <row r="64" spans="1:5" ht="19" thickTop="1" thickBot="1">
      <c r="A64" s="6"/>
      <c r="B64" s="14">
        <v>8010</v>
      </c>
      <c r="C64" s="14"/>
      <c r="D64" s="14" t="s">
        <v>1547</v>
      </c>
      <c r="E64" s="18"/>
    </row>
    <row r="65" spans="1:5" ht="18.5" thickBot="1">
      <c r="A65" s="6"/>
      <c r="B65" s="14">
        <v>8011</v>
      </c>
      <c r="C65" s="14"/>
      <c r="D65" s="14"/>
      <c r="E65" s="18" t="s">
        <v>1548</v>
      </c>
    </row>
    <row r="66" spans="1:5" ht="15.65" customHeight="1" thickBot="1">
      <c r="A66" s="6"/>
      <c r="B66" s="14">
        <v>8012</v>
      </c>
      <c r="C66" s="14"/>
      <c r="D66" s="14"/>
      <c r="E66" s="18" t="s">
        <v>1549</v>
      </c>
    </row>
    <row r="67" spans="1:5" ht="16" thickBot="1">
      <c r="A67" s="6"/>
      <c r="B67" s="14">
        <v>8013</v>
      </c>
      <c r="C67" s="14"/>
      <c r="D67" s="14"/>
      <c r="E67" s="18" t="s">
        <v>1550</v>
      </c>
    </row>
    <row r="68" spans="1:5" ht="16" thickBot="1">
      <c r="A68" s="6"/>
      <c r="B68" s="14">
        <v>8020</v>
      </c>
      <c r="C68" s="14"/>
      <c r="D68" s="14" t="s">
        <v>1551</v>
      </c>
      <c r="E68" s="18"/>
    </row>
    <row r="69" spans="1:5" ht="16" thickBot="1">
      <c r="A69" s="6"/>
      <c r="B69" s="14">
        <v>8030</v>
      </c>
      <c r="C69" s="14"/>
      <c r="D69" s="14" t="s">
        <v>1552</v>
      </c>
      <c r="E69" s="18"/>
    </row>
    <row r="70" spans="1:5" ht="31.4" customHeight="1" thickBot="1">
      <c r="A70" s="6"/>
      <c r="B70" s="14">
        <v>8031</v>
      </c>
      <c r="C70" s="14"/>
      <c r="D70" s="14"/>
      <c r="E70" s="18" t="s">
        <v>1553</v>
      </c>
    </row>
    <row r="71" spans="1:5" ht="15.75" customHeight="1" thickBot="1">
      <c r="A71" s="6"/>
      <c r="B71" s="14">
        <v>8032</v>
      </c>
      <c r="C71" s="14"/>
      <c r="D71" s="14"/>
      <c r="E71" s="18" t="s">
        <v>1554</v>
      </c>
    </row>
    <row r="72" spans="1:5" ht="18.5" thickBot="1">
      <c r="A72" s="6"/>
      <c r="B72" s="14">
        <v>8033</v>
      </c>
      <c r="C72" s="14"/>
      <c r="D72" s="14"/>
      <c r="E72" s="18" t="s">
        <v>1555</v>
      </c>
    </row>
    <row r="73" spans="1:5" ht="16" thickBot="1">
      <c r="A73" s="6"/>
      <c r="B73" s="14">
        <v>8034</v>
      </c>
      <c r="C73" s="14"/>
      <c r="D73" s="14"/>
      <c r="E73" s="18" t="s">
        <v>1556</v>
      </c>
    </row>
    <row r="74" spans="1:5" ht="15.75" customHeight="1" thickBot="1">
      <c r="A74" s="6"/>
      <c r="B74" s="14">
        <v>8035</v>
      </c>
      <c r="C74" s="14"/>
      <c r="D74" s="14"/>
      <c r="E74" s="18" t="s">
        <v>1557</v>
      </c>
    </row>
    <row r="75" spans="1:5" ht="16" thickBot="1">
      <c r="A75" s="6"/>
      <c r="B75" s="14">
        <v>8040</v>
      </c>
      <c r="C75" s="14"/>
      <c r="D75" s="14" t="s">
        <v>1558</v>
      </c>
      <c r="E75" s="18"/>
    </row>
    <row r="76" spans="1:5" ht="18.5" thickBot="1">
      <c r="A76" s="6"/>
      <c r="B76" s="14">
        <v>8050</v>
      </c>
      <c r="C76" s="14"/>
      <c r="D76" s="14" t="s">
        <v>1559</v>
      </c>
      <c r="E76" s="18"/>
    </row>
    <row r="77" spans="1:5" ht="16" thickBot="1">
      <c r="A77" s="6"/>
      <c r="B77" s="14">
        <v>8051</v>
      </c>
      <c r="C77" s="14"/>
      <c r="D77" s="14"/>
      <c r="E77" s="18" t="s">
        <v>1560</v>
      </c>
    </row>
    <row r="78" spans="1:5" ht="16" thickBot="1">
      <c r="A78" s="6"/>
      <c r="B78" s="14">
        <v>8052</v>
      </c>
      <c r="C78" s="14"/>
      <c r="D78" s="14"/>
      <c r="E78" s="18" t="s">
        <v>1561</v>
      </c>
    </row>
    <row r="79" spans="1:5" ht="16" thickBot="1">
      <c r="A79" s="6"/>
      <c r="B79" s="14">
        <v>8053</v>
      </c>
      <c r="C79" s="14"/>
      <c r="D79" s="14"/>
      <c r="E79" s="18" t="s">
        <v>1562</v>
      </c>
    </row>
    <row r="80" spans="1:5" ht="48" customHeight="1" thickBot="1">
      <c r="A80" s="6"/>
      <c r="B80" s="14">
        <v>8054</v>
      </c>
      <c r="C80" s="14"/>
      <c r="D80" s="14"/>
      <c r="E80" s="18" t="s">
        <v>1563</v>
      </c>
    </row>
    <row r="81" spans="1:5" ht="16" thickBot="1">
      <c r="A81" s="6"/>
      <c r="B81" s="14">
        <v>8055</v>
      </c>
      <c r="C81" s="14"/>
      <c r="D81" s="14"/>
      <c r="E81" s="18" t="s">
        <v>1508</v>
      </c>
    </row>
    <row r="82" spans="1:5" ht="16" thickBot="1">
      <c r="A82" s="6"/>
      <c r="B82" s="21">
        <v>8060</v>
      </c>
      <c r="C82" s="21"/>
      <c r="D82" s="21" t="s">
        <v>1508</v>
      </c>
      <c r="E82" s="22"/>
    </row>
    <row r="83" spans="1:5" ht="19" thickTop="1" thickBot="1">
      <c r="A83" s="6"/>
      <c r="B83" s="15">
        <v>9000</v>
      </c>
      <c r="C83" s="15" t="s">
        <v>1564</v>
      </c>
      <c r="D83" s="15"/>
      <c r="E83" s="16"/>
    </row>
    <row r="84" spans="1:5" ht="20.25" customHeight="1" thickTop="1" thickBot="1">
      <c r="A84" s="6"/>
      <c r="B84" s="14">
        <v>9010</v>
      </c>
      <c r="C84" s="14"/>
      <c r="D84" s="14" t="s">
        <v>1565</v>
      </c>
      <c r="E84" s="18"/>
    </row>
    <row r="85" spans="1:5" ht="27.5" thickBot="1">
      <c r="A85" s="6"/>
      <c r="B85" s="14">
        <v>9020</v>
      </c>
      <c r="C85" s="14"/>
      <c r="D85" s="14" t="s">
        <v>1566</v>
      </c>
      <c r="E85" s="18"/>
    </row>
    <row r="86" spans="1:5" ht="31.4" customHeight="1" thickBot="1">
      <c r="A86" s="6"/>
      <c r="B86" s="14">
        <v>9021</v>
      </c>
      <c r="C86" s="14"/>
      <c r="D86" s="14"/>
      <c r="E86" s="18" t="s">
        <v>1567</v>
      </c>
    </row>
    <row r="87" spans="1:5" ht="78.25" customHeight="1" thickBot="1">
      <c r="A87" s="6"/>
      <c r="B87" s="14">
        <v>9022</v>
      </c>
      <c r="C87" s="14"/>
      <c r="D87" s="14"/>
      <c r="E87" s="18" t="s">
        <v>1568</v>
      </c>
    </row>
    <row r="88" spans="1:5" ht="16" thickBot="1">
      <c r="A88" s="6"/>
      <c r="B88" s="14">
        <v>9023</v>
      </c>
      <c r="C88" s="14"/>
      <c r="D88" s="14"/>
      <c r="E88" s="18" t="s">
        <v>1569</v>
      </c>
    </row>
    <row r="89" spans="1:5" ht="16" thickBot="1">
      <c r="A89" s="6"/>
      <c r="B89" s="21">
        <v>9030</v>
      </c>
      <c r="C89" s="21"/>
      <c r="D89" s="21" t="s">
        <v>1508</v>
      </c>
      <c r="E89" s="22"/>
    </row>
    <row r="90" spans="1:5" ht="16.5" thickTop="1" thickBot="1">
      <c r="A90" s="6"/>
      <c r="B90" s="15">
        <v>11000</v>
      </c>
      <c r="C90" s="655" t="s">
        <v>1570</v>
      </c>
      <c r="D90" s="656"/>
      <c r="E90" s="16"/>
    </row>
    <row r="91" spans="1:5" ht="19" thickTop="1" thickBot="1">
      <c r="A91" s="6"/>
      <c r="B91" s="14">
        <v>11010</v>
      </c>
      <c r="C91" s="14"/>
      <c r="D91" s="14" t="s">
        <v>1571</v>
      </c>
      <c r="E91" s="18"/>
    </row>
    <row r="92" spans="1:5" ht="18.5" thickBot="1">
      <c r="A92" s="6"/>
      <c r="B92" s="14">
        <v>11020</v>
      </c>
      <c r="C92" s="14"/>
      <c r="D92" s="14" t="s">
        <v>1572</v>
      </c>
      <c r="E92" s="18"/>
    </row>
    <row r="93" spans="1:5" ht="16" thickBot="1">
      <c r="A93" s="6"/>
      <c r="B93" s="15">
        <v>12000</v>
      </c>
      <c r="C93" s="15" t="s">
        <v>1573</v>
      </c>
      <c r="D93" s="15"/>
      <c r="E93" s="16"/>
    </row>
    <row r="94" spans="1:5" ht="25.5" customHeight="1" thickTop="1" thickBot="1">
      <c r="A94" s="6"/>
      <c r="B94" s="15">
        <v>13000</v>
      </c>
      <c r="C94" s="15" t="s">
        <v>1574</v>
      </c>
      <c r="D94" s="15"/>
      <c r="E94" s="16"/>
    </row>
    <row r="95" spans="1:5" ht="16" thickTop="1">
      <c r="A95" s="8"/>
      <c r="B95" s="26">
        <v>14000</v>
      </c>
      <c r="C95" s="26" t="s">
        <v>1508</v>
      </c>
      <c r="D95" s="26"/>
      <c r="E95" s="27"/>
    </row>
    <row r="96" spans="1:5">
      <c r="A96" s="8"/>
    </row>
    <row r="97" spans="1:7">
      <c r="A97" s="8"/>
      <c r="C97" s="28"/>
      <c r="D97" s="28"/>
      <c r="E97" s="28"/>
      <c r="F97" s="28"/>
      <c r="G97" s="28"/>
    </row>
    <row r="98" spans="1:7" ht="45" customHeight="1">
      <c r="A98" s="8"/>
      <c r="C98" s="29"/>
      <c r="D98" s="30"/>
      <c r="E98" s="30"/>
      <c r="F98" s="30"/>
      <c r="G98" s="30"/>
    </row>
    <row r="99" spans="1:7" ht="42" customHeight="1">
      <c r="A99" s="8"/>
      <c r="C99" s="29"/>
      <c r="D99" s="30"/>
      <c r="E99" s="30"/>
      <c r="F99" s="30"/>
      <c r="G99" s="30"/>
    </row>
    <row r="100" spans="1:7" ht="50.25" customHeight="1">
      <c r="A100" s="8"/>
      <c r="C100" s="29"/>
      <c r="D100" s="30"/>
      <c r="E100" s="30"/>
      <c r="F100" s="30"/>
      <c r="G100" s="30"/>
    </row>
    <row r="101" spans="1:7">
      <c r="A101" s="6"/>
      <c r="C101" s="29"/>
      <c r="D101" s="29"/>
      <c r="E101" s="29"/>
      <c r="F101" s="29"/>
      <c r="G101" s="29"/>
    </row>
    <row r="102" spans="1:7">
      <c r="A102" s="6"/>
    </row>
    <row r="103" spans="1:7" ht="45.75" customHeight="1">
      <c r="A103" s="6"/>
    </row>
    <row r="104" spans="1:7">
      <c r="A104" s="6"/>
    </row>
    <row r="105" spans="1:7">
      <c r="A105" s="6"/>
    </row>
    <row r="106" spans="1:7">
      <c r="A106" s="6"/>
    </row>
    <row r="107" spans="1:7">
      <c r="A107" s="6"/>
    </row>
    <row r="108" spans="1:7" ht="15.75" customHeight="1">
      <c r="A108" s="6"/>
    </row>
    <row r="109" spans="1:7">
      <c r="A109" s="6"/>
    </row>
    <row r="110" spans="1:7">
      <c r="A110" s="6"/>
    </row>
    <row r="111" spans="1:7">
      <c r="A111" s="6"/>
    </row>
    <row r="112" spans="1:7" ht="15" customHeight="1">
      <c r="A112" s="6"/>
    </row>
    <row r="113" spans="1:1" ht="15" customHeight="1">
      <c r="A113" s="6"/>
    </row>
    <row r="114" spans="1:1">
      <c r="A114" s="6"/>
    </row>
    <row r="115" spans="1:1" ht="15" customHeight="1">
      <c r="A115" s="6"/>
    </row>
    <row r="116" spans="1:1" ht="15" customHeight="1">
      <c r="A116" s="6"/>
    </row>
    <row r="117" spans="1:1" ht="15.75" customHeight="1">
      <c r="A117" s="6"/>
    </row>
    <row r="118" spans="1:1">
      <c r="A118" s="6"/>
    </row>
    <row r="119" spans="1:1">
      <c r="A119" s="6"/>
    </row>
    <row r="120" spans="1:1" ht="15" customHeight="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ht="15" customHeight="1">
      <c r="A130" s="6"/>
    </row>
    <row r="131" spans="1:1" ht="15.75" customHeight="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ht="15" customHeight="1">
      <c r="A140" s="6"/>
    </row>
    <row r="141" spans="1:1">
      <c r="A141" s="6"/>
    </row>
    <row r="142" spans="1:1">
      <c r="A142" s="6"/>
    </row>
    <row r="143" spans="1:1">
      <c r="A143" s="6"/>
    </row>
    <row r="144" spans="1:1" ht="15" customHeight="1">
      <c r="A144" s="6"/>
    </row>
    <row r="145" spans="1:1">
      <c r="A145" s="6"/>
    </row>
    <row r="146" spans="1:1">
      <c r="A146" s="6"/>
    </row>
    <row r="147" spans="1:1">
      <c r="A147" s="6"/>
    </row>
    <row r="148" spans="1:1">
      <c r="A148" s="6"/>
    </row>
    <row r="149" spans="1:1">
      <c r="A149" s="6"/>
    </row>
    <row r="150" spans="1:1">
      <c r="A150" s="6"/>
    </row>
    <row r="151" spans="1:1" ht="15" customHeight="1">
      <c r="A151" s="6"/>
    </row>
    <row r="152" spans="1:1">
      <c r="A152" s="6"/>
    </row>
    <row r="153" spans="1:1">
      <c r="A153" s="6"/>
    </row>
    <row r="154" spans="1:1">
      <c r="A154" s="6"/>
    </row>
    <row r="155" spans="1:1" ht="15" customHeight="1">
      <c r="A155" s="6"/>
    </row>
    <row r="156" spans="1:1">
      <c r="A156" s="6"/>
    </row>
    <row r="157" spans="1:1">
      <c r="A157" s="6"/>
    </row>
    <row r="158" spans="1:1">
      <c r="A158" s="6"/>
    </row>
    <row r="159" spans="1:1">
      <c r="A159" s="6"/>
    </row>
    <row r="160" spans="1:1" ht="15" customHeight="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ht="15" customHeight="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ht="15" customHeight="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ht="15" customHeight="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ht="15" customHeight="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ht="15" customHeight="1">
      <c r="A238" s="6"/>
    </row>
    <row r="239" spans="1:1">
      <c r="A239" s="6"/>
    </row>
    <row r="240" spans="1:1">
      <c r="A240" s="6"/>
    </row>
    <row r="241" spans="1:1">
      <c r="A241" s="6"/>
    </row>
    <row r="242" spans="1:1" ht="15" customHeight="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ht="15" customHeight="1">
      <c r="A270" s="6"/>
    </row>
    <row r="271" spans="1:1">
      <c r="A271" s="6"/>
    </row>
    <row r="272" spans="1:1">
      <c r="A272" s="6"/>
    </row>
    <row r="273" spans="1:1">
      <c r="A273" s="6"/>
    </row>
    <row r="274" spans="1:1">
      <c r="A274" s="6"/>
    </row>
    <row r="275" spans="1:1">
      <c r="A275" s="6"/>
    </row>
    <row r="276" spans="1:1">
      <c r="A276" s="6"/>
    </row>
    <row r="277" spans="1:1">
      <c r="A277" s="6"/>
    </row>
    <row r="278" spans="1:1" ht="15" customHeight="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7" spans="1:1">
      <c r="A297" s="9"/>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ht="15" customHeight="1">
      <c r="A336" s="6"/>
    </row>
    <row r="337" spans="1:1">
      <c r="A337" s="6"/>
    </row>
    <row r="338" spans="1:1">
      <c r="A338" s="6"/>
    </row>
    <row r="339" spans="1:1">
      <c r="A339" s="6"/>
    </row>
    <row r="340" spans="1:1" ht="15" customHeight="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ht="15" customHeight="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ht="15" customHeight="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ht="15" customHeight="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ht="15" customHeight="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9" spans="1:1">
      <c r="A489" s="9"/>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ht="15" customHeight="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ht="15" customHeight="1">
      <c r="A530" s="6"/>
    </row>
    <row r="531" spans="1:1">
      <c r="A531" s="6"/>
    </row>
    <row r="532" spans="1:1">
      <c r="A532" s="6"/>
    </row>
    <row r="533" spans="1:1">
      <c r="A533" s="6"/>
    </row>
    <row r="534" spans="1:1">
      <c r="A534" s="6"/>
    </row>
    <row r="535" spans="1:1">
      <c r="A535" s="6"/>
    </row>
    <row r="536" spans="1:1">
      <c r="A536" s="6"/>
    </row>
    <row r="537" spans="1:1">
      <c r="A537"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ht="15" customHeight="1">
      <c r="A561" s="6"/>
    </row>
    <row r="562" spans="1:1">
      <c r="A562" s="6"/>
    </row>
    <row r="563" spans="1:1" ht="15" customHeight="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ht="15" customHeight="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sheetData>
  <mergeCells count="7">
    <mergeCell ref="C90:D90"/>
    <mergeCell ref="B2:E2"/>
    <mergeCell ref="G2:L2"/>
    <mergeCell ref="C4:E4"/>
    <mergeCell ref="I4:L4"/>
    <mergeCell ref="I5:K6"/>
    <mergeCell ref="H7:L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97788-BC84-4AAD-8E7C-A8A839BC1A71}">
  <dimension ref="A1:N24"/>
  <sheetViews>
    <sheetView workbookViewId="0"/>
  </sheetViews>
  <sheetFormatPr defaultRowHeight="14"/>
  <sheetData>
    <row r="1" spans="1:14" ht="14.5">
      <c r="A1" s="226" t="s">
        <v>1575</v>
      </c>
      <c r="B1" s="226"/>
      <c r="C1" s="226"/>
      <c r="D1" s="226"/>
      <c r="E1" s="226"/>
      <c r="F1" s="226"/>
      <c r="G1" s="226"/>
      <c r="H1" s="226"/>
      <c r="I1" s="227"/>
      <c r="J1" s="227"/>
      <c r="K1" s="227"/>
      <c r="L1" s="227"/>
      <c r="M1" s="227"/>
      <c r="N1" s="227"/>
    </row>
    <row r="2" spans="1:14" ht="14.5">
      <c r="A2" s="228">
        <v>1</v>
      </c>
      <c r="B2" s="227"/>
      <c r="C2" s="227" t="s">
        <v>1576</v>
      </c>
      <c r="D2" s="227"/>
      <c r="E2" s="227"/>
      <c r="F2" s="227"/>
      <c r="G2" s="227"/>
      <c r="H2" s="227"/>
      <c r="I2" s="227"/>
      <c r="J2" s="227"/>
      <c r="K2" s="227"/>
      <c r="L2" s="227"/>
      <c r="M2" s="227"/>
      <c r="N2" s="227"/>
    </row>
    <row r="3" spans="1:14" ht="14.5">
      <c r="A3" s="228">
        <v>2</v>
      </c>
      <c r="B3" s="227"/>
      <c r="C3" s="227" t="s">
        <v>1577</v>
      </c>
      <c r="D3" s="227"/>
      <c r="E3" s="227"/>
      <c r="F3" s="227"/>
      <c r="G3" s="227"/>
      <c r="H3" s="227"/>
      <c r="I3" s="227"/>
      <c r="J3" s="227"/>
      <c r="K3" s="227"/>
      <c r="L3" s="227"/>
      <c r="M3" s="227"/>
      <c r="N3" s="227"/>
    </row>
    <row r="4" spans="1:14" ht="14.5">
      <c r="A4" s="228">
        <v>3</v>
      </c>
      <c r="B4" s="227"/>
      <c r="C4" s="227" t="s">
        <v>1578</v>
      </c>
      <c r="D4" s="227"/>
      <c r="E4" s="227"/>
      <c r="F4" s="227"/>
      <c r="G4" s="227"/>
      <c r="H4" s="227"/>
      <c r="I4" s="227"/>
      <c r="J4" s="227"/>
      <c r="K4" s="227"/>
      <c r="L4" s="227"/>
      <c r="M4" s="227"/>
      <c r="N4" s="227"/>
    </row>
    <row r="5" spans="1:14" ht="14.5">
      <c r="A5" s="228">
        <v>4</v>
      </c>
      <c r="B5" s="227"/>
      <c r="C5" s="227" t="s">
        <v>1579</v>
      </c>
      <c r="D5" s="227"/>
      <c r="E5" s="227"/>
      <c r="F5" s="227"/>
      <c r="G5" s="227"/>
      <c r="H5" s="227"/>
      <c r="I5" s="227"/>
      <c r="J5" s="227"/>
      <c r="K5" s="227"/>
      <c r="L5" s="227"/>
      <c r="M5" s="227"/>
      <c r="N5" s="227"/>
    </row>
    <row r="6" spans="1:14" ht="14.5">
      <c r="A6" s="228">
        <v>5</v>
      </c>
      <c r="B6" s="227"/>
      <c r="C6" s="227" t="s">
        <v>1580</v>
      </c>
      <c r="D6" s="227"/>
      <c r="E6" s="227"/>
      <c r="F6" s="227"/>
      <c r="G6" s="227"/>
      <c r="H6" s="227"/>
      <c r="I6" s="227"/>
      <c r="J6" s="227"/>
      <c r="K6" s="227"/>
      <c r="L6" s="227"/>
      <c r="M6" s="227"/>
      <c r="N6" s="227"/>
    </row>
    <row r="7" spans="1:14" ht="14.5">
      <c r="A7" s="228">
        <v>6</v>
      </c>
      <c r="B7" s="227"/>
      <c r="C7" s="227" t="s">
        <v>1581</v>
      </c>
      <c r="D7" s="227"/>
      <c r="E7" s="227"/>
      <c r="F7" s="227"/>
      <c r="G7" s="227"/>
      <c r="H7" s="227"/>
      <c r="I7" s="227"/>
      <c r="J7" s="227"/>
      <c r="K7" s="227"/>
      <c r="L7" s="227"/>
      <c r="M7" s="227"/>
      <c r="N7" s="227"/>
    </row>
    <row r="8" spans="1:14" ht="14.5">
      <c r="A8" s="228">
        <v>7</v>
      </c>
      <c r="B8" s="227"/>
      <c r="C8" s="227" t="s">
        <v>1582</v>
      </c>
      <c r="D8" s="227"/>
      <c r="E8" s="227"/>
      <c r="F8" s="227"/>
      <c r="G8" s="227"/>
      <c r="H8" s="227"/>
      <c r="I8" s="227"/>
      <c r="J8" s="227"/>
      <c r="K8" s="227"/>
      <c r="L8" s="227"/>
      <c r="M8" s="227"/>
      <c r="N8" s="227"/>
    </row>
    <row r="9" spans="1:14" ht="14.5">
      <c r="A9" s="228">
        <v>8</v>
      </c>
      <c r="B9" s="227"/>
      <c r="C9" s="227" t="s">
        <v>1583</v>
      </c>
      <c r="D9" s="227"/>
      <c r="E9" s="227"/>
      <c r="F9" s="227"/>
      <c r="G9" s="227"/>
      <c r="H9" s="227"/>
      <c r="I9" s="227"/>
      <c r="J9" s="227"/>
      <c r="K9" s="227"/>
      <c r="L9" s="227"/>
      <c r="M9" s="227"/>
      <c r="N9" s="227"/>
    </row>
    <row r="10" spans="1:14" ht="14.5">
      <c r="A10" s="228">
        <v>9</v>
      </c>
      <c r="B10" s="227"/>
      <c r="C10" s="227" t="s">
        <v>1584</v>
      </c>
      <c r="D10" s="227"/>
      <c r="E10" s="227"/>
      <c r="F10" s="227"/>
      <c r="G10" s="227"/>
      <c r="H10" s="227"/>
      <c r="I10" s="227"/>
      <c r="J10" s="227"/>
      <c r="K10" s="227"/>
      <c r="L10" s="227"/>
      <c r="M10" s="227"/>
      <c r="N10" s="227"/>
    </row>
    <row r="11" spans="1:14" ht="14.5">
      <c r="A11" s="228">
        <v>10</v>
      </c>
      <c r="B11" s="227"/>
      <c r="C11" s="227" t="s">
        <v>1585</v>
      </c>
      <c r="D11" s="227"/>
      <c r="E11" s="227"/>
      <c r="F11" s="227"/>
      <c r="G11" s="227"/>
      <c r="H11" s="227"/>
      <c r="I11" s="227"/>
      <c r="J11" s="227"/>
      <c r="K11" s="227"/>
      <c r="L11" s="227"/>
      <c r="M11" s="227"/>
      <c r="N11" s="227"/>
    </row>
    <row r="12" spans="1:14" ht="14.5">
      <c r="A12" s="228">
        <v>11</v>
      </c>
      <c r="B12" s="227"/>
      <c r="C12" s="227" t="s">
        <v>1586</v>
      </c>
      <c r="D12" s="227"/>
      <c r="E12" s="227"/>
      <c r="F12" s="227"/>
      <c r="G12" s="227"/>
      <c r="H12" s="227"/>
      <c r="I12" s="227"/>
      <c r="J12" s="227"/>
      <c r="K12" s="227"/>
      <c r="L12" s="227"/>
      <c r="M12" s="227"/>
      <c r="N12" s="227"/>
    </row>
    <row r="13" spans="1:14" ht="14.5">
      <c r="A13" s="228">
        <v>12</v>
      </c>
      <c r="B13" s="227"/>
      <c r="C13" s="227" t="s">
        <v>1587</v>
      </c>
      <c r="D13" s="227"/>
      <c r="E13" s="227"/>
      <c r="F13" s="227"/>
      <c r="G13" s="227"/>
      <c r="H13" s="227"/>
      <c r="I13" s="227"/>
      <c r="J13" s="227"/>
      <c r="K13" s="227"/>
      <c r="L13" s="227"/>
      <c r="M13" s="227"/>
      <c r="N13" s="227"/>
    </row>
    <row r="14" spans="1:14" ht="14.5">
      <c r="A14" s="228">
        <v>13</v>
      </c>
      <c r="B14" s="227"/>
      <c r="C14" s="227" t="s">
        <v>1588</v>
      </c>
      <c r="D14" s="227"/>
      <c r="E14" s="227"/>
      <c r="F14" s="227"/>
      <c r="G14" s="227"/>
      <c r="H14" s="227"/>
      <c r="I14" s="227"/>
      <c r="J14" s="227"/>
      <c r="K14" s="227"/>
      <c r="L14" s="227"/>
      <c r="M14" s="227"/>
      <c r="N14" s="227"/>
    </row>
    <row r="15" spans="1:14" ht="14.5">
      <c r="A15" s="228">
        <v>14</v>
      </c>
      <c r="B15" s="227"/>
      <c r="C15" s="227" t="s">
        <v>1589</v>
      </c>
      <c r="D15" s="227"/>
      <c r="E15" s="227"/>
      <c r="F15" s="227"/>
      <c r="G15" s="227"/>
      <c r="H15" s="227"/>
      <c r="I15" s="227"/>
      <c r="J15" s="227"/>
      <c r="K15" s="227"/>
      <c r="L15" s="227"/>
      <c r="M15" s="227"/>
      <c r="N15" s="227"/>
    </row>
    <row r="16" spans="1:14" ht="14.5">
      <c r="A16" s="228">
        <v>15</v>
      </c>
      <c r="B16" s="227"/>
      <c r="C16" s="227" t="s">
        <v>1590</v>
      </c>
      <c r="D16" s="227"/>
      <c r="E16" s="227"/>
      <c r="F16" s="227"/>
      <c r="G16" s="227"/>
      <c r="H16" s="227"/>
      <c r="I16" s="227"/>
      <c r="J16" s="227"/>
      <c r="K16" s="227"/>
      <c r="L16" s="227"/>
      <c r="M16" s="227"/>
      <c r="N16" s="227"/>
    </row>
    <row r="17" spans="1:14" ht="14.5">
      <c r="A17" s="228"/>
      <c r="B17" s="227"/>
      <c r="C17" s="227"/>
      <c r="D17" s="227"/>
      <c r="E17" s="227"/>
      <c r="F17" s="227"/>
      <c r="G17" s="227"/>
      <c r="H17" s="227"/>
      <c r="I17" s="227"/>
      <c r="J17" s="227"/>
      <c r="K17" s="227"/>
      <c r="L17" s="227"/>
      <c r="M17" s="227"/>
      <c r="N17" s="227"/>
    </row>
    <row r="18" spans="1:14" ht="14.5">
      <c r="A18" s="226" t="s">
        <v>1591</v>
      </c>
      <c r="B18" s="226"/>
      <c r="C18" s="226"/>
      <c r="D18" s="226"/>
      <c r="E18" s="226"/>
      <c r="F18" s="226"/>
      <c r="G18" s="226"/>
      <c r="H18" s="226"/>
      <c r="I18" s="227"/>
      <c r="J18" s="227"/>
      <c r="K18" s="227"/>
      <c r="L18" s="227"/>
      <c r="M18" s="227"/>
      <c r="N18" s="227"/>
    </row>
    <row r="19" spans="1:14" ht="14.5">
      <c r="A19" s="228">
        <v>1</v>
      </c>
      <c r="B19" s="227"/>
      <c r="C19" s="227" t="s">
        <v>1592</v>
      </c>
      <c r="D19" s="227"/>
      <c r="E19" s="227"/>
      <c r="F19" s="227"/>
      <c r="G19" s="227"/>
      <c r="H19" s="227"/>
      <c r="I19" s="227"/>
      <c r="J19" s="227"/>
      <c r="K19" s="227"/>
      <c r="L19" s="227"/>
      <c r="M19" s="227"/>
      <c r="N19" s="227"/>
    </row>
    <row r="20" spans="1:14" ht="14.5">
      <c r="A20" s="228">
        <v>2</v>
      </c>
      <c r="B20" s="227"/>
      <c r="C20" s="227" t="s">
        <v>1593</v>
      </c>
      <c r="D20" s="227"/>
      <c r="E20" s="227"/>
      <c r="F20" s="227"/>
      <c r="G20" s="227"/>
      <c r="H20" s="227"/>
      <c r="I20" s="227"/>
      <c r="J20" s="227"/>
      <c r="K20" s="227"/>
      <c r="L20" s="227"/>
      <c r="M20" s="227"/>
      <c r="N20" s="227"/>
    </row>
    <row r="21" spans="1:14" ht="14.5">
      <c r="A21" s="228">
        <v>3</v>
      </c>
      <c r="B21" s="227"/>
      <c r="C21" s="227" t="s">
        <v>1594</v>
      </c>
      <c r="D21" s="227"/>
      <c r="E21" s="227"/>
      <c r="F21" s="227"/>
      <c r="G21" s="227"/>
      <c r="H21" s="227"/>
      <c r="I21" s="227"/>
      <c r="J21" s="227"/>
      <c r="K21" s="227"/>
      <c r="L21" s="227"/>
      <c r="M21" s="227"/>
      <c r="N21" s="227"/>
    </row>
    <row r="22" spans="1:14" ht="14.5">
      <c r="A22" s="228">
        <v>4</v>
      </c>
      <c r="B22" s="227"/>
      <c r="C22" s="227" t="s">
        <v>1595</v>
      </c>
      <c r="D22" s="227"/>
      <c r="E22" s="227"/>
      <c r="F22" s="227"/>
      <c r="G22" s="227"/>
      <c r="H22" s="227"/>
      <c r="I22" s="227"/>
      <c r="J22" s="227"/>
      <c r="K22" s="227"/>
      <c r="L22" s="227"/>
      <c r="M22" s="227"/>
      <c r="N22" s="227"/>
    </row>
    <row r="23" spans="1:14" ht="14.5">
      <c r="A23" s="228">
        <v>5</v>
      </c>
      <c r="B23" s="227"/>
      <c r="C23" s="227" t="s">
        <v>1596</v>
      </c>
      <c r="D23" s="227"/>
      <c r="E23" s="227"/>
      <c r="F23" s="227"/>
      <c r="G23" s="227"/>
      <c r="H23" s="227"/>
      <c r="I23" s="227"/>
      <c r="J23" s="227"/>
      <c r="K23" s="227"/>
      <c r="L23" s="227"/>
      <c r="M23" s="227"/>
      <c r="N23" s="227"/>
    </row>
    <row r="24" spans="1:14" ht="14.5">
      <c r="A24" s="228">
        <v>6</v>
      </c>
      <c r="B24" s="227"/>
      <c r="C24" s="227" t="s">
        <v>1589</v>
      </c>
      <c r="D24" s="227"/>
      <c r="E24" s="227"/>
      <c r="F24" s="227"/>
      <c r="G24" s="227"/>
      <c r="H24" s="227"/>
      <c r="I24" s="227"/>
      <c r="J24" s="227"/>
      <c r="K24" s="227"/>
      <c r="L24" s="227"/>
      <c r="M24" s="227"/>
      <c r="N24" s="22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23246-514E-43B5-A7F4-34EA27D1E946}">
  <sheetPr>
    <tabColor rgb="FF92D050"/>
  </sheetPr>
  <dimension ref="A1:N355"/>
  <sheetViews>
    <sheetView view="pageBreakPreview" topLeftCell="H1" zoomScaleNormal="100" zoomScaleSheetLayoutView="100" workbookViewId="0">
      <pane ySplit="5" topLeftCell="A33" activePane="bottomLeft" state="frozen"/>
      <selection pane="bottomLeft" activeCell="I30" sqref="I30"/>
    </sheetView>
  </sheetViews>
  <sheetFormatPr defaultColWidth="9" defaultRowHeight="14"/>
  <cols>
    <col min="1" max="1" width="9.81640625" style="48" customWidth="1"/>
    <col min="2" max="2" width="7.1796875" style="48" customWidth="1"/>
    <col min="3" max="3" width="75.26953125" style="48" customWidth="1"/>
    <col min="4" max="4" width="9.7265625" style="52" customWidth="1"/>
    <col min="5" max="5" width="70.1796875" style="48" customWidth="1"/>
    <col min="6" max="6" width="66" style="48" customWidth="1"/>
    <col min="7" max="7" width="96.6328125" style="48" customWidth="1"/>
    <col min="8" max="8" width="24.453125" style="48" customWidth="1"/>
    <col min="9" max="9" width="79.7265625" style="48" customWidth="1"/>
    <col min="10" max="10" width="7.1796875" style="48" customWidth="1"/>
    <col min="11" max="11" width="16.1796875" style="48" customWidth="1"/>
    <col min="12" max="12" width="3" style="48" customWidth="1"/>
    <col min="13" max="13" width="9" style="54"/>
    <col min="14" max="14" width="9" style="54" customWidth="1"/>
    <col min="15" max="16384" width="9" style="54"/>
  </cols>
  <sheetData>
    <row r="1" spans="1:14" s="350" customFormat="1" ht="21" hidden="1" customHeight="1">
      <c r="A1" s="610" t="s">
        <v>280</v>
      </c>
      <c r="B1" s="610"/>
      <c r="C1" s="610"/>
      <c r="D1" s="511"/>
      <c r="E1" s="104"/>
      <c r="F1" s="104"/>
      <c r="G1" s="104"/>
      <c r="H1" s="104"/>
      <c r="I1" s="104"/>
      <c r="J1" s="104"/>
      <c r="K1" s="104"/>
      <c r="L1" s="104"/>
      <c r="N1" s="350" t="s">
        <v>281</v>
      </c>
    </row>
    <row r="2" spans="1:14" s="350" customFormat="1" ht="13.5" hidden="1" customHeight="1">
      <c r="A2" s="104"/>
      <c r="B2" s="104"/>
      <c r="C2" s="104"/>
      <c r="D2" s="511"/>
      <c r="E2" s="104"/>
      <c r="F2" s="104"/>
      <c r="G2" s="104"/>
      <c r="H2" s="104"/>
      <c r="I2" s="104"/>
      <c r="J2" s="104"/>
      <c r="K2" s="104"/>
      <c r="L2" s="104"/>
      <c r="N2" s="350" t="s">
        <v>282</v>
      </c>
    </row>
    <row r="3" spans="1:14" s="350" customFormat="1" hidden="1">
      <c r="A3" s="104"/>
      <c r="B3" s="104"/>
      <c r="C3" s="104"/>
      <c r="D3" s="511"/>
      <c r="E3" s="104"/>
      <c r="F3" s="104"/>
      <c r="G3" s="104"/>
      <c r="H3" s="104"/>
      <c r="I3" s="104"/>
      <c r="J3" s="104"/>
      <c r="K3" s="104"/>
      <c r="L3" s="104"/>
      <c r="N3" s="350" t="s">
        <v>283</v>
      </c>
    </row>
    <row r="4" spans="1:14" s="355" customFormat="1" ht="24" customHeight="1">
      <c r="A4" s="351">
        <v>2</v>
      </c>
      <c r="B4" s="352" t="s">
        <v>284</v>
      </c>
      <c r="C4" s="353"/>
      <c r="D4" s="611" t="str">
        <f>'[1]1 Basic info'!C9</f>
        <v>Forestry Services Ltd</v>
      </c>
      <c r="E4" s="611"/>
      <c r="F4" s="611"/>
      <c r="G4" s="611"/>
      <c r="H4" s="611"/>
      <c r="I4" s="353" t="str">
        <f>[1]Cover!D8</f>
        <v>SA-PEFC-FM/COC-007227</v>
      </c>
      <c r="J4" s="353"/>
      <c r="K4" s="512"/>
      <c r="L4" s="354"/>
    </row>
    <row r="5" spans="1:14" ht="49.5" customHeight="1">
      <c r="A5" s="512" t="s">
        <v>285</v>
      </c>
      <c r="B5" s="512" t="s">
        <v>286</v>
      </c>
      <c r="C5" s="512" t="s">
        <v>287</v>
      </c>
      <c r="D5" s="194" t="s">
        <v>288</v>
      </c>
      <c r="E5" s="512" t="s">
        <v>289</v>
      </c>
      <c r="F5" s="224" t="s">
        <v>290</v>
      </c>
      <c r="G5" s="224" t="s">
        <v>291</v>
      </c>
      <c r="H5" s="512" t="s">
        <v>292</v>
      </c>
      <c r="I5" s="512" t="s">
        <v>293</v>
      </c>
      <c r="J5" s="512" t="s">
        <v>294</v>
      </c>
      <c r="K5" s="512" t="s">
        <v>295</v>
      </c>
      <c r="L5" s="55"/>
    </row>
    <row r="6" spans="1:14" hidden="1">
      <c r="A6" s="356" t="s">
        <v>296</v>
      </c>
      <c r="B6" s="50"/>
      <c r="C6" s="50"/>
      <c r="D6" s="197"/>
      <c r="E6" s="50"/>
      <c r="F6" s="614" t="s">
        <v>297</v>
      </c>
      <c r="G6" s="615"/>
      <c r="H6" s="50"/>
      <c r="I6" s="50"/>
      <c r="J6" s="50"/>
      <c r="K6" s="50"/>
      <c r="L6" s="55"/>
    </row>
    <row r="7" spans="1:14">
      <c r="A7" s="612" t="s">
        <v>298</v>
      </c>
      <c r="B7" s="613"/>
      <c r="C7" s="613"/>
      <c r="D7" s="613"/>
      <c r="E7" s="613"/>
      <c r="F7" s="613"/>
      <c r="G7" s="613"/>
      <c r="H7" s="613"/>
      <c r="I7" s="613"/>
      <c r="J7" s="613"/>
      <c r="K7" s="613"/>
      <c r="L7" s="55"/>
    </row>
    <row r="8" spans="1:14" ht="172.5" customHeight="1">
      <c r="A8" s="357">
        <v>2019.1</v>
      </c>
      <c r="B8" s="60" t="s">
        <v>282</v>
      </c>
      <c r="C8" s="358" t="s">
        <v>299</v>
      </c>
      <c r="D8" s="359" t="s">
        <v>300</v>
      </c>
      <c r="E8" s="60" t="s">
        <v>301</v>
      </c>
      <c r="F8" s="60" t="s">
        <v>302</v>
      </c>
      <c r="G8" s="60" t="s">
        <v>303</v>
      </c>
      <c r="H8" s="60" t="s">
        <v>304</v>
      </c>
      <c r="I8" s="358" t="s">
        <v>305</v>
      </c>
      <c r="J8" s="60" t="s">
        <v>306</v>
      </c>
      <c r="K8" s="360">
        <v>44035</v>
      </c>
      <c r="L8" s="58"/>
    </row>
    <row r="9" spans="1:14" ht="63" customHeight="1">
      <c r="A9" s="357">
        <v>2019.2</v>
      </c>
      <c r="B9" s="60" t="s">
        <v>281</v>
      </c>
      <c r="C9" s="358" t="s">
        <v>307</v>
      </c>
      <c r="D9" s="359" t="s">
        <v>308</v>
      </c>
      <c r="E9" s="60" t="s">
        <v>309</v>
      </c>
      <c r="F9" s="60" t="s">
        <v>310</v>
      </c>
      <c r="G9" s="60" t="s">
        <v>311</v>
      </c>
      <c r="H9" s="60" t="s">
        <v>312</v>
      </c>
      <c r="I9" s="358" t="s">
        <v>313</v>
      </c>
      <c r="J9" s="60" t="s">
        <v>306</v>
      </c>
      <c r="K9" s="360">
        <v>44035</v>
      </c>
      <c r="L9" s="58"/>
    </row>
    <row r="10" spans="1:14" ht="15" customHeight="1">
      <c r="A10" s="607" t="s">
        <v>314</v>
      </c>
      <c r="B10" s="608"/>
      <c r="C10" s="608"/>
      <c r="D10" s="608"/>
      <c r="E10" s="608"/>
      <c r="F10" s="608"/>
      <c r="G10" s="608"/>
      <c r="H10" s="608"/>
      <c r="I10" s="608"/>
      <c r="J10" s="608"/>
      <c r="K10" s="609"/>
      <c r="L10" s="58"/>
    </row>
    <row r="11" spans="1:14" ht="15" customHeight="1">
      <c r="A11" s="607" t="s">
        <v>315</v>
      </c>
      <c r="B11" s="608"/>
      <c r="C11" s="608"/>
      <c r="D11" s="608"/>
      <c r="E11" s="608"/>
      <c r="F11" s="608"/>
      <c r="G11" s="608"/>
      <c r="H11" s="608"/>
      <c r="I11" s="608"/>
      <c r="J11" s="608"/>
      <c r="K11" s="609"/>
      <c r="L11" s="58"/>
    </row>
    <row r="12" spans="1:14" ht="218.25" customHeight="1">
      <c r="A12" s="361">
        <v>2021.1</v>
      </c>
      <c r="B12" s="361" t="s">
        <v>282</v>
      </c>
      <c r="C12" s="361" t="s">
        <v>316</v>
      </c>
      <c r="D12" s="362" t="s">
        <v>317</v>
      </c>
      <c r="E12" s="361" t="s">
        <v>318</v>
      </c>
      <c r="F12" s="361" t="s">
        <v>319</v>
      </c>
      <c r="G12" s="361" t="s">
        <v>320</v>
      </c>
      <c r="H12" s="361" t="s">
        <v>304</v>
      </c>
      <c r="I12" s="361" t="s">
        <v>321</v>
      </c>
      <c r="J12" s="361" t="s">
        <v>306</v>
      </c>
      <c r="K12" s="361"/>
    </row>
    <row r="13" spans="1:14" ht="15" customHeight="1">
      <c r="A13" s="607" t="s">
        <v>322</v>
      </c>
      <c r="B13" s="608"/>
      <c r="C13" s="608"/>
      <c r="D13" s="608"/>
      <c r="E13" s="608"/>
      <c r="F13" s="608"/>
      <c r="G13" s="608"/>
      <c r="H13" s="608"/>
      <c r="I13" s="608"/>
      <c r="J13" s="608"/>
      <c r="K13" s="609"/>
      <c r="L13" s="58"/>
    </row>
    <row r="14" spans="1:14" s="48" customFormat="1" ht="194.25" customHeight="1">
      <c r="A14" s="60">
        <v>2022.1</v>
      </c>
      <c r="B14" s="60" t="s">
        <v>281</v>
      </c>
      <c r="C14" s="507" t="s">
        <v>323</v>
      </c>
      <c r="D14" s="503" t="s">
        <v>324</v>
      </c>
      <c r="E14" s="498"/>
      <c r="F14" s="60"/>
      <c r="G14" s="60" t="s">
        <v>325</v>
      </c>
      <c r="H14" s="60" t="s">
        <v>326</v>
      </c>
      <c r="I14" s="60" t="s">
        <v>327</v>
      </c>
      <c r="J14" s="60" t="s">
        <v>306</v>
      </c>
      <c r="K14" s="364">
        <v>45826</v>
      </c>
      <c r="M14" s="54"/>
      <c r="N14" s="54"/>
    </row>
    <row r="15" spans="1:14" ht="119.25" customHeight="1">
      <c r="A15" s="497">
        <v>2022.2</v>
      </c>
      <c r="B15" s="497" t="s">
        <v>281</v>
      </c>
      <c r="C15" s="498" t="s">
        <v>328</v>
      </c>
      <c r="D15" s="498" t="s">
        <v>329</v>
      </c>
      <c r="E15" s="498"/>
      <c r="F15" s="497"/>
      <c r="G15" s="497"/>
      <c r="H15" s="499" t="s">
        <v>326</v>
      </c>
      <c r="I15" s="497" t="s">
        <v>330</v>
      </c>
      <c r="J15" s="497" t="s">
        <v>306</v>
      </c>
      <c r="K15" s="500">
        <v>45097</v>
      </c>
    </row>
    <row r="16" spans="1:14" s="48" customFormat="1">
      <c r="A16" s="607" t="s">
        <v>331</v>
      </c>
      <c r="B16" s="608"/>
      <c r="C16" s="608"/>
      <c r="D16" s="608"/>
      <c r="E16" s="608"/>
      <c r="F16" s="608"/>
      <c r="G16" s="608"/>
      <c r="H16" s="608"/>
      <c r="I16" s="608"/>
      <c r="J16" s="608"/>
      <c r="K16" s="609"/>
      <c r="M16" s="54"/>
      <c r="N16" s="54"/>
    </row>
    <row r="17" spans="1:14" s="48" customFormat="1" ht="147.75" customHeight="1">
      <c r="A17" s="60">
        <v>2023.01</v>
      </c>
      <c r="B17" s="60" t="s">
        <v>282</v>
      </c>
      <c r="C17" s="60" t="s">
        <v>332</v>
      </c>
      <c r="D17" s="359" t="s">
        <v>333</v>
      </c>
      <c r="E17" s="60" t="s">
        <v>334</v>
      </c>
      <c r="F17" s="60" t="s">
        <v>335</v>
      </c>
      <c r="G17" s="60" t="s">
        <v>336</v>
      </c>
      <c r="H17" s="60" t="s">
        <v>337</v>
      </c>
      <c r="I17" s="60" t="s">
        <v>338</v>
      </c>
      <c r="J17" s="60" t="s">
        <v>306</v>
      </c>
      <c r="K17" s="364">
        <v>45483</v>
      </c>
      <c r="M17" s="54"/>
      <c r="N17" s="54"/>
    </row>
    <row r="18" spans="1:14" s="368" customFormat="1" ht="92.25" customHeight="1">
      <c r="A18" s="365">
        <v>2023.02</v>
      </c>
      <c r="B18" s="365" t="s">
        <v>282</v>
      </c>
      <c r="C18" s="365" t="s">
        <v>339</v>
      </c>
      <c r="D18" s="366" t="s">
        <v>340</v>
      </c>
      <c r="E18" s="365" t="s">
        <v>341</v>
      </c>
      <c r="F18" s="365" t="s">
        <v>342</v>
      </c>
      <c r="G18" s="60" t="s">
        <v>336</v>
      </c>
      <c r="H18" s="60" t="s">
        <v>337</v>
      </c>
      <c r="I18" s="365" t="s">
        <v>343</v>
      </c>
      <c r="J18" s="365" t="s">
        <v>306</v>
      </c>
      <c r="K18" s="367">
        <v>45483</v>
      </c>
      <c r="M18" s="369"/>
      <c r="N18" s="369"/>
    </row>
    <row r="19" spans="1:14" s="48" customFormat="1" ht="14.5" thickBot="1">
      <c r="A19" s="607" t="s">
        <v>344</v>
      </c>
      <c r="B19" s="608"/>
      <c r="C19" s="608"/>
      <c r="D19" s="608"/>
      <c r="E19" s="608"/>
      <c r="F19" s="608"/>
      <c r="G19" s="608"/>
      <c r="H19" s="608"/>
      <c r="I19" s="608"/>
      <c r="J19" s="608"/>
      <c r="K19" s="609"/>
      <c r="M19" s="54"/>
      <c r="N19" s="54"/>
    </row>
    <row r="20" spans="1:14" s="368" customFormat="1" ht="308.5" thickBot="1">
      <c r="A20" s="365">
        <v>2024.1</v>
      </c>
      <c r="B20" s="365" t="s">
        <v>282</v>
      </c>
      <c r="C20" s="365" t="s">
        <v>345</v>
      </c>
      <c r="D20" s="366" t="s">
        <v>346</v>
      </c>
      <c r="E20" s="365" t="s">
        <v>347</v>
      </c>
      <c r="F20" s="370" t="s">
        <v>348</v>
      </c>
      <c r="G20" s="60" t="s">
        <v>349</v>
      </c>
      <c r="H20" s="60" t="s">
        <v>337</v>
      </c>
      <c r="I20" s="365" t="s">
        <v>350</v>
      </c>
      <c r="J20" s="365" t="s">
        <v>306</v>
      </c>
      <c r="K20" s="367">
        <v>45826</v>
      </c>
      <c r="M20" s="369"/>
      <c r="N20" s="369"/>
    </row>
    <row r="21" spans="1:14" s="368" customFormat="1" ht="196.5" thickBot="1">
      <c r="A21" s="498">
        <v>2024.2</v>
      </c>
      <c r="B21" s="498" t="s">
        <v>282</v>
      </c>
      <c r="C21" s="498" t="s">
        <v>351</v>
      </c>
      <c r="D21" s="503" t="s">
        <v>352</v>
      </c>
      <c r="E21" s="498" t="s">
        <v>353</v>
      </c>
      <c r="F21" s="504" t="s">
        <v>348</v>
      </c>
      <c r="G21" s="505" t="s">
        <v>354</v>
      </c>
      <c r="H21" s="498" t="s">
        <v>337</v>
      </c>
      <c r="I21" s="498" t="s">
        <v>355</v>
      </c>
      <c r="J21" s="498" t="s">
        <v>306</v>
      </c>
      <c r="K21" s="506">
        <v>45826</v>
      </c>
      <c r="M21" s="369"/>
      <c r="N21" s="369"/>
    </row>
    <row r="22" spans="1:14" s="368" customFormat="1" ht="233.25" customHeight="1" thickBot="1">
      <c r="A22" s="365">
        <v>2024.3</v>
      </c>
      <c r="B22" s="365" t="s">
        <v>282</v>
      </c>
      <c r="C22" s="365" t="s">
        <v>356</v>
      </c>
      <c r="D22" s="366" t="s">
        <v>357</v>
      </c>
      <c r="E22" s="365" t="s">
        <v>358</v>
      </c>
      <c r="F22" s="372" t="s">
        <v>359</v>
      </c>
      <c r="G22" s="371" t="s">
        <v>354</v>
      </c>
      <c r="H22" s="60" t="s">
        <v>337</v>
      </c>
      <c r="I22" s="365" t="s">
        <v>360</v>
      </c>
      <c r="J22" s="365" t="s">
        <v>306</v>
      </c>
      <c r="K22" s="367">
        <v>45826</v>
      </c>
      <c r="M22" s="369"/>
      <c r="N22" s="369"/>
    </row>
    <row r="23" spans="1:14" s="368" customFormat="1" ht="230.5" thickBot="1">
      <c r="A23" s="493">
        <v>2024.4</v>
      </c>
      <c r="B23" s="493" t="s">
        <v>282</v>
      </c>
      <c r="C23" s="493" t="s">
        <v>361</v>
      </c>
      <c r="D23" s="494" t="s">
        <v>300</v>
      </c>
      <c r="E23" s="493" t="s">
        <v>362</v>
      </c>
      <c r="F23" s="495" t="s">
        <v>359</v>
      </c>
      <c r="G23" s="496" t="s">
        <v>354</v>
      </c>
      <c r="H23" s="493" t="s">
        <v>337</v>
      </c>
      <c r="I23" s="493" t="s">
        <v>363</v>
      </c>
      <c r="J23" s="493" t="s">
        <v>306</v>
      </c>
      <c r="K23" s="502">
        <v>45826</v>
      </c>
      <c r="M23" s="369"/>
      <c r="N23" s="369"/>
    </row>
    <row r="24" spans="1:14" s="368" customFormat="1" ht="238.5" thickBot="1">
      <c r="A24" s="365">
        <v>2024.5</v>
      </c>
      <c r="B24" s="365" t="s">
        <v>282</v>
      </c>
      <c r="C24" s="365" t="s">
        <v>364</v>
      </c>
      <c r="D24" s="366" t="s">
        <v>365</v>
      </c>
      <c r="E24" s="365" t="s">
        <v>366</v>
      </c>
      <c r="F24" s="373" t="s">
        <v>367</v>
      </c>
      <c r="G24" s="374" t="s">
        <v>368</v>
      </c>
      <c r="H24" s="60" t="s">
        <v>337</v>
      </c>
      <c r="I24" s="365" t="s">
        <v>369</v>
      </c>
      <c r="J24" s="365" t="s">
        <v>306</v>
      </c>
      <c r="K24" s="367">
        <v>45826</v>
      </c>
      <c r="M24" s="369"/>
      <c r="N24" s="369"/>
    </row>
    <row r="25" spans="1:14" s="368" customFormat="1" ht="322.5" customHeight="1" thickBot="1">
      <c r="A25" s="365">
        <v>2024.6</v>
      </c>
      <c r="B25" s="365" t="s">
        <v>282</v>
      </c>
      <c r="C25" s="365" t="s">
        <v>370</v>
      </c>
      <c r="D25" s="366" t="s">
        <v>371</v>
      </c>
      <c r="E25" s="365" t="s">
        <v>372</v>
      </c>
      <c r="F25" s="374" t="s">
        <v>373</v>
      </c>
      <c r="G25" s="374" t="s">
        <v>374</v>
      </c>
      <c r="H25" s="60" t="s">
        <v>337</v>
      </c>
      <c r="I25" s="365" t="s">
        <v>375</v>
      </c>
      <c r="J25" s="365" t="s">
        <v>306</v>
      </c>
      <c r="K25" s="367">
        <v>45826</v>
      </c>
      <c r="M25" s="369"/>
      <c r="N25" s="369"/>
    </row>
    <row r="26" spans="1:14" s="368" customFormat="1" ht="244.5" customHeight="1" thickBot="1">
      <c r="A26" s="365">
        <v>2024.7</v>
      </c>
      <c r="B26" s="365" t="s">
        <v>282</v>
      </c>
      <c r="C26" s="365" t="s">
        <v>376</v>
      </c>
      <c r="D26" s="366" t="s">
        <v>377</v>
      </c>
      <c r="E26" s="365" t="s">
        <v>378</v>
      </c>
      <c r="F26" s="375" t="s">
        <v>379</v>
      </c>
      <c r="G26" s="374" t="s">
        <v>368</v>
      </c>
      <c r="H26" s="60" t="s">
        <v>337</v>
      </c>
      <c r="I26" s="365" t="s">
        <v>350</v>
      </c>
      <c r="J26" s="365" t="s">
        <v>380</v>
      </c>
      <c r="K26" s="367">
        <v>45826</v>
      </c>
      <c r="M26" s="369"/>
      <c r="N26" s="369"/>
    </row>
    <row r="27" spans="1:14" s="48" customFormat="1">
      <c r="A27" s="604" t="s">
        <v>381</v>
      </c>
      <c r="B27" s="605"/>
      <c r="C27" s="605"/>
      <c r="D27" s="605"/>
      <c r="E27" s="605"/>
      <c r="F27" s="605"/>
      <c r="G27" s="605"/>
      <c r="H27" s="605"/>
      <c r="I27" s="605"/>
      <c r="J27" s="605"/>
      <c r="K27" s="606"/>
      <c r="M27" s="54"/>
      <c r="N27" s="54"/>
    </row>
    <row r="28" spans="1:14" s="48" customFormat="1" ht="313" customHeight="1">
      <c r="A28" s="552">
        <v>2025.01</v>
      </c>
      <c r="B28" s="557" t="s">
        <v>283</v>
      </c>
      <c r="C28" s="552" t="s">
        <v>382</v>
      </c>
      <c r="D28" s="553" t="s">
        <v>383</v>
      </c>
      <c r="E28" s="552" t="s">
        <v>384</v>
      </c>
      <c r="F28" s="554"/>
      <c r="G28" s="556" t="s">
        <v>385</v>
      </c>
      <c r="H28" s="555" t="s">
        <v>386</v>
      </c>
      <c r="I28" s="556" t="s">
        <v>387</v>
      </c>
      <c r="J28" s="552" t="s">
        <v>380</v>
      </c>
      <c r="K28" s="552" t="s">
        <v>388</v>
      </c>
      <c r="M28" s="54"/>
      <c r="N28" s="54"/>
    </row>
    <row r="29" spans="1:14" s="48" customFormat="1" ht="210">
      <c r="A29" s="558">
        <v>2025.02</v>
      </c>
      <c r="B29" s="559" t="s">
        <v>283</v>
      </c>
      <c r="C29" s="558" t="s">
        <v>389</v>
      </c>
      <c r="D29" s="560" t="s">
        <v>390</v>
      </c>
      <c r="E29" s="558" t="s">
        <v>391</v>
      </c>
      <c r="F29" s="558"/>
      <c r="G29" s="558" t="s">
        <v>392</v>
      </c>
      <c r="H29" s="558" t="s">
        <v>386</v>
      </c>
      <c r="I29" s="558" t="s">
        <v>393</v>
      </c>
      <c r="J29" s="558" t="s">
        <v>380</v>
      </c>
      <c r="K29" s="558" t="s">
        <v>388</v>
      </c>
      <c r="M29" s="54"/>
      <c r="N29" s="54"/>
    </row>
    <row r="30" spans="1:14" s="48" customFormat="1" ht="409.5">
      <c r="A30" s="558">
        <v>2025.03</v>
      </c>
      <c r="B30" s="559" t="s">
        <v>283</v>
      </c>
      <c r="C30" s="558" t="s">
        <v>394</v>
      </c>
      <c r="D30" s="560" t="s">
        <v>395</v>
      </c>
      <c r="E30" s="558" t="s">
        <v>396</v>
      </c>
      <c r="F30" s="558"/>
      <c r="G30" s="558" t="s">
        <v>397</v>
      </c>
      <c r="H30" s="558" t="s">
        <v>386</v>
      </c>
      <c r="I30" s="558" t="s">
        <v>1663</v>
      </c>
      <c r="J30" s="558" t="s">
        <v>306</v>
      </c>
      <c r="K30" s="562">
        <v>46067</v>
      </c>
      <c r="M30" s="54"/>
      <c r="N30" s="54"/>
    </row>
    <row r="31" spans="1:14" s="48" customFormat="1" ht="409.5">
      <c r="A31" s="558">
        <v>2025.04</v>
      </c>
      <c r="B31" s="559" t="s">
        <v>283</v>
      </c>
      <c r="C31" s="558" t="s">
        <v>398</v>
      </c>
      <c r="D31" s="560" t="s">
        <v>399</v>
      </c>
      <c r="E31" s="558" t="s">
        <v>400</v>
      </c>
      <c r="F31" s="558"/>
      <c r="G31" s="558" t="s">
        <v>1597</v>
      </c>
      <c r="H31" s="558" t="s">
        <v>386</v>
      </c>
      <c r="I31" s="558" t="s">
        <v>401</v>
      </c>
      <c r="J31" s="558" t="s">
        <v>380</v>
      </c>
      <c r="K31" s="558" t="s">
        <v>388</v>
      </c>
      <c r="M31" s="54"/>
      <c r="N31" s="54"/>
    </row>
    <row r="32" spans="1:14" s="48" customFormat="1" ht="378">
      <c r="A32" s="558">
        <v>2025.05</v>
      </c>
      <c r="B32" s="559" t="s">
        <v>283</v>
      </c>
      <c r="C32" s="558" t="s">
        <v>402</v>
      </c>
      <c r="D32" s="560" t="s">
        <v>403</v>
      </c>
      <c r="E32" s="558" t="s">
        <v>404</v>
      </c>
      <c r="F32" s="558"/>
      <c r="G32" s="561" t="s">
        <v>1598</v>
      </c>
      <c r="H32" s="562" t="s">
        <v>1600</v>
      </c>
      <c r="I32" s="558" t="s">
        <v>1599</v>
      </c>
      <c r="J32" s="558" t="s">
        <v>380</v>
      </c>
      <c r="K32" s="562">
        <v>46009</v>
      </c>
      <c r="M32" s="54"/>
      <c r="N32" s="54"/>
    </row>
    <row r="33" spans="1:14" s="48" customFormat="1" ht="182">
      <c r="A33" s="552">
        <v>2025.06</v>
      </c>
      <c r="B33" s="557" t="s">
        <v>282</v>
      </c>
      <c r="C33" s="552" t="s">
        <v>405</v>
      </c>
      <c r="D33" s="553" t="s">
        <v>406</v>
      </c>
      <c r="E33" s="552" t="s">
        <v>407</v>
      </c>
      <c r="F33" s="552"/>
      <c r="G33" s="552" t="s">
        <v>408</v>
      </c>
      <c r="H33" s="552" t="s">
        <v>409</v>
      </c>
      <c r="I33" s="552" t="s">
        <v>410</v>
      </c>
      <c r="J33" s="552" t="s">
        <v>411</v>
      </c>
      <c r="K33" s="552"/>
      <c r="M33" s="54"/>
      <c r="N33" s="54"/>
    </row>
    <row r="34" spans="1:14" s="48" customFormat="1">
      <c r="B34" s="51"/>
      <c r="D34" s="52"/>
      <c r="M34" s="54"/>
      <c r="N34" s="54"/>
    </row>
    <row r="35" spans="1:14" s="48" customFormat="1">
      <c r="B35" s="51"/>
      <c r="D35" s="52"/>
      <c r="M35" s="54"/>
      <c r="N35" s="54"/>
    </row>
    <row r="36" spans="1:14" s="48" customFormat="1">
      <c r="B36" s="51"/>
      <c r="D36" s="52"/>
      <c r="M36" s="54"/>
      <c r="N36" s="54"/>
    </row>
    <row r="37" spans="1:14" s="48" customFormat="1">
      <c r="B37" s="51"/>
      <c r="D37" s="52"/>
      <c r="M37" s="54"/>
      <c r="N37" s="54"/>
    </row>
    <row r="38" spans="1:14" s="48" customFormat="1">
      <c r="B38" s="51"/>
      <c r="D38" s="52"/>
      <c r="M38" s="54"/>
      <c r="N38" s="54"/>
    </row>
    <row r="39" spans="1:14" s="48" customFormat="1">
      <c r="B39" s="51"/>
      <c r="D39" s="52"/>
      <c r="M39" s="54"/>
      <c r="N39" s="54"/>
    </row>
    <row r="40" spans="1:14" s="48" customFormat="1">
      <c r="B40" s="51"/>
      <c r="D40" s="52"/>
      <c r="M40" s="54"/>
      <c r="N40" s="54"/>
    </row>
    <row r="41" spans="1:14" s="48" customFormat="1">
      <c r="B41" s="51"/>
      <c r="D41" s="52"/>
      <c r="M41" s="54"/>
      <c r="N41" s="54"/>
    </row>
    <row r="42" spans="1:14" s="48" customFormat="1">
      <c r="B42" s="51"/>
      <c r="D42" s="52"/>
      <c r="M42" s="54"/>
      <c r="N42" s="54"/>
    </row>
    <row r="43" spans="1:14" s="48" customFormat="1">
      <c r="B43" s="51"/>
      <c r="D43" s="52"/>
      <c r="M43" s="54"/>
      <c r="N43" s="54"/>
    </row>
    <row r="44" spans="1:14" s="48" customFormat="1">
      <c r="B44" s="51"/>
      <c r="D44" s="52"/>
      <c r="M44" s="54"/>
      <c r="N44" s="54"/>
    </row>
    <row r="45" spans="1:14" s="48" customFormat="1">
      <c r="B45" s="51"/>
      <c r="D45" s="52"/>
      <c r="M45" s="54"/>
      <c r="N45" s="54"/>
    </row>
    <row r="46" spans="1:14" s="48" customFormat="1">
      <c r="B46" s="51"/>
      <c r="D46" s="52"/>
      <c r="M46" s="54"/>
      <c r="N46" s="54"/>
    </row>
    <row r="47" spans="1:14" s="48" customFormat="1">
      <c r="B47" s="51"/>
      <c r="D47" s="52"/>
      <c r="M47" s="54"/>
      <c r="N47" s="54"/>
    </row>
    <row r="48" spans="1:14" s="48" customFormat="1">
      <c r="B48" s="51"/>
      <c r="D48" s="52"/>
      <c r="M48" s="54"/>
      <c r="N48" s="54"/>
    </row>
    <row r="49" spans="2:14" s="48" customFormat="1">
      <c r="B49" s="51"/>
      <c r="D49" s="52"/>
      <c r="M49" s="54"/>
      <c r="N49" s="54"/>
    </row>
    <row r="50" spans="2:14" s="48" customFormat="1">
      <c r="B50" s="51"/>
      <c r="D50" s="52"/>
      <c r="M50" s="54"/>
      <c r="N50" s="54"/>
    </row>
    <row r="51" spans="2:14" s="48" customFormat="1">
      <c r="B51" s="51"/>
      <c r="D51" s="52"/>
      <c r="M51" s="54"/>
      <c r="N51" s="54"/>
    </row>
    <row r="52" spans="2:14" s="48" customFormat="1">
      <c r="B52" s="51"/>
      <c r="D52" s="52"/>
      <c r="M52" s="54"/>
      <c r="N52" s="54"/>
    </row>
    <row r="53" spans="2:14">
      <c r="B53" s="51"/>
    </row>
    <row r="54" spans="2:14">
      <c r="B54" s="51"/>
    </row>
    <row r="55" spans="2:14">
      <c r="B55" s="51"/>
    </row>
    <row r="56" spans="2:14">
      <c r="B56" s="51"/>
    </row>
    <row r="57" spans="2:14">
      <c r="B57" s="51"/>
    </row>
    <row r="58" spans="2:14">
      <c r="B58" s="51"/>
    </row>
    <row r="59" spans="2:14">
      <c r="B59" s="51"/>
    </row>
    <row r="60" spans="2:14">
      <c r="B60" s="51"/>
    </row>
    <row r="61" spans="2:14">
      <c r="B61" s="51"/>
    </row>
    <row r="62" spans="2:14">
      <c r="B62" s="51"/>
    </row>
    <row r="63" spans="2:14">
      <c r="B63" s="51"/>
    </row>
    <row r="64" spans="2:14">
      <c r="B64" s="51"/>
    </row>
    <row r="65" spans="2:2">
      <c r="B65" s="51"/>
    </row>
    <row r="66" spans="2:2">
      <c r="B66" s="51"/>
    </row>
    <row r="67" spans="2:2">
      <c r="B67" s="51"/>
    </row>
    <row r="68" spans="2:2">
      <c r="B68" s="51"/>
    </row>
    <row r="69" spans="2:2">
      <c r="B69" s="51"/>
    </row>
    <row r="70" spans="2:2">
      <c r="B70" s="51"/>
    </row>
    <row r="71" spans="2:2">
      <c r="B71" s="51"/>
    </row>
    <row r="72" spans="2:2">
      <c r="B72" s="51"/>
    </row>
    <row r="73" spans="2:2">
      <c r="B73" s="51"/>
    </row>
    <row r="74" spans="2:2">
      <c r="B74" s="51"/>
    </row>
    <row r="75" spans="2:2">
      <c r="B75" s="51"/>
    </row>
    <row r="76" spans="2:2">
      <c r="B76" s="51"/>
    </row>
    <row r="77" spans="2:2">
      <c r="B77" s="51"/>
    </row>
    <row r="78" spans="2:2">
      <c r="B78" s="51"/>
    </row>
    <row r="79" spans="2:2">
      <c r="B79" s="51"/>
    </row>
    <row r="80" spans="2:2">
      <c r="B80" s="51"/>
    </row>
    <row r="81" spans="2:2">
      <c r="B81" s="51"/>
    </row>
    <row r="82" spans="2:2">
      <c r="B82" s="51"/>
    </row>
    <row r="83" spans="2:2">
      <c r="B83" s="51"/>
    </row>
    <row r="84" spans="2:2">
      <c r="B84" s="51"/>
    </row>
    <row r="85" spans="2:2">
      <c r="B85" s="51"/>
    </row>
    <row r="86" spans="2:2">
      <c r="B86" s="51"/>
    </row>
    <row r="87" spans="2:2">
      <c r="B87" s="51"/>
    </row>
    <row r="88" spans="2:2">
      <c r="B88" s="51"/>
    </row>
    <row r="89" spans="2:2">
      <c r="B89" s="51"/>
    </row>
    <row r="90" spans="2:2">
      <c r="B90" s="51"/>
    </row>
    <row r="91" spans="2:2">
      <c r="B91" s="51"/>
    </row>
    <row r="92" spans="2:2">
      <c r="B92" s="51"/>
    </row>
    <row r="93" spans="2:2">
      <c r="B93" s="51"/>
    </row>
    <row r="94" spans="2:2">
      <c r="B94" s="51"/>
    </row>
    <row r="95" spans="2:2">
      <c r="B95" s="51"/>
    </row>
    <row r="96" spans="2:2">
      <c r="B96" s="51"/>
    </row>
    <row r="97" spans="2:2">
      <c r="B97" s="51"/>
    </row>
    <row r="98" spans="2:2">
      <c r="B98" s="51"/>
    </row>
    <row r="99" spans="2:2">
      <c r="B99" s="51"/>
    </row>
    <row r="100" spans="2:2">
      <c r="B100" s="51"/>
    </row>
    <row r="101" spans="2:2">
      <c r="B101" s="51"/>
    </row>
    <row r="102" spans="2:2">
      <c r="B102" s="51"/>
    </row>
    <row r="103" spans="2:2">
      <c r="B103" s="51"/>
    </row>
    <row r="104" spans="2:2">
      <c r="B104" s="51"/>
    </row>
    <row r="105" spans="2:2">
      <c r="B105" s="51"/>
    </row>
    <row r="106" spans="2:2">
      <c r="B106" s="51"/>
    </row>
    <row r="107" spans="2:2">
      <c r="B107" s="51"/>
    </row>
    <row r="108" spans="2:2">
      <c r="B108" s="51"/>
    </row>
    <row r="109" spans="2:2">
      <c r="B109" s="51"/>
    </row>
    <row r="110" spans="2:2">
      <c r="B110" s="51"/>
    </row>
    <row r="111" spans="2:2">
      <c r="B111" s="51"/>
    </row>
    <row r="112" spans="2:2">
      <c r="B112" s="51"/>
    </row>
    <row r="113" spans="2:2">
      <c r="B113" s="51"/>
    </row>
    <row r="114" spans="2:2">
      <c r="B114" s="51"/>
    </row>
    <row r="115" spans="2:2">
      <c r="B115" s="51"/>
    </row>
    <row r="116" spans="2:2">
      <c r="B116" s="51"/>
    </row>
    <row r="117" spans="2:2">
      <c r="B117" s="51"/>
    </row>
    <row r="118" spans="2:2">
      <c r="B118" s="51"/>
    </row>
    <row r="119" spans="2:2">
      <c r="B119" s="51"/>
    </row>
    <row r="120" spans="2:2">
      <c r="B120" s="51"/>
    </row>
    <row r="121" spans="2:2">
      <c r="B121" s="51"/>
    </row>
    <row r="122" spans="2:2">
      <c r="B122" s="51"/>
    </row>
    <row r="123" spans="2:2">
      <c r="B123" s="51"/>
    </row>
    <row r="124" spans="2:2">
      <c r="B124" s="51"/>
    </row>
    <row r="125" spans="2:2">
      <c r="B125" s="51"/>
    </row>
    <row r="126" spans="2:2">
      <c r="B126" s="51"/>
    </row>
    <row r="127" spans="2:2">
      <c r="B127" s="51"/>
    </row>
    <row r="128" spans="2:2">
      <c r="B128" s="51"/>
    </row>
    <row r="129" spans="2:14">
      <c r="B129" s="51"/>
    </row>
    <row r="130" spans="2:14">
      <c r="B130" s="195"/>
    </row>
    <row r="131" spans="2:14">
      <c r="B131" s="196"/>
    </row>
    <row r="132" spans="2:14">
      <c r="B132" s="196"/>
    </row>
    <row r="133" spans="2:14" s="48" customFormat="1">
      <c r="B133" s="196"/>
      <c r="D133" s="52"/>
      <c r="M133" s="54"/>
      <c r="N133" s="54"/>
    </row>
    <row r="134" spans="2:14" s="48" customFormat="1">
      <c r="B134" s="196"/>
      <c r="D134" s="52"/>
      <c r="M134" s="54"/>
      <c r="N134" s="54"/>
    </row>
    <row r="135" spans="2:14" s="48" customFormat="1">
      <c r="B135" s="196"/>
      <c r="D135" s="52"/>
      <c r="M135" s="54"/>
      <c r="N135" s="54"/>
    </row>
    <row r="136" spans="2:14" s="48" customFormat="1">
      <c r="B136" s="196"/>
      <c r="D136" s="52"/>
      <c r="M136" s="54"/>
      <c r="N136" s="54"/>
    </row>
    <row r="137" spans="2:14" s="48" customFormat="1">
      <c r="B137" s="196"/>
      <c r="D137" s="52"/>
      <c r="M137" s="54"/>
      <c r="N137" s="54"/>
    </row>
    <row r="138" spans="2:14" s="48" customFormat="1">
      <c r="B138" s="196"/>
      <c r="D138" s="52"/>
      <c r="M138" s="54"/>
      <c r="N138" s="54"/>
    </row>
    <row r="139" spans="2:14" s="48" customFormat="1">
      <c r="B139" s="196"/>
      <c r="D139" s="52"/>
      <c r="M139" s="54"/>
      <c r="N139" s="54"/>
    </row>
    <row r="140" spans="2:14" s="48" customFormat="1">
      <c r="B140" s="196"/>
      <c r="D140" s="52"/>
      <c r="M140" s="54"/>
      <c r="N140" s="54"/>
    </row>
    <row r="141" spans="2:14" s="48" customFormat="1">
      <c r="B141" s="196"/>
      <c r="D141" s="52"/>
      <c r="M141" s="54"/>
      <c r="N141" s="54"/>
    </row>
    <row r="142" spans="2:14" s="48" customFormat="1">
      <c r="B142" s="196"/>
      <c r="D142" s="52"/>
      <c r="M142" s="54"/>
      <c r="N142" s="54"/>
    </row>
    <row r="143" spans="2:14" s="48" customFormat="1">
      <c r="B143" s="196"/>
      <c r="D143" s="52"/>
      <c r="M143" s="54"/>
      <c r="N143" s="54"/>
    </row>
    <row r="144" spans="2:14" s="48" customFormat="1">
      <c r="B144" s="196"/>
      <c r="D144" s="52"/>
      <c r="M144" s="54"/>
      <c r="N144" s="54"/>
    </row>
    <row r="145" spans="2:14" s="48" customFormat="1">
      <c r="B145" s="196"/>
      <c r="D145" s="52"/>
      <c r="M145" s="54"/>
      <c r="N145" s="54"/>
    </row>
    <row r="146" spans="2:14" s="48" customFormat="1">
      <c r="B146" s="196"/>
      <c r="D146" s="52"/>
      <c r="M146" s="54"/>
      <c r="N146" s="54"/>
    </row>
    <row r="147" spans="2:14" s="48" customFormat="1">
      <c r="B147" s="196"/>
      <c r="D147" s="52"/>
      <c r="M147" s="54"/>
      <c r="N147" s="54"/>
    </row>
    <row r="148" spans="2:14" s="48" customFormat="1">
      <c r="B148" s="196"/>
      <c r="D148" s="52"/>
      <c r="M148" s="54"/>
      <c r="N148" s="54"/>
    </row>
    <row r="149" spans="2:14" s="48" customFormat="1">
      <c r="B149" s="196"/>
      <c r="D149" s="52"/>
      <c r="M149" s="54"/>
      <c r="N149" s="54"/>
    </row>
    <row r="150" spans="2:14" s="48" customFormat="1">
      <c r="B150" s="196"/>
      <c r="D150" s="52"/>
      <c r="M150" s="54"/>
      <c r="N150" s="54"/>
    </row>
    <row r="151" spans="2:14" s="48" customFormat="1">
      <c r="B151" s="196"/>
      <c r="D151" s="52"/>
      <c r="M151" s="54"/>
      <c r="N151" s="54"/>
    </row>
    <row r="152" spans="2:14" s="48" customFormat="1">
      <c r="B152" s="196"/>
      <c r="D152" s="52"/>
      <c r="M152" s="54"/>
      <c r="N152" s="54"/>
    </row>
    <row r="153" spans="2:14" s="48" customFormat="1">
      <c r="B153" s="196"/>
      <c r="D153" s="52"/>
      <c r="M153" s="54"/>
      <c r="N153" s="54"/>
    </row>
    <row r="154" spans="2:14" s="48" customFormat="1">
      <c r="B154" s="196"/>
      <c r="D154" s="52"/>
      <c r="M154" s="54"/>
      <c r="N154" s="54"/>
    </row>
    <row r="155" spans="2:14" s="48" customFormat="1">
      <c r="B155" s="196"/>
      <c r="D155" s="52"/>
      <c r="M155" s="54"/>
      <c r="N155" s="54"/>
    </row>
    <row r="156" spans="2:14" s="48" customFormat="1">
      <c r="B156" s="196"/>
      <c r="D156" s="52"/>
      <c r="M156" s="54"/>
      <c r="N156" s="54"/>
    </row>
    <row r="157" spans="2:14" s="48" customFormat="1">
      <c r="B157" s="196"/>
      <c r="D157" s="52"/>
      <c r="M157" s="54"/>
      <c r="N157" s="54"/>
    </row>
    <row r="158" spans="2:14" s="48" customFormat="1">
      <c r="B158" s="196"/>
      <c r="D158" s="52"/>
      <c r="M158" s="54"/>
      <c r="N158" s="54"/>
    </row>
    <row r="159" spans="2:14" s="48" customFormat="1">
      <c r="B159" s="196"/>
      <c r="D159" s="52"/>
      <c r="M159" s="54"/>
      <c r="N159" s="54"/>
    </row>
    <row r="160" spans="2:14" s="48" customFormat="1">
      <c r="B160" s="196"/>
      <c r="D160" s="52"/>
      <c r="M160" s="54"/>
      <c r="N160" s="54"/>
    </row>
    <row r="161" spans="2:14" s="48" customFormat="1">
      <c r="B161" s="196"/>
      <c r="D161" s="52"/>
      <c r="M161" s="54"/>
      <c r="N161" s="54"/>
    </row>
    <row r="162" spans="2:14" s="48" customFormat="1">
      <c r="B162" s="196"/>
      <c r="D162" s="52"/>
      <c r="M162" s="54"/>
      <c r="N162" s="54"/>
    </row>
    <row r="163" spans="2:14" s="48" customFormat="1">
      <c r="B163" s="196"/>
      <c r="D163" s="52"/>
      <c r="M163" s="54"/>
      <c r="N163" s="54"/>
    </row>
    <row r="164" spans="2:14" s="48" customFormat="1">
      <c r="B164" s="196"/>
      <c r="D164" s="52"/>
      <c r="M164" s="54"/>
      <c r="N164" s="54"/>
    </row>
    <row r="165" spans="2:14" s="48" customFormat="1">
      <c r="B165" s="196"/>
      <c r="D165" s="52"/>
      <c r="M165" s="54"/>
      <c r="N165" s="54"/>
    </row>
    <row r="166" spans="2:14" s="48" customFormat="1">
      <c r="B166" s="196"/>
      <c r="D166" s="52"/>
      <c r="M166" s="54"/>
      <c r="N166" s="54"/>
    </row>
    <row r="167" spans="2:14" s="48" customFormat="1">
      <c r="B167" s="196"/>
      <c r="D167" s="52"/>
      <c r="M167" s="54"/>
      <c r="N167" s="54"/>
    </row>
    <row r="168" spans="2:14" s="48" customFormat="1">
      <c r="B168" s="196"/>
      <c r="D168" s="52"/>
      <c r="M168" s="54"/>
      <c r="N168" s="54"/>
    </row>
    <row r="169" spans="2:14" s="48" customFormat="1">
      <c r="B169" s="196"/>
      <c r="D169" s="52"/>
      <c r="M169" s="54"/>
      <c r="N169" s="54"/>
    </row>
    <row r="170" spans="2:14" s="48" customFormat="1">
      <c r="B170" s="196"/>
      <c r="D170" s="52"/>
      <c r="M170" s="54"/>
      <c r="N170" s="54"/>
    </row>
    <row r="171" spans="2:14" s="48" customFormat="1">
      <c r="B171" s="196"/>
      <c r="D171" s="52"/>
      <c r="M171" s="54"/>
      <c r="N171" s="54"/>
    </row>
    <row r="172" spans="2:14" s="48" customFormat="1">
      <c r="B172" s="196"/>
      <c r="D172" s="52"/>
      <c r="M172" s="54"/>
      <c r="N172" s="54"/>
    </row>
    <row r="173" spans="2:14" s="48" customFormat="1">
      <c r="B173" s="196"/>
      <c r="D173" s="52"/>
      <c r="M173" s="54"/>
      <c r="N173" s="54"/>
    </row>
    <row r="174" spans="2:14" s="48" customFormat="1">
      <c r="B174" s="196"/>
      <c r="D174" s="52"/>
      <c r="M174" s="54"/>
      <c r="N174" s="54"/>
    </row>
    <row r="175" spans="2:14" s="48" customFormat="1">
      <c r="B175" s="196"/>
      <c r="D175" s="52"/>
      <c r="M175" s="54"/>
      <c r="N175" s="54"/>
    </row>
    <row r="176" spans="2:14" s="48" customFormat="1">
      <c r="B176" s="196"/>
      <c r="D176" s="52"/>
      <c r="M176" s="54"/>
      <c r="N176" s="54"/>
    </row>
    <row r="177" spans="2:14" s="48" customFormat="1">
      <c r="B177" s="196"/>
      <c r="D177" s="52"/>
      <c r="M177" s="54"/>
      <c r="N177" s="54"/>
    </row>
    <row r="178" spans="2:14" s="48" customFormat="1">
      <c r="B178" s="196"/>
      <c r="D178" s="52"/>
      <c r="M178" s="54"/>
      <c r="N178" s="54"/>
    </row>
    <row r="179" spans="2:14" s="48" customFormat="1">
      <c r="B179" s="196"/>
      <c r="D179" s="52"/>
      <c r="M179" s="54"/>
      <c r="N179" s="54"/>
    </row>
    <row r="180" spans="2:14" s="48" customFormat="1">
      <c r="B180" s="196"/>
      <c r="D180" s="52"/>
      <c r="M180" s="54"/>
      <c r="N180" s="54"/>
    </row>
    <row r="181" spans="2:14" s="48" customFormat="1">
      <c r="B181" s="196"/>
      <c r="D181" s="52"/>
      <c r="M181" s="54"/>
      <c r="N181" s="54"/>
    </row>
    <row r="182" spans="2:14" s="48" customFormat="1">
      <c r="B182" s="196"/>
      <c r="D182" s="52"/>
      <c r="M182" s="54"/>
      <c r="N182" s="54"/>
    </row>
    <row r="183" spans="2:14" s="48" customFormat="1">
      <c r="B183" s="196"/>
      <c r="D183" s="52"/>
      <c r="M183" s="54"/>
      <c r="N183" s="54"/>
    </row>
    <row r="184" spans="2:14" s="48" customFormat="1">
      <c r="B184" s="196"/>
      <c r="D184" s="52"/>
      <c r="M184" s="54"/>
      <c r="N184" s="54"/>
    </row>
    <row r="185" spans="2:14" s="48" customFormat="1">
      <c r="B185" s="196"/>
      <c r="D185" s="52"/>
      <c r="M185" s="54"/>
      <c r="N185" s="54"/>
    </row>
    <row r="186" spans="2:14" s="48" customFormat="1">
      <c r="B186" s="196"/>
      <c r="D186" s="52"/>
      <c r="M186" s="54"/>
      <c r="N186" s="54"/>
    </row>
    <row r="187" spans="2:14" s="48" customFormat="1">
      <c r="B187" s="196"/>
      <c r="D187" s="52"/>
      <c r="M187" s="54"/>
      <c r="N187" s="54"/>
    </row>
    <row r="188" spans="2:14" s="48" customFormat="1">
      <c r="B188" s="196"/>
      <c r="D188" s="52"/>
      <c r="M188" s="54"/>
      <c r="N188" s="54"/>
    </row>
    <row r="189" spans="2:14" s="48" customFormat="1">
      <c r="B189" s="196"/>
      <c r="D189" s="52"/>
      <c r="M189" s="54"/>
      <c r="N189" s="54"/>
    </row>
    <row r="190" spans="2:14" s="48" customFormat="1">
      <c r="B190" s="196"/>
      <c r="D190" s="52"/>
      <c r="M190" s="54"/>
      <c r="N190" s="54"/>
    </row>
    <row r="191" spans="2:14" s="48" customFormat="1">
      <c r="B191" s="196"/>
      <c r="D191" s="52"/>
      <c r="M191" s="54"/>
      <c r="N191" s="54"/>
    </row>
    <row r="192" spans="2:14" s="48" customFormat="1">
      <c r="B192" s="196"/>
      <c r="D192" s="52"/>
      <c r="M192" s="54"/>
      <c r="N192" s="54"/>
    </row>
    <row r="193" spans="2:14" s="48" customFormat="1">
      <c r="B193" s="196"/>
      <c r="D193" s="52"/>
      <c r="M193" s="54"/>
      <c r="N193" s="54"/>
    </row>
    <row r="194" spans="2:14" s="48" customFormat="1">
      <c r="B194" s="196"/>
      <c r="D194" s="52"/>
      <c r="M194" s="54"/>
      <c r="N194" s="54"/>
    </row>
    <row r="195" spans="2:14" s="48" customFormat="1">
      <c r="B195" s="196"/>
      <c r="D195" s="52"/>
      <c r="M195" s="54"/>
      <c r="N195" s="54"/>
    </row>
    <row r="196" spans="2:14" s="48" customFormat="1">
      <c r="B196" s="196"/>
      <c r="D196" s="52"/>
      <c r="M196" s="54"/>
      <c r="N196" s="54"/>
    </row>
    <row r="197" spans="2:14" s="48" customFormat="1">
      <c r="B197" s="196"/>
      <c r="D197" s="52"/>
      <c r="M197" s="54"/>
      <c r="N197" s="54"/>
    </row>
    <row r="198" spans="2:14" s="48" customFormat="1">
      <c r="B198" s="196"/>
      <c r="D198" s="52"/>
      <c r="M198" s="54"/>
      <c r="N198" s="54"/>
    </row>
    <row r="199" spans="2:14" s="48" customFormat="1">
      <c r="B199" s="196"/>
      <c r="D199" s="52"/>
      <c r="M199" s="54"/>
      <c r="N199" s="54"/>
    </row>
    <row r="200" spans="2:14" s="48" customFormat="1">
      <c r="B200" s="196"/>
      <c r="D200" s="52"/>
      <c r="M200" s="54"/>
      <c r="N200" s="54"/>
    </row>
    <row r="201" spans="2:14" s="48" customFormat="1">
      <c r="B201" s="196"/>
      <c r="D201" s="52"/>
      <c r="M201" s="54"/>
      <c r="N201" s="54"/>
    </row>
    <row r="202" spans="2:14" s="48" customFormat="1">
      <c r="B202" s="196"/>
      <c r="D202" s="52"/>
      <c r="M202" s="54"/>
      <c r="N202" s="54"/>
    </row>
    <row r="203" spans="2:14" s="48" customFormat="1">
      <c r="B203" s="196"/>
      <c r="D203" s="52"/>
      <c r="M203" s="54"/>
      <c r="N203" s="54"/>
    </row>
    <row r="204" spans="2:14" s="48" customFormat="1">
      <c r="B204" s="196"/>
      <c r="D204" s="52"/>
      <c r="M204" s="54"/>
      <c r="N204" s="54"/>
    </row>
    <row r="205" spans="2:14" s="48" customFormat="1">
      <c r="B205" s="196"/>
      <c r="D205" s="52"/>
      <c r="M205" s="54"/>
      <c r="N205" s="54"/>
    </row>
    <row r="206" spans="2:14" s="48" customFormat="1">
      <c r="B206" s="196"/>
      <c r="D206" s="52"/>
      <c r="M206" s="54"/>
      <c r="N206" s="54"/>
    </row>
    <row r="207" spans="2:14" s="48" customFormat="1">
      <c r="B207" s="196"/>
      <c r="D207" s="52"/>
      <c r="M207" s="54"/>
      <c r="N207" s="54"/>
    </row>
    <row r="208" spans="2:14" s="48" customFormat="1">
      <c r="B208" s="196"/>
      <c r="D208" s="52"/>
      <c r="M208" s="54"/>
      <c r="N208" s="54"/>
    </row>
    <row r="209" spans="2:14" s="48" customFormat="1">
      <c r="B209" s="196"/>
      <c r="D209" s="52"/>
      <c r="M209" s="54"/>
      <c r="N209" s="54"/>
    </row>
    <row r="210" spans="2:14" s="48" customFormat="1">
      <c r="B210" s="196"/>
      <c r="D210" s="52"/>
      <c r="M210" s="54"/>
      <c r="N210" s="54"/>
    </row>
    <row r="211" spans="2:14" s="48" customFormat="1">
      <c r="B211" s="196"/>
      <c r="D211" s="52"/>
      <c r="M211" s="54"/>
      <c r="N211" s="54"/>
    </row>
    <row r="212" spans="2:14" s="48" customFormat="1">
      <c r="B212" s="196"/>
      <c r="D212" s="52"/>
      <c r="M212" s="54"/>
      <c r="N212" s="54"/>
    </row>
    <row r="213" spans="2:14" s="48" customFormat="1">
      <c r="B213" s="196"/>
      <c r="D213" s="52"/>
      <c r="M213" s="54"/>
      <c r="N213" s="54"/>
    </row>
    <row r="214" spans="2:14" s="48" customFormat="1">
      <c r="B214" s="196"/>
      <c r="D214" s="52"/>
      <c r="M214" s="54"/>
      <c r="N214" s="54"/>
    </row>
    <row r="215" spans="2:14" s="48" customFormat="1">
      <c r="B215" s="196"/>
      <c r="D215" s="52"/>
      <c r="M215" s="54"/>
      <c r="N215" s="54"/>
    </row>
    <row r="216" spans="2:14" s="48" customFormat="1">
      <c r="B216" s="196"/>
      <c r="D216" s="52"/>
      <c r="M216" s="54"/>
      <c r="N216" s="54"/>
    </row>
    <row r="217" spans="2:14" s="48" customFormat="1">
      <c r="B217" s="196"/>
      <c r="D217" s="52"/>
      <c r="M217" s="54"/>
      <c r="N217" s="54"/>
    </row>
    <row r="218" spans="2:14" s="48" customFormat="1">
      <c r="B218" s="196"/>
      <c r="D218" s="52"/>
      <c r="M218" s="54"/>
      <c r="N218" s="54"/>
    </row>
    <row r="219" spans="2:14" s="48" customFormat="1">
      <c r="B219" s="196"/>
      <c r="D219" s="52"/>
      <c r="M219" s="54"/>
      <c r="N219" s="54"/>
    </row>
    <row r="220" spans="2:14" s="48" customFormat="1">
      <c r="B220" s="196"/>
      <c r="D220" s="52"/>
      <c r="M220" s="54"/>
      <c r="N220" s="54"/>
    </row>
    <row r="221" spans="2:14" s="48" customFormat="1">
      <c r="B221" s="196"/>
      <c r="D221" s="52"/>
      <c r="M221" s="54"/>
      <c r="N221" s="54"/>
    </row>
    <row r="222" spans="2:14" s="48" customFormat="1">
      <c r="B222" s="196"/>
      <c r="D222" s="52"/>
      <c r="M222" s="54"/>
      <c r="N222" s="54"/>
    </row>
    <row r="223" spans="2:14" s="48" customFormat="1">
      <c r="B223" s="196"/>
      <c r="D223" s="52"/>
      <c r="M223" s="54"/>
      <c r="N223" s="54"/>
    </row>
    <row r="224" spans="2:14" s="48" customFormat="1">
      <c r="B224" s="196"/>
      <c r="D224" s="52"/>
      <c r="M224" s="54"/>
      <c r="N224" s="54"/>
    </row>
    <row r="225" spans="2:14" s="48" customFormat="1">
      <c r="B225" s="196"/>
      <c r="D225" s="52"/>
      <c r="M225" s="54"/>
      <c r="N225" s="54"/>
    </row>
    <row r="226" spans="2:14" s="48" customFormat="1">
      <c r="B226" s="196"/>
      <c r="D226" s="52"/>
      <c r="M226" s="54"/>
      <c r="N226" s="54"/>
    </row>
    <row r="227" spans="2:14" s="48" customFormat="1">
      <c r="B227" s="196"/>
      <c r="D227" s="52"/>
      <c r="M227" s="54"/>
      <c r="N227" s="54"/>
    </row>
    <row r="228" spans="2:14" s="48" customFormat="1">
      <c r="B228" s="196"/>
      <c r="D228" s="52"/>
      <c r="M228" s="54"/>
      <c r="N228" s="54"/>
    </row>
    <row r="229" spans="2:14" s="48" customFormat="1">
      <c r="B229" s="196"/>
      <c r="D229" s="52"/>
      <c r="M229" s="54"/>
      <c r="N229" s="54"/>
    </row>
    <row r="230" spans="2:14" s="48" customFormat="1">
      <c r="B230" s="196"/>
      <c r="D230" s="52"/>
      <c r="M230" s="54"/>
      <c r="N230" s="54"/>
    </row>
    <row r="231" spans="2:14" s="48" customFormat="1">
      <c r="B231" s="196"/>
      <c r="D231" s="52"/>
      <c r="M231" s="54"/>
      <c r="N231" s="54"/>
    </row>
    <row r="232" spans="2:14" s="48" customFormat="1">
      <c r="B232" s="196"/>
      <c r="D232" s="52"/>
      <c r="M232" s="54"/>
      <c r="N232" s="54"/>
    </row>
    <row r="233" spans="2:14" s="48" customFormat="1">
      <c r="B233" s="196"/>
      <c r="D233" s="52"/>
      <c r="M233" s="54"/>
      <c r="N233" s="54"/>
    </row>
    <row r="234" spans="2:14" s="48" customFormat="1">
      <c r="B234" s="196"/>
      <c r="D234" s="52"/>
      <c r="M234" s="54"/>
      <c r="N234" s="54"/>
    </row>
    <row r="235" spans="2:14" s="48" customFormat="1">
      <c r="B235" s="196"/>
      <c r="D235" s="52"/>
      <c r="M235" s="54"/>
      <c r="N235" s="54"/>
    </row>
    <row r="236" spans="2:14" s="48" customFormat="1">
      <c r="B236" s="196"/>
      <c r="D236" s="52"/>
      <c r="M236" s="54"/>
      <c r="N236" s="54"/>
    </row>
    <row r="237" spans="2:14" s="48" customFormat="1">
      <c r="B237" s="196"/>
      <c r="D237" s="52"/>
      <c r="M237" s="54"/>
      <c r="N237" s="54"/>
    </row>
    <row r="238" spans="2:14" s="48" customFormat="1">
      <c r="B238" s="196"/>
      <c r="D238" s="52"/>
      <c r="M238" s="54"/>
      <c r="N238" s="54"/>
    </row>
    <row r="239" spans="2:14" s="48" customFormat="1">
      <c r="B239" s="196"/>
      <c r="D239" s="52"/>
      <c r="M239" s="54"/>
      <c r="N239" s="54"/>
    </row>
    <row r="240" spans="2:14" s="48" customFormat="1">
      <c r="B240" s="196"/>
      <c r="D240" s="52"/>
      <c r="M240" s="54"/>
      <c r="N240" s="54"/>
    </row>
    <row r="241" spans="2:14" s="48" customFormat="1">
      <c r="B241" s="196"/>
      <c r="D241" s="52"/>
      <c r="M241" s="54"/>
      <c r="N241" s="54"/>
    </row>
    <row r="242" spans="2:14" s="48" customFormat="1">
      <c r="B242" s="196"/>
      <c r="D242" s="52"/>
      <c r="M242" s="54"/>
      <c r="N242" s="54"/>
    </row>
    <row r="243" spans="2:14" s="48" customFormat="1">
      <c r="B243" s="196"/>
      <c r="D243" s="52"/>
      <c r="M243" s="54"/>
      <c r="N243" s="54"/>
    </row>
    <row r="244" spans="2:14" s="48" customFormat="1">
      <c r="B244" s="196"/>
      <c r="D244" s="52"/>
      <c r="M244" s="54"/>
      <c r="N244" s="54"/>
    </row>
    <row r="245" spans="2:14" s="48" customFormat="1">
      <c r="B245" s="196"/>
      <c r="D245" s="52"/>
      <c r="M245" s="54"/>
      <c r="N245" s="54"/>
    </row>
    <row r="246" spans="2:14" s="48" customFormat="1">
      <c r="B246" s="196"/>
      <c r="D246" s="52"/>
      <c r="M246" s="54"/>
      <c r="N246" s="54"/>
    </row>
    <row r="247" spans="2:14" s="48" customFormat="1">
      <c r="B247" s="196"/>
      <c r="D247" s="52"/>
      <c r="M247" s="54"/>
      <c r="N247" s="54"/>
    </row>
    <row r="248" spans="2:14" s="48" customFormat="1">
      <c r="B248" s="196"/>
      <c r="D248" s="52"/>
      <c r="M248" s="54"/>
      <c r="N248" s="54"/>
    </row>
    <row r="249" spans="2:14" s="48" customFormat="1">
      <c r="B249" s="196"/>
      <c r="D249" s="52"/>
      <c r="M249" s="54"/>
      <c r="N249" s="54"/>
    </row>
    <row r="250" spans="2:14" s="48" customFormat="1">
      <c r="B250" s="196"/>
      <c r="D250" s="52"/>
      <c r="M250" s="54"/>
      <c r="N250" s="54"/>
    </row>
    <row r="251" spans="2:14" s="48" customFormat="1">
      <c r="B251" s="196"/>
      <c r="D251" s="52"/>
      <c r="M251" s="54"/>
      <c r="N251" s="54"/>
    </row>
    <row r="252" spans="2:14" s="48" customFormat="1">
      <c r="B252" s="196"/>
      <c r="D252" s="52"/>
      <c r="M252" s="54"/>
      <c r="N252" s="54"/>
    </row>
    <row r="253" spans="2:14" s="48" customFormat="1">
      <c r="B253" s="196"/>
      <c r="D253" s="52"/>
      <c r="M253" s="54"/>
      <c r="N253" s="54"/>
    </row>
    <row r="254" spans="2:14" s="48" customFormat="1">
      <c r="B254" s="196"/>
      <c r="D254" s="52"/>
      <c r="M254" s="54"/>
      <c r="N254" s="54"/>
    </row>
    <row r="255" spans="2:14" s="48" customFormat="1">
      <c r="B255" s="196"/>
      <c r="D255" s="52"/>
      <c r="M255" s="54"/>
      <c r="N255" s="54"/>
    </row>
    <row r="256" spans="2:14" s="48" customFormat="1">
      <c r="B256" s="196"/>
      <c r="D256" s="52"/>
      <c r="M256" s="54"/>
      <c r="N256" s="54"/>
    </row>
    <row r="257" spans="2:14" s="48" customFormat="1">
      <c r="B257" s="196"/>
      <c r="D257" s="52"/>
      <c r="M257" s="54"/>
      <c r="N257" s="54"/>
    </row>
    <row r="258" spans="2:14" s="48" customFormat="1">
      <c r="B258" s="196"/>
      <c r="D258" s="52"/>
      <c r="M258" s="54"/>
      <c r="N258" s="54"/>
    </row>
    <row r="259" spans="2:14" s="48" customFormat="1">
      <c r="B259" s="196"/>
      <c r="D259" s="52"/>
      <c r="M259" s="54"/>
      <c r="N259" s="54"/>
    </row>
    <row r="260" spans="2:14" s="48" customFormat="1">
      <c r="B260" s="196"/>
      <c r="D260" s="52"/>
      <c r="M260" s="54"/>
      <c r="N260" s="54"/>
    </row>
    <row r="261" spans="2:14" s="48" customFormat="1">
      <c r="B261" s="196"/>
      <c r="D261" s="52"/>
      <c r="M261" s="54"/>
      <c r="N261" s="54"/>
    </row>
    <row r="262" spans="2:14" s="48" customFormat="1">
      <c r="B262" s="196"/>
      <c r="D262" s="52"/>
      <c r="M262" s="54"/>
      <c r="N262" s="54"/>
    </row>
    <row r="263" spans="2:14" s="48" customFormat="1">
      <c r="B263" s="196"/>
      <c r="D263" s="52"/>
      <c r="M263" s="54"/>
      <c r="N263" s="54"/>
    </row>
    <row r="264" spans="2:14" s="48" customFormat="1">
      <c r="B264" s="196"/>
      <c r="D264" s="52"/>
      <c r="M264" s="54"/>
      <c r="N264" s="54"/>
    </row>
    <row r="265" spans="2:14" s="48" customFormat="1">
      <c r="B265" s="196"/>
      <c r="D265" s="52"/>
      <c r="M265" s="54"/>
      <c r="N265" s="54"/>
    </row>
    <row r="266" spans="2:14" s="48" customFormat="1">
      <c r="B266" s="196"/>
      <c r="D266" s="52"/>
      <c r="M266" s="54"/>
      <c r="N266" s="54"/>
    </row>
    <row r="267" spans="2:14" s="48" customFormat="1">
      <c r="B267" s="196"/>
      <c r="D267" s="52"/>
      <c r="M267" s="54"/>
      <c r="N267" s="54"/>
    </row>
    <row r="268" spans="2:14" s="48" customFormat="1">
      <c r="B268" s="196"/>
      <c r="D268" s="52"/>
      <c r="M268" s="54"/>
      <c r="N268" s="54"/>
    </row>
    <row r="269" spans="2:14" s="48" customFormat="1">
      <c r="B269" s="196"/>
      <c r="D269" s="52"/>
      <c r="M269" s="54"/>
      <c r="N269" s="54"/>
    </row>
    <row r="270" spans="2:14" s="48" customFormat="1">
      <c r="B270" s="196"/>
      <c r="D270" s="52"/>
      <c r="M270" s="54"/>
      <c r="N270" s="54"/>
    </row>
    <row r="271" spans="2:14" s="48" customFormat="1">
      <c r="B271" s="196"/>
      <c r="D271" s="52"/>
      <c r="M271" s="54"/>
      <c r="N271" s="54"/>
    </row>
    <row r="272" spans="2:14" s="48" customFormat="1">
      <c r="B272" s="196"/>
      <c r="D272" s="52"/>
      <c r="M272" s="54"/>
      <c r="N272" s="54"/>
    </row>
    <row r="273" spans="2:14" s="48" customFormat="1">
      <c r="B273" s="196"/>
      <c r="D273" s="52"/>
      <c r="M273" s="54"/>
      <c r="N273" s="54"/>
    </row>
    <row r="274" spans="2:14" s="48" customFormat="1">
      <c r="B274" s="196"/>
      <c r="D274" s="52"/>
      <c r="M274" s="54"/>
      <c r="N274" s="54"/>
    </row>
    <row r="275" spans="2:14" s="48" customFormat="1">
      <c r="B275" s="196"/>
      <c r="D275" s="52"/>
      <c r="M275" s="54"/>
      <c r="N275" s="54"/>
    </row>
    <row r="276" spans="2:14" s="48" customFormat="1">
      <c r="B276" s="196"/>
      <c r="D276" s="52"/>
      <c r="M276" s="54"/>
      <c r="N276" s="54"/>
    </row>
    <row r="277" spans="2:14" s="48" customFormat="1">
      <c r="B277" s="196"/>
      <c r="D277" s="52"/>
      <c r="M277" s="54"/>
      <c r="N277" s="54"/>
    </row>
    <row r="278" spans="2:14" s="48" customFormat="1">
      <c r="B278" s="196"/>
      <c r="D278" s="52"/>
      <c r="M278" s="54"/>
      <c r="N278" s="54"/>
    </row>
    <row r="279" spans="2:14" s="48" customFormat="1">
      <c r="B279" s="196"/>
      <c r="D279" s="52"/>
      <c r="M279" s="54"/>
      <c r="N279" s="54"/>
    </row>
    <row r="280" spans="2:14" s="48" customFormat="1">
      <c r="B280" s="196"/>
      <c r="D280" s="52"/>
      <c r="M280" s="54"/>
      <c r="N280" s="54"/>
    </row>
    <row r="281" spans="2:14" s="48" customFormat="1">
      <c r="B281" s="196"/>
      <c r="D281" s="52"/>
      <c r="M281" s="54"/>
      <c r="N281" s="54"/>
    </row>
    <row r="282" spans="2:14" s="48" customFormat="1">
      <c r="B282" s="196"/>
      <c r="D282" s="52"/>
      <c r="M282" s="54"/>
      <c r="N282" s="54"/>
    </row>
    <row r="283" spans="2:14" s="48" customFormat="1">
      <c r="B283" s="196"/>
      <c r="D283" s="52"/>
      <c r="M283" s="54"/>
      <c r="N283" s="54"/>
    </row>
    <row r="284" spans="2:14" s="48" customFormat="1">
      <c r="B284" s="196"/>
      <c r="D284" s="52"/>
      <c r="M284" s="54"/>
      <c r="N284" s="54"/>
    </row>
    <row r="285" spans="2:14" s="48" customFormat="1">
      <c r="B285" s="196"/>
      <c r="D285" s="52"/>
      <c r="M285" s="54"/>
      <c r="N285" s="54"/>
    </row>
    <row r="286" spans="2:14" s="48" customFormat="1">
      <c r="B286" s="196"/>
      <c r="D286" s="52"/>
      <c r="M286" s="54"/>
      <c r="N286" s="54"/>
    </row>
    <row r="287" spans="2:14" s="48" customFormat="1">
      <c r="B287" s="196"/>
      <c r="D287" s="52"/>
      <c r="M287" s="54"/>
      <c r="N287" s="54"/>
    </row>
    <row r="288" spans="2:14" s="48" customFormat="1">
      <c r="B288" s="196"/>
      <c r="D288" s="52"/>
      <c r="M288" s="54"/>
      <c r="N288" s="54"/>
    </row>
    <row r="289" spans="2:14" s="48" customFormat="1">
      <c r="B289" s="196"/>
      <c r="D289" s="52"/>
      <c r="M289" s="54"/>
      <c r="N289" s="54"/>
    </row>
    <row r="290" spans="2:14" s="48" customFormat="1">
      <c r="B290" s="196"/>
      <c r="D290" s="52"/>
      <c r="M290" s="54"/>
      <c r="N290" s="54"/>
    </row>
    <row r="291" spans="2:14" s="48" customFormat="1">
      <c r="B291" s="196"/>
      <c r="D291" s="52"/>
      <c r="M291" s="54"/>
      <c r="N291" s="54"/>
    </row>
    <row r="292" spans="2:14" s="48" customFormat="1">
      <c r="B292" s="196"/>
      <c r="D292" s="52"/>
      <c r="M292" s="54"/>
      <c r="N292" s="54"/>
    </row>
    <row r="293" spans="2:14" s="48" customFormat="1">
      <c r="B293" s="196"/>
      <c r="D293" s="52"/>
      <c r="M293" s="54"/>
      <c r="N293" s="54"/>
    </row>
    <row r="294" spans="2:14" s="48" customFormat="1">
      <c r="B294" s="196"/>
      <c r="D294" s="52"/>
      <c r="M294" s="54"/>
      <c r="N294" s="54"/>
    </row>
    <row r="295" spans="2:14" s="48" customFormat="1">
      <c r="B295" s="196"/>
      <c r="D295" s="52"/>
      <c r="M295" s="54"/>
      <c r="N295" s="54"/>
    </row>
    <row r="296" spans="2:14" s="48" customFormat="1">
      <c r="B296" s="196"/>
      <c r="D296" s="52"/>
      <c r="M296" s="54"/>
      <c r="N296" s="54"/>
    </row>
    <row r="297" spans="2:14" s="48" customFormat="1">
      <c r="B297" s="196"/>
      <c r="D297" s="52"/>
      <c r="M297" s="54"/>
      <c r="N297" s="54"/>
    </row>
    <row r="298" spans="2:14" s="48" customFormat="1">
      <c r="B298" s="196"/>
      <c r="D298" s="52"/>
      <c r="M298" s="54"/>
      <c r="N298" s="54"/>
    </row>
    <row r="299" spans="2:14" s="48" customFormat="1">
      <c r="B299" s="196"/>
      <c r="D299" s="52"/>
      <c r="M299" s="54"/>
      <c r="N299" s="54"/>
    </row>
    <row r="300" spans="2:14" s="48" customFormat="1">
      <c r="B300" s="196"/>
      <c r="D300" s="52"/>
      <c r="M300" s="54"/>
      <c r="N300" s="54"/>
    </row>
    <row r="301" spans="2:14" s="48" customFormat="1">
      <c r="B301" s="196"/>
      <c r="D301" s="52"/>
      <c r="M301" s="54"/>
      <c r="N301" s="54"/>
    </row>
    <row r="302" spans="2:14" s="48" customFormat="1">
      <c r="B302" s="196"/>
      <c r="D302" s="52"/>
      <c r="M302" s="54"/>
      <c r="N302" s="54"/>
    </row>
    <row r="303" spans="2:14" s="48" customFormat="1">
      <c r="B303" s="196"/>
      <c r="D303" s="52"/>
      <c r="M303" s="54"/>
      <c r="N303" s="54"/>
    </row>
    <row r="304" spans="2:14" s="48" customFormat="1">
      <c r="B304" s="196"/>
      <c r="D304" s="52"/>
      <c r="M304" s="54"/>
      <c r="N304" s="54"/>
    </row>
    <row r="305" spans="2:14" s="48" customFormat="1">
      <c r="B305" s="196"/>
      <c r="D305" s="52"/>
      <c r="M305" s="54"/>
      <c r="N305" s="54"/>
    </row>
    <row r="306" spans="2:14" s="48" customFormat="1">
      <c r="B306" s="196"/>
      <c r="D306" s="52"/>
      <c r="M306" s="54"/>
      <c r="N306" s="54"/>
    </row>
    <row r="307" spans="2:14" s="48" customFormat="1">
      <c r="B307" s="196"/>
      <c r="D307" s="52"/>
      <c r="M307" s="54"/>
      <c r="N307" s="54"/>
    </row>
    <row r="308" spans="2:14" s="48" customFormat="1">
      <c r="B308" s="196"/>
      <c r="D308" s="52"/>
      <c r="M308" s="54"/>
      <c r="N308" s="54"/>
    </row>
    <row r="309" spans="2:14" s="48" customFormat="1">
      <c r="B309" s="196"/>
      <c r="D309" s="52"/>
      <c r="M309" s="54"/>
      <c r="N309" s="54"/>
    </row>
    <row r="310" spans="2:14" s="48" customFormat="1">
      <c r="B310" s="196"/>
      <c r="D310" s="52"/>
      <c r="M310" s="54"/>
      <c r="N310" s="54"/>
    </row>
    <row r="311" spans="2:14" s="48" customFormat="1">
      <c r="B311" s="196"/>
      <c r="D311" s="52"/>
      <c r="M311" s="54"/>
      <c r="N311" s="54"/>
    </row>
    <row r="312" spans="2:14" s="48" customFormat="1">
      <c r="B312" s="196"/>
      <c r="D312" s="52"/>
      <c r="M312" s="54"/>
      <c r="N312" s="54"/>
    </row>
    <row r="313" spans="2:14" s="48" customFormat="1">
      <c r="B313" s="196"/>
      <c r="D313" s="52"/>
      <c r="M313" s="54"/>
      <c r="N313" s="54"/>
    </row>
    <row r="314" spans="2:14" s="48" customFormat="1">
      <c r="B314" s="196"/>
      <c r="D314" s="52"/>
      <c r="M314" s="54"/>
      <c r="N314" s="54"/>
    </row>
    <row r="315" spans="2:14" s="48" customFormat="1">
      <c r="B315" s="196"/>
      <c r="D315" s="52"/>
      <c r="M315" s="54"/>
      <c r="N315" s="54"/>
    </row>
    <row r="316" spans="2:14" s="48" customFormat="1">
      <c r="B316" s="196"/>
      <c r="D316" s="52"/>
      <c r="M316" s="54"/>
      <c r="N316" s="54"/>
    </row>
    <row r="317" spans="2:14" s="48" customFormat="1">
      <c r="B317" s="196"/>
      <c r="D317" s="52"/>
      <c r="M317" s="54"/>
      <c r="N317" s="54"/>
    </row>
    <row r="318" spans="2:14" s="48" customFormat="1">
      <c r="B318" s="196"/>
      <c r="D318" s="52"/>
      <c r="M318" s="54"/>
      <c r="N318" s="54"/>
    </row>
    <row r="319" spans="2:14" s="48" customFormat="1">
      <c r="B319" s="196"/>
      <c r="D319" s="52"/>
      <c r="M319" s="54"/>
      <c r="N319" s="54"/>
    </row>
    <row r="320" spans="2:14" s="48" customFormat="1">
      <c r="B320" s="196"/>
      <c r="D320" s="52"/>
      <c r="M320" s="54"/>
      <c r="N320" s="54"/>
    </row>
    <row r="321" spans="2:14" s="48" customFormat="1">
      <c r="B321" s="196"/>
      <c r="D321" s="52"/>
      <c r="M321" s="54"/>
      <c r="N321" s="54"/>
    </row>
    <row r="322" spans="2:14" s="48" customFormat="1">
      <c r="B322" s="196"/>
      <c r="D322" s="52"/>
      <c r="M322" s="54"/>
      <c r="N322" s="54"/>
    </row>
    <row r="323" spans="2:14" s="48" customFormat="1">
      <c r="B323" s="196"/>
      <c r="D323" s="52"/>
      <c r="M323" s="54"/>
      <c r="N323" s="54"/>
    </row>
    <row r="324" spans="2:14" s="48" customFormat="1">
      <c r="B324" s="196"/>
      <c r="D324" s="52"/>
      <c r="M324" s="54"/>
      <c r="N324" s="54"/>
    </row>
    <row r="325" spans="2:14" s="48" customFormat="1">
      <c r="B325" s="196"/>
      <c r="D325" s="52"/>
      <c r="M325" s="54"/>
      <c r="N325" s="54"/>
    </row>
    <row r="326" spans="2:14" s="48" customFormat="1">
      <c r="B326" s="196"/>
      <c r="D326" s="52"/>
      <c r="M326" s="54"/>
      <c r="N326" s="54"/>
    </row>
    <row r="327" spans="2:14" s="48" customFormat="1">
      <c r="B327" s="196"/>
      <c r="D327" s="52"/>
      <c r="M327" s="54"/>
      <c r="N327" s="54"/>
    </row>
    <row r="328" spans="2:14" s="48" customFormat="1">
      <c r="B328" s="196"/>
      <c r="D328" s="52"/>
      <c r="M328" s="54"/>
      <c r="N328" s="54"/>
    </row>
    <row r="329" spans="2:14" s="48" customFormat="1">
      <c r="B329" s="196"/>
      <c r="D329" s="52"/>
      <c r="M329" s="54"/>
      <c r="N329" s="54"/>
    </row>
    <row r="330" spans="2:14" s="48" customFormat="1">
      <c r="B330" s="196"/>
      <c r="D330" s="52"/>
      <c r="M330" s="54"/>
      <c r="N330" s="54"/>
    </row>
    <row r="331" spans="2:14" s="48" customFormat="1">
      <c r="B331" s="196"/>
      <c r="D331" s="52"/>
      <c r="M331" s="54"/>
      <c r="N331" s="54"/>
    </row>
    <row r="332" spans="2:14" s="48" customFormat="1">
      <c r="B332" s="196"/>
      <c r="D332" s="52"/>
      <c r="M332" s="54"/>
      <c r="N332" s="54"/>
    </row>
    <row r="333" spans="2:14" s="48" customFormat="1">
      <c r="B333" s="196"/>
      <c r="D333" s="52"/>
      <c r="M333" s="54"/>
      <c r="N333" s="54"/>
    </row>
    <row r="334" spans="2:14" s="48" customFormat="1">
      <c r="B334" s="196"/>
      <c r="D334" s="52"/>
      <c r="M334" s="54"/>
      <c r="N334" s="54"/>
    </row>
    <row r="335" spans="2:14" s="48" customFormat="1">
      <c r="B335" s="196"/>
      <c r="D335" s="52"/>
      <c r="M335" s="54"/>
      <c r="N335" s="54"/>
    </row>
    <row r="336" spans="2:14" s="48" customFormat="1">
      <c r="B336" s="196"/>
      <c r="D336" s="52"/>
      <c r="M336" s="54"/>
      <c r="N336" s="54"/>
    </row>
    <row r="337" spans="2:14" s="48" customFormat="1">
      <c r="B337" s="196"/>
      <c r="D337" s="52"/>
      <c r="M337" s="54"/>
      <c r="N337" s="54"/>
    </row>
    <row r="338" spans="2:14" s="48" customFormat="1">
      <c r="B338" s="196"/>
      <c r="D338" s="52"/>
      <c r="M338" s="54"/>
      <c r="N338" s="54"/>
    </row>
    <row r="339" spans="2:14" s="48" customFormat="1">
      <c r="B339" s="196"/>
      <c r="D339" s="52"/>
      <c r="M339" s="54"/>
      <c r="N339" s="54"/>
    </row>
    <row r="340" spans="2:14" s="48" customFormat="1">
      <c r="B340" s="196"/>
      <c r="D340" s="52"/>
      <c r="M340" s="54"/>
      <c r="N340" s="54"/>
    </row>
    <row r="341" spans="2:14" s="48" customFormat="1">
      <c r="B341" s="196"/>
      <c r="D341" s="52"/>
      <c r="M341" s="54"/>
      <c r="N341" s="54"/>
    </row>
    <row r="342" spans="2:14" s="48" customFormat="1">
      <c r="B342" s="196"/>
      <c r="D342" s="52"/>
      <c r="M342" s="54"/>
      <c r="N342" s="54"/>
    </row>
    <row r="343" spans="2:14" s="48" customFormat="1">
      <c r="B343" s="196"/>
      <c r="D343" s="52"/>
      <c r="M343" s="54"/>
      <c r="N343" s="54"/>
    </row>
    <row r="344" spans="2:14" s="48" customFormat="1">
      <c r="B344" s="196"/>
      <c r="D344" s="52"/>
      <c r="M344" s="54"/>
      <c r="N344" s="54"/>
    </row>
    <row r="345" spans="2:14" s="48" customFormat="1">
      <c r="B345" s="196"/>
      <c r="D345" s="52"/>
      <c r="M345" s="54"/>
      <c r="N345" s="54"/>
    </row>
    <row r="346" spans="2:14" s="48" customFormat="1">
      <c r="B346" s="196"/>
      <c r="D346" s="52"/>
      <c r="M346" s="54"/>
      <c r="N346" s="54"/>
    </row>
    <row r="347" spans="2:14" s="48" customFormat="1">
      <c r="B347" s="196"/>
      <c r="D347" s="52"/>
      <c r="M347" s="54"/>
      <c r="N347" s="54"/>
    </row>
    <row r="348" spans="2:14" s="48" customFormat="1">
      <c r="B348" s="196"/>
      <c r="D348" s="52"/>
      <c r="M348" s="54"/>
      <c r="N348" s="54"/>
    </row>
    <row r="349" spans="2:14" s="48" customFormat="1">
      <c r="B349" s="196"/>
      <c r="D349" s="52"/>
      <c r="M349" s="54"/>
      <c r="N349" s="54"/>
    </row>
    <row r="350" spans="2:14" s="48" customFormat="1">
      <c r="B350" s="196"/>
      <c r="D350" s="52"/>
      <c r="M350" s="54"/>
      <c r="N350" s="54"/>
    </row>
    <row r="351" spans="2:14" s="48" customFormat="1">
      <c r="B351" s="196"/>
      <c r="D351" s="52"/>
      <c r="M351" s="54"/>
      <c r="N351" s="54"/>
    </row>
    <row r="352" spans="2:14" s="48" customFormat="1">
      <c r="B352" s="196"/>
      <c r="D352" s="52"/>
      <c r="M352" s="54"/>
      <c r="N352" s="54"/>
    </row>
    <row r="353" spans="2:14" s="48" customFormat="1">
      <c r="B353" s="196"/>
      <c r="D353" s="52"/>
      <c r="M353" s="54"/>
      <c r="N353" s="54"/>
    </row>
    <row r="354" spans="2:14" s="48" customFormat="1">
      <c r="B354" s="196"/>
      <c r="D354" s="52"/>
      <c r="M354" s="54"/>
      <c r="N354" s="54"/>
    </row>
    <row r="355" spans="2:14" s="48" customFormat="1">
      <c r="B355" s="196"/>
      <c r="D355" s="52"/>
      <c r="M355" s="54"/>
      <c r="N355" s="54"/>
    </row>
  </sheetData>
  <mergeCells count="10">
    <mergeCell ref="A27:K27"/>
    <mergeCell ref="A13:K13"/>
    <mergeCell ref="A16:K16"/>
    <mergeCell ref="A19:K19"/>
    <mergeCell ref="A1:C1"/>
    <mergeCell ref="D4:H4"/>
    <mergeCell ref="A7:K7"/>
    <mergeCell ref="A11:K11"/>
    <mergeCell ref="F6:G6"/>
    <mergeCell ref="A10:K10"/>
  </mergeCells>
  <conditionalFormatting sqref="A14:B14 D14 F14:K14">
    <cfRule type="expression" dxfId="24" priority="18" stopIfTrue="1">
      <formula>ISNUMBER(SEARCH("Closed",$J14))</formula>
    </cfRule>
    <cfRule type="expression" dxfId="23" priority="19" stopIfTrue="1">
      <formula>IF($B14="Minor", TRUE, FALSE)</formula>
    </cfRule>
    <cfRule type="expression" dxfId="22" priority="20" stopIfTrue="1">
      <formula>IF(OR($B14="Major",$B14="Pre-Condition"), TRUE, FALSE)</formula>
    </cfRule>
  </conditionalFormatting>
  <conditionalFormatting sqref="A8:K11">
    <cfRule type="expression" dxfId="21" priority="21" stopIfTrue="1">
      <formula>ISNUMBER(SEARCH("Closed",$J8))</formula>
    </cfRule>
    <cfRule type="expression" dxfId="20" priority="22" stopIfTrue="1">
      <formula>IF($B8="Minor", TRUE, FALSE)</formula>
    </cfRule>
    <cfRule type="expression" dxfId="19" priority="23" stopIfTrue="1">
      <formula>IF(OR($B8="Major",$B8="Pre-Condition"), TRUE, FALSE)</formula>
    </cfRule>
  </conditionalFormatting>
  <conditionalFormatting sqref="A13:K13">
    <cfRule type="expression" dxfId="18" priority="9" stopIfTrue="1">
      <formula>ISNUMBER(SEARCH("Closed",$J13))</formula>
    </cfRule>
    <cfRule type="expression" dxfId="17" priority="10" stopIfTrue="1">
      <formula>IF($B13="Minor", TRUE, FALSE)</formula>
    </cfRule>
    <cfRule type="expression" dxfId="16" priority="11" stopIfTrue="1">
      <formula>IF(OR($B13="Major",$B13="Pre-Condition"), TRUE, FALSE)</formula>
    </cfRule>
  </conditionalFormatting>
  <conditionalFormatting sqref="A16:K27">
    <cfRule type="expression" dxfId="15" priority="3" stopIfTrue="1">
      <formula>ISNUMBER(SEARCH("Closed",$J16))</formula>
    </cfRule>
    <cfRule type="expression" dxfId="14" priority="4" stopIfTrue="1">
      <formula>IF($B16="Minor", TRUE, FALSE)</formula>
    </cfRule>
    <cfRule type="expression" dxfId="13" priority="5" stopIfTrue="1">
      <formula>IF(OR($B16="Major",$B16="Pre-Condition"), TRUE, FALSE)</formula>
    </cfRule>
  </conditionalFormatting>
  <conditionalFormatting sqref="C14">
    <cfRule type="expression" dxfId="12" priority="12" stopIfTrue="1">
      <formula>ISNUMBER(SEARCH("Closed",$I14))</formula>
    </cfRule>
    <cfRule type="expression" dxfId="11" priority="13" stopIfTrue="1">
      <formula>IF($C14="Minor", TRUE, FALSE)</formula>
    </cfRule>
    <cfRule type="expression" dxfId="10" priority="14" stopIfTrue="1">
      <formula>IF(OR($C14="Major",$C14="Pre-Condition"), TRUE, FALSE)</formula>
    </cfRule>
  </conditionalFormatting>
  <conditionalFormatting sqref="C28:E28 H28 J28:K32 A28:A305 B28:B355 C29:K305">
    <cfRule type="expression" dxfId="9" priority="24" stopIfTrue="1">
      <formula>ISNUMBER(SEARCH("Closed",$J28))</formula>
    </cfRule>
    <cfRule type="expression" dxfId="8" priority="25" stopIfTrue="1">
      <formula>IF($B28="Minor", TRUE, FALSE)</formula>
    </cfRule>
    <cfRule type="expression" dxfId="7" priority="26" stopIfTrue="1">
      <formula>IF(OR($B28="Major",$B28="Pre-Condition"), TRUE, FALSE)</formula>
    </cfRule>
  </conditionalFormatting>
  <conditionalFormatting sqref="E14">
    <cfRule type="expression" dxfId="6" priority="15" stopIfTrue="1">
      <formula>ISNUMBER(SEARCH("Closed",$I14))</formula>
    </cfRule>
    <cfRule type="expression" dxfId="5" priority="16" stopIfTrue="1">
      <formula>IF($C14="Minor", TRUE, FALSE)</formula>
    </cfRule>
    <cfRule type="expression" dxfId="4" priority="17" stopIfTrue="1">
      <formula>IF(OR($C14="Major",$C14="Pre-Condition"), TRUE, FALSE)</formula>
    </cfRule>
  </conditionalFormatting>
  <conditionalFormatting sqref="F28:G28">
    <cfRule type="expression" dxfId="3" priority="2">
      <formula>AND($R28, NOT($V28), OR(F$4 = TRUE, AND(F$4 = "Conditional1", $T28), AND(F$4 = "Conditional2", $U28)), ISBLANK(F28))</formula>
    </cfRule>
  </conditionalFormatting>
  <conditionalFormatting sqref="I28">
    <cfRule type="expression" dxfId="2" priority="1">
      <formula>AND($R28, NOT($V28), OR(I$4 = TRUE, AND(I$4 = "Conditional1", $T28), AND(I$4 = "Conditional2", $U28)), ISBLANK(I28))</formula>
    </cfRule>
  </conditionalFormatting>
  <dataValidations count="1">
    <dataValidation type="list" allowBlank="1" showInputMessage="1" showErrorMessage="1" sqref="B8:B9 B12 B14:B15 B17:B18 B20:B26 B28:B355" xr:uid="{03ED7F91-4E5D-499A-91FD-CDB9801F0D59}">
      <formula1>$N$1:$N$3</formula1>
    </dataValidation>
  </dataValidations>
  <pageMargins left="0.74803149606299213" right="0.74803149606299213" top="0.98425196850393704" bottom="0.98425196850393704" header="0.51181102362204722" footer="0.51181102362204722"/>
  <pageSetup paperSize="9" scale="79" orientation="landscape" horizontalDpi="4294967294" r:id="rId1"/>
  <headerFooter alignWithMargins="0"/>
  <rowBreaks count="1" manualBreakCount="1">
    <brk id="12" max="16383" man="1"/>
  </rowBreaks>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A5260-3A59-4BAF-B274-A2DC746EAD6D}">
  <dimension ref="A1:D99"/>
  <sheetViews>
    <sheetView view="pageBreakPreview" topLeftCell="A54" zoomScaleNormal="75" zoomScaleSheetLayoutView="100" workbookViewId="0">
      <selection activeCell="B56" sqref="B56"/>
    </sheetView>
  </sheetViews>
  <sheetFormatPr defaultColWidth="9" defaultRowHeight="14"/>
  <cols>
    <col min="1" max="1" width="8.1796875" style="102" customWidth="1"/>
    <col min="2" max="2" width="78.81640625" style="48" customWidth="1"/>
    <col min="3" max="3" width="3" style="104" customWidth="1"/>
    <col min="4" max="4" width="19" style="56" customWidth="1"/>
    <col min="5" max="16384" width="9" style="49"/>
  </cols>
  <sheetData>
    <row r="1" spans="1:4" ht="28">
      <c r="A1" s="97">
        <v>3</v>
      </c>
      <c r="B1" s="98" t="s">
        <v>412</v>
      </c>
      <c r="C1" s="99"/>
      <c r="D1" s="55"/>
    </row>
    <row r="2" spans="1:4">
      <c r="A2" s="100">
        <v>3.1</v>
      </c>
      <c r="B2" s="101" t="s">
        <v>413</v>
      </c>
      <c r="C2" s="99"/>
      <c r="D2" s="55"/>
    </row>
    <row r="3" spans="1:4">
      <c r="B3" s="103" t="s">
        <v>414</v>
      </c>
      <c r="C3" s="99"/>
      <c r="D3" s="55"/>
    </row>
    <row r="4" spans="1:4">
      <c r="B4" s="82"/>
    </row>
    <row r="5" spans="1:4">
      <c r="B5" s="103" t="s">
        <v>415</v>
      </c>
      <c r="C5" s="99"/>
      <c r="D5" s="55"/>
    </row>
    <row r="6" spans="1:4">
      <c r="B6" s="103"/>
      <c r="C6" s="99"/>
      <c r="D6" s="55"/>
    </row>
    <row r="7" spans="1:4">
      <c r="B7" s="103" t="s">
        <v>416</v>
      </c>
    </row>
    <row r="8" spans="1:4">
      <c r="B8" s="105" t="s">
        <v>417</v>
      </c>
    </row>
    <row r="9" spans="1:4">
      <c r="B9" s="105" t="s">
        <v>418</v>
      </c>
    </row>
    <row r="10" spans="1:4">
      <c r="B10" s="105" t="s">
        <v>419</v>
      </c>
    </row>
    <row r="11" spans="1:4">
      <c r="B11" s="105" t="s">
        <v>420</v>
      </c>
    </row>
    <row r="12" spans="1:4">
      <c r="B12" s="105" t="s">
        <v>421</v>
      </c>
    </row>
    <row r="13" spans="1:4">
      <c r="B13" s="105" t="s">
        <v>422</v>
      </c>
    </row>
    <row r="14" spans="1:4">
      <c r="B14" s="105" t="s">
        <v>423</v>
      </c>
    </row>
    <row r="15" spans="1:4">
      <c r="B15" s="105" t="s">
        <v>424</v>
      </c>
    </row>
    <row r="16" spans="1:4">
      <c r="B16" s="105"/>
    </row>
    <row r="17" spans="1:4">
      <c r="B17" s="103" t="s">
        <v>425</v>
      </c>
      <c r="C17" s="99"/>
      <c r="D17" s="55"/>
    </row>
    <row r="18" spans="1:4" ht="28">
      <c r="B18" s="105" t="s">
        <v>426</v>
      </c>
    </row>
    <row r="19" spans="1:4">
      <c r="B19" s="105"/>
    </row>
    <row r="20" spans="1:4">
      <c r="B20" s="105"/>
    </row>
    <row r="21" spans="1:4">
      <c r="A21" s="107" t="s">
        <v>427</v>
      </c>
      <c r="B21" s="49" t="s">
        <v>428</v>
      </c>
    </row>
    <row r="22" spans="1:4">
      <c r="A22" s="107"/>
      <c r="B22" s="49"/>
    </row>
    <row r="23" spans="1:4">
      <c r="A23" s="107" t="s">
        <v>429</v>
      </c>
      <c r="B23" s="49" t="s">
        <v>430</v>
      </c>
    </row>
    <row r="24" spans="1:4">
      <c r="B24" s="82"/>
    </row>
    <row r="25" spans="1:4">
      <c r="A25" s="100">
        <v>3.2</v>
      </c>
      <c r="B25" s="106" t="s">
        <v>431</v>
      </c>
      <c r="C25" s="99"/>
      <c r="D25" s="55"/>
    </row>
    <row r="26" spans="1:4">
      <c r="B26" s="82" t="s">
        <v>432</v>
      </c>
    </row>
    <row r="27" spans="1:4" ht="28">
      <c r="B27" s="82" t="s">
        <v>433</v>
      </c>
    </row>
    <row r="28" spans="1:4">
      <c r="B28" s="82" t="s">
        <v>434</v>
      </c>
    </row>
    <row r="29" spans="1:4">
      <c r="B29" s="82"/>
    </row>
    <row r="30" spans="1:4">
      <c r="A30" s="102" t="s">
        <v>435</v>
      </c>
      <c r="B30" s="82" t="s">
        <v>436</v>
      </c>
    </row>
    <row r="31" spans="1:4">
      <c r="B31" s="82" t="s">
        <v>23</v>
      </c>
    </row>
    <row r="32" spans="1:4">
      <c r="A32" s="107"/>
      <c r="B32" s="103"/>
      <c r="C32" s="99"/>
      <c r="D32" s="55"/>
    </row>
    <row r="33" spans="1:4">
      <c r="A33" s="107">
        <v>3.3</v>
      </c>
      <c r="B33" s="105" t="s">
        <v>437</v>
      </c>
      <c r="C33" s="99"/>
      <c r="D33" s="55"/>
    </row>
    <row r="34" spans="1:4" ht="28">
      <c r="B34" s="82" t="s">
        <v>438</v>
      </c>
    </row>
    <row r="35" spans="1:4" s="212" customFormat="1">
      <c r="A35" s="100"/>
      <c r="B35" s="106" t="s">
        <v>439</v>
      </c>
      <c r="C35" s="210"/>
      <c r="D35" s="211"/>
    </row>
    <row r="36" spans="1:4" s="212" customFormat="1">
      <c r="A36" s="213"/>
      <c r="B36" s="82" t="s">
        <v>439</v>
      </c>
      <c r="C36" s="215"/>
      <c r="D36" s="216"/>
    </row>
    <row r="37" spans="1:4" s="212" customFormat="1">
      <c r="A37" s="213"/>
      <c r="B37" s="82" t="s">
        <v>440</v>
      </c>
      <c r="C37" s="215"/>
      <c r="D37" s="216"/>
    </row>
    <row r="38" spans="1:4" s="212" customFormat="1">
      <c r="A38" s="213"/>
      <c r="B38" s="82"/>
      <c r="C38" s="215"/>
      <c r="D38" s="216"/>
    </row>
    <row r="39" spans="1:4" s="212" customFormat="1">
      <c r="A39" s="213">
        <v>3.4</v>
      </c>
      <c r="B39" s="82" t="s">
        <v>441</v>
      </c>
      <c r="C39" s="215"/>
      <c r="D39" s="216"/>
    </row>
    <row r="40" spans="1:4" s="212" customFormat="1">
      <c r="A40" s="213"/>
      <c r="B40" s="214" t="s">
        <v>442</v>
      </c>
      <c r="C40" s="215"/>
      <c r="D40" s="216"/>
    </row>
    <row r="41" spans="1:4">
      <c r="A41" s="100"/>
      <c r="B41" s="106"/>
      <c r="C41" s="99"/>
      <c r="D41" s="50"/>
    </row>
    <row r="42" spans="1:4">
      <c r="A42" s="102">
        <v>3.5</v>
      </c>
      <c r="B42" s="82" t="s">
        <v>443</v>
      </c>
      <c r="D42" s="48"/>
    </row>
    <row r="43" spans="1:4" ht="84">
      <c r="B43" s="82" t="s">
        <v>444</v>
      </c>
    </row>
    <row r="44" spans="1:4">
      <c r="A44" s="100"/>
      <c r="B44" s="106"/>
      <c r="C44" s="99"/>
      <c r="D44" s="55"/>
    </row>
    <row r="45" spans="1:4" ht="99" customHeight="1">
      <c r="A45" s="102">
        <v>3.6</v>
      </c>
      <c r="B45" s="108" t="s">
        <v>445</v>
      </c>
      <c r="C45" s="109"/>
      <c r="D45" s="57"/>
    </row>
    <row r="46" spans="1:4" ht="42">
      <c r="B46" s="82" t="s">
        <v>446</v>
      </c>
    </row>
    <row r="47" spans="1:4" ht="42">
      <c r="A47" s="100"/>
      <c r="B47" s="106" t="s">
        <v>447</v>
      </c>
      <c r="C47" s="99"/>
      <c r="D47" s="55"/>
    </row>
    <row r="48" spans="1:4">
      <c r="B48" s="80" t="s">
        <v>448</v>
      </c>
      <c r="C48" s="110"/>
      <c r="D48" s="58"/>
    </row>
    <row r="49" spans="1:4">
      <c r="B49" s="80"/>
      <c r="C49" s="110"/>
      <c r="D49" s="58"/>
    </row>
    <row r="50" spans="1:4">
      <c r="B50" s="80"/>
      <c r="C50" s="110"/>
      <c r="D50" s="58"/>
    </row>
    <row r="51" spans="1:4">
      <c r="B51" s="82"/>
    </row>
    <row r="52" spans="1:4">
      <c r="A52" s="102">
        <v>3.7</v>
      </c>
      <c r="B52" s="80" t="s">
        <v>449</v>
      </c>
      <c r="C52" s="110"/>
      <c r="D52" s="58"/>
    </row>
    <row r="53" spans="1:4" ht="154">
      <c r="A53" s="102" t="s">
        <v>450</v>
      </c>
      <c r="B53" s="82" t="s">
        <v>451</v>
      </c>
    </row>
    <row r="54" spans="1:4" ht="56">
      <c r="A54" s="100" t="s">
        <v>452</v>
      </c>
      <c r="B54" s="106" t="s">
        <v>453</v>
      </c>
      <c r="C54" s="99"/>
      <c r="D54" s="50"/>
    </row>
    <row r="55" spans="1:4">
      <c r="A55" s="107"/>
      <c r="B55" s="103" t="s">
        <v>454</v>
      </c>
      <c r="C55" s="99"/>
      <c r="D55" s="50"/>
    </row>
    <row r="56" spans="1:4" ht="28">
      <c r="A56" s="107"/>
      <c r="B56" s="103" t="s">
        <v>455</v>
      </c>
      <c r="C56" s="99"/>
      <c r="D56" s="50"/>
    </row>
    <row r="57" spans="1:4">
      <c r="A57" s="107"/>
      <c r="B57" s="96"/>
      <c r="C57" s="99"/>
      <c r="D57" s="50"/>
    </row>
    <row r="58" spans="1:4" s="59" customFormat="1" ht="28">
      <c r="A58" s="102" t="s">
        <v>456</v>
      </c>
      <c r="B58" s="11" t="s">
        <v>457</v>
      </c>
      <c r="C58" s="110"/>
      <c r="D58" s="58"/>
    </row>
    <row r="59" spans="1:4" s="59" customFormat="1">
      <c r="A59" s="207"/>
      <c r="B59" s="206"/>
      <c r="C59" s="110"/>
      <c r="D59" s="58"/>
    </row>
    <row r="60" spans="1:4" ht="46.5" customHeight="1">
      <c r="A60" s="111"/>
      <c r="B60" s="222"/>
      <c r="C60" s="110"/>
      <c r="D60" s="51"/>
    </row>
    <row r="61" spans="1:4" ht="46.5" customHeight="1">
      <c r="A61" s="111"/>
      <c r="B61" s="222"/>
      <c r="C61" s="110"/>
      <c r="D61" s="51"/>
    </row>
    <row r="62" spans="1:4">
      <c r="A62" s="111" t="s">
        <v>450</v>
      </c>
      <c r="B62" s="80" t="s">
        <v>458</v>
      </c>
      <c r="C62" s="110"/>
      <c r="D62" s="51"/>
    </row>
    <row r="63" spans="1:4">
      <c r="A63" s="207"/>
      <c r="B63" s="223" t="s">
        <v>459</v>
      </c>
      <c r="C63" s="110"/>
      <c r="D63" s="51"/>
    </row>
    <row r="64" spans="1:4">
      <c r="B64" s="82"/>
    </row>
    <row r="65" spans="1:4">
      <c r="A65" s="107">
        <v>3.8</v>
      </c>
      <c r="B65" s="103" t="s">
        <v>460</v>
      </c>
      <c r="C65" s="99"/>
      <c r="D65" s="55"/>
    </row>
    <row r="66" spans="1:4">
      <c r="A66" s="102" t="s">
        <v>461</v>
      </c>
      <c r="B66" s="80" t="s">
        <v>462</v>
      </c>
      <c r="C66" s="110"/>
      <c r="D66" s="58"/>
    </row>
    <row r="67" spans="1:4">
      <c r="B67" s="82" t="s">
        <v>463</v>
      </c>
    </row>
    <row r="68" spans="1:4">
      <c r="A68" s="100"/>
      <c r="B68" s="106" t="s">
        <v>464</v>
      </c>
      <c r="C68" s="99"/>
      <c r="D68" s="50"/>
    </row>
    <row r="69" spans="1:4">
      <c r="A69" s="107"/>
      <c r="B69" s="103" t="s">
        <v>465</v>
      </c>
      <c r="C69" s="99"/>
      <c r="D69" s="50"/>
    </row>
    <row r="70" spans="1:4">
      <c r="B70" s="80" t="s">
        <v>466</v>
      </c>
      <c r="C70" s="110"/>
      <c r="D70" s="51"/>
    </row>
    <row r="71" spans="1:4">
      <c r="B71" s="80" t="s">
        <v>467</v>
      </c>
      <c r="C71" s="110"/>
      <c r="D71" s="51"/>
    </row>
    <row r="72" spans="1:4">
      <c r="B72" s="80"/>
      <c r="C72" s="110"/>
      <c r="D72" s="51"/>
    </row>
    <row r="73" spans="1:4">
      <c r="B73" s="80"/>
      <c r="C73" s="110"/>
      <c r="D73" s="51"/>
    </row>
    <row r="74" spans="1:4">
      <c r="A74" s="102">
        <v>3.9</v>
      </c>
      <c r="B74" s="80" t="s">
        <v>468</v>
      </c>
      <c r="D74" s="48"/>
    </row>
    <row r="75" spans="1:4" ht="98">
      <c r="B75" s="80" t="s">
        <v>469</v>
      </c>
      <c r="D75" s="48"/>
    </row>
    <row r="76" spans="1:4">
      <c r="A76" s="200"/>
      <c r="B76" s="221"/>
      <c r="D76" s="48"/>
    </row>
    <row r="77" spans="1:4">
      <c r="A77" s="202"/>
      <c r="B77" s="127"/>
      <c r="D77" s="48"/>
    </row>
    <row r="78" spans="1:4">
      <c r="A78" s="201">
        <v>3.1</v>
      </c>
      <c r="B78" s="127" t="s">
        <v>470</v>
      </c>
      <c r="D78" s="48"/>
    </row>
    <row r="79" spans="1:4" ht="28">
      <c r="A79" s="201"/>
      <c r="B79" s="127" t="s">
        <v>471</v>
      </c>
      <c r="D79" s="48"/>
    </row>
    <row r="80" spans="1:4">
      <c r="A80" s="201" t="s">
        <v>472</v>
      </c>
      <c r="B80" s="203" t="s">
        <v>473</v>
      </c>
      <c r="D80" s="48"/>
    </row>
    <row r="81" spans="1:4">
      <c r="A81" s="100"/>
      <c r="B81" s="106" t="s">
        <v>474</v>
      </c>
      <c r="C81" s="99"/>
      <c r="D81" s="55"/>
    </row>
    <row r="82" spans="1:4" ht="117" customHeight="1">
      <c r="B82" s="10"/>
      <c r="C82" s="110"/>
      <c r="D82" s="58"/>
    </row>
    <row r="83" spans="1:4">
      <c r="B83" s="82"/>
    </row>
    <row r="84" spans="1:4">
      <c r="B84" s="82"/>
    </row>
    <row r="85" spans="1:4">
      <c r="A85" s="112"/>
      <c r="B85" s="106"/>
      <c r="C85" s="99"/>
      <c r="D85" s="55"/>
    </row>
    <row r="86" spans="1:4">
      <c r="A86" s="107"/>
      <c r="B86" s="82"/>
    </row>
    <row r="87" spans="1:4">
      <c r="A87" s="107"/>
      <c r="B87" s="103"/>
      <c r="C87" s="99"/>
      <c r="D87" s="55"/>
    </row>
    <row r="88" spans="1:4">
      <c r="A88" s="111"/>
      <c r="B88" s="82"/>
    </row>
    <row r="89" spans="1:4">
      <c r="A89" s="111">
        <v>3.11</v>
      </c>
      <c r="B89" s="82" t="s">
        <v>475</v>
      </c>
    </row>
    <row r="90" spans="1:4" ht="140">
      <c r="A90" s="111"/>
      <c r="B90" s="82" t="s">
        <v>476</v>
      </c>
    </row>
    <row r="91" spans="1:4" ht="28">
      <c r="A91" s="111"/>
      <c r="B91" s="82" t="s">
        <v>477</v>
      </c>
    </row>
    <row r="92" spans="1:4" ht="70">
      <c r="A92" s="102" t="s">
        <v>478</v>
      </c>
      <c r="B92" s="82" t="s">
        <v>479</v>
      </c>
    </row>
    <row r="93" spans="1:4">
      <c r="A93" s="111"/>
      <c r="B93" s="82"/>
    </row>
    <row r="94" spans="1:4">
      <c r="A94" s="111"/>
      <c r="B94" s="82"/>
    </row>
    <row r="95" spans="1:4">
      <c r="B95" s="82"/>
    </row>
    <row r="96" spans="1:4">
      <c r="A96" s="112"/>
      <c r="B96" s="2"/>
      <c r="C96" s="99"/>
      <c r="D96" s="55"/>
    </row>
    <row r="97" spans="1:2">
      <c r="A97" s="107"/>
      <c r="B97" s="1"/>
    </row>
    <row r="98" spans="1:2">
      <c r="A98" s="107"/>
      <c r="B98" s="1"/>
    </row>
    <row r="99" spans="1:2">
      <c r="A99" s="111"/>
      <c r="B99" s="1"/>
    </row>
  </sheetData>
  <phoneticPr fontId="6" type="noConversion"/>
  <pageMargins left="0.75" right="0.75" top="1" bottom="1" header="0.5" footer="0.5"/>
  <pageSetup paperSize="9"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C3F9B-DFA4-4A20-8A34-93597A565D00}">
  <dimension ref="A1:C31"/>
  <sheetViews>
    <sheetView view="pageBreakPreview" topLeftCell="A10" zoomScaleNormal="100" zoomScaleSheetLayoutView="100" workbookViewId="0"/>
  </sheetViews>
  <sheetFormatPr defaultColWidth="9.1796875" defaultRowHeight="14"/>
  <cols>
    <col min="1" max="1" width="6.81640625" style="107" customWidth="1"/>
    <col min="2" max="2" width="79.1796875" style="198" customWidth="1"/>
    <col min="3" max="3" width="2.453125" style="198" customWidth="1"/>
    <col min="4" max="16384" width="9.1796875" style="54"/>
  </cols>
  <sheetData>
    <row r="1" spans="1:3" ht="28">
      <c r="A1" s="97">
        <v>5</v>
      </c>
      <c r="B1" s="114" t="s">
        <v>480</v>
      </c>
      <c r="C1" s="55"/>
    </row>
    <row r="2" spans="1:3" ht="28">
      <c r="A2" s="100">
        <v>5.3</v>
      </c>
      <c r="B2" s="106" t="s">
        <v>481</v>
      </c>
      <c r="C2" s="55"/>
    </row>
    <row r="3" spans="1:3">
      <c r="A3" s="200" t="s">
        <v>482</v>
      </c>
      <c r="B3" s="103" t="s">
        <v>483</v>
      </c>
      <c r="C3" s="56"/>
    </row>
    <row r="4" spans="1:3">
      <c r="B4" s="108" t="s">
        <v>484</v>
      </c>
      <c r="C4" s="56"/>
    </row>
    <row r="5" spans="1:3">
      <c r="B5" s="80" t="s">
        <v>485</v>
      </c>
      <c r="C5" s="56"/>
    </row>
    <row r="6" spans="1:3">
      <c r="B6" s="80" t="s">
        <v>486</v>
      </c>
      <c r="C6" s="56"/>
    </row>
    <row r="7" spans="1:3">
      <c r="B7" s="82"/>
      <c r="C7" s="56"/>
    </row>
    <row r="8" spans="1:3">
      <c r="A8" s="200" t="s">
        <v>487</v>
      </c>
      <c r="B8" s="103" t="s">
        <v>488</v>
      </c>
      <c r="C8" s="55"/>
    </row>
    <row r="9" spans="1:3" ht="28">
      <c r="B9" s="80" t="s">
        <v>489</v>
      </c>
      <c r="C9" s="56"/>
    </row>
    <row r="10" spans="1:3">
      <c r="A10" s="102"/>
      <c r="B10" s="199"/>
    </row>
    <row r="11" spans="1:3">
      <c r="A11" s="102"/>
      <c r="B11" s="199"/>
    </row>
    <row r="12" spans="1:3">
      <c r="B12" s="82"/>
      <c r="C12" s="56"/>
    </row>
    <row r="13" spans="1:3" ht="42">
      <c r="A13" s="208">
        <v>5.4</v>
      </c>
      <c r="B13" s="209" t="s">
        <v>490</v>
      </c>
      <c r="C13" s="52"/>
    </row>
    <row r="14" spans="1:3" ht="42">
      <c r="A14" s="200" t="s">
        <v>491</v>
      </c>
      <c r="B14" s="197" t="s">
        <v>492</v>
      </c>
      <c r="C14" s="52"/>
    </row>
    <row r="15" spans="1:3">
      <c r="B15" s="108" t="s">
        <v>493</v>
      </c>
      <c r="C15" s="52"/>
    </row>
    <row r="16" spans="1:3">
      <c r="B16" s="225"/>
      <c r="C16" s="52"/>
    </row>
    <row r="17" spans="1:3">
      <c r="B17" s="82"/>
      <c r="C17" s="50"/>
    </row>
    <row r="18" spans="1:3">
      <c r="A18" s="200" t="s">
        <v>494</v>
      </c>
      <c r="B18" s="103" t="s">
        <v>483</v>
      </c>
      <c r="C18" s="50"/>
    </row>
    <row r="19" spans="1:3">
      <c r="B19" s="108" t="s">
        <v>495</v>
      </c>
    </row>
    <row r="20" spans="1:3">
      <c r="B20" s="80" t="s">
        <v>485</v>
      </c>
    </row>
    <row r="21" spans="1:3">
      <c r="A21" s="102"/>
      <c r="B21" s="199"/>
    </row>
    <row r="22" spans="1:3">
      <c r="A22" s="102"/>
      <c r="B22" s="199"/>
    </row>
    <row r="23" spans="1:3" ht="28">
      <c r="A23" s="107" t="s">
        <v>496</v>
      </c>
      <c r="B23" s="82" t="s">
        <v>497</v>
      </c>
    </row>
    <row r="24" spans="1:3">
      <c r="A24" s="208" t="s">
        <v>498</v>
      </c>
      <c r="B24" s="209" t="s">
        <v>499</v>
      </c>
      <c r="C24" s="52"/>
    </row>
    <row r="25" spans="1:3">
      <c r="A25" s="200"/>
      <c r="B25" s="103" t="s">
        <v>500</v>
      </c>
      <c r="C25" s="52"/>
    </row>
    <row r="26" spans="1:3">
      <c r="B26" s="108"/>
      <c r="C26" s="52"/>
    </row>
    <row r="27" spans="1:3">
      <c r="B27" s="80"/>
      <c r="C27" s="52"/>
    </row>
    <row r="28" spans="1:3">
      <c r="B28" s="82"/>
      <c r="C28" s="50"/>
    </row>
    <row r="29" spans="1:3">
      <c r="B29" s="82"/>
      <c r="C29" s="50"/>
    </row>
    <row r="30" spans="1:3">
      <c r="A30" s="102"/>
      <c r="B30" s="199"/>
    </row>
    <row r="31" spans="1:3">
      <c r="B31" s="82"/>
    </row>
  </sheetData>
  <pageMargins left="0.75" right="0.75" top="1" bottom="1" header="0.5" footer="0.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C266B-E25C-4CAA-AB50-4C091BF50098}">
  <dimension ref="A1:C74"/>
  <sheetViews>
    <sheetView view="pageBreakPreview" zoomScaleNormal="100" workbookViewId="0">
      <selection activeCell="B8" sqref="B8"/>
    </sheetView>
  </sheetViews>
  <sheetFormatPr defaultColWidth="9" defaultRowHeight="14"/>
  <cols>
    <col min="1" max="1" width="7.1796875" style="132" customWidth="1"/>
    <col min="2" max="2" width="80.453125" style="56" customWidth="1"/>
    <col min="3" max="3" width="2" style="56" customWidth="1"/>
    <col min="4" max="16384" width="9" style="49"/>
  </cols>
  <sheetData>
    <row r="1" spans="1:3" ht="28">
      <c r="A1" s="113">
        <v>6</v>
      </c>
      <c r="B1" s="114" t="s">
        <v>501</v>
      </c>
      <c r="C1" s="99"/>
    </row>
    <row r="2" spans="1:3">
      <c r="A2" s="115">
        <v>6.1</v>
      </c>
      <c r="B2" s="116" t="s">
        <v>502</v>
      </c>
      <c r="C2" s="99"/>
    </row>
    <row r="3" spans="1:3">
      <c r="A3" s="115"/>
      <c r="B3" s="117"/>
      <c r="C3" s="104"/>
    </row>
    <row r="4" spans="1:3">
      <c r="A4" s="115"/>
      <c r="B4" s="121"/>
      <c r="C4" s="104"/>
    </row>
    <row r="5" spans="1:3">
      <c r="A5" s="115"/>
      <c r="B5" s="122" t="s">
        <v>416</v>
      </c>
      <c r="C5" s="104"/>
    </row>
    <row r="6" spans="1:3" ht="33.75" customHeight="1">
      <c r="A6" s="115"/>
      <c r="B6" s="121" t="s">
        <v>503</v>
      </c>
      <c r="C6" s="104"/>
    </row>
    <row r="7" spans="1:3" ht="47.25" customHeight="1">
      <c r="A7" s="115"/>
      <c r="B7" s="121" t="s">
        <v>504</v>
      </c>
      <c r="C7" s="104"/>
    </row>
    <row r="8" spans="1:3" ht="42">
      <c r="A8" s="115"/>
      <c r="B8" s="121" t="s">
        <v>505</v>
      </c>
      <c r="C8" s="104"/>
    </row>
    <row r="9" spans="1:3">
      <c r="A9" s="115"/>
      <c r="B9" s="121" t="s">
        <v>506</v>
      </c>
      <c r="C9" s="104"/>
    </row>
    <row r="10" spans="1:3">
      <c r="A10" s="115"/>
      <c r="B10" s="121" t="s">
        <v>507</v>
      </c>
      <c r="C10" s="104"/>
    </row>
    <row r="11" spans="1:3">
      <c r="A11" s="115"/>
      <c r="B11" s="121" t="s">
        <v>508</v>
      </c>
      <c r="C11" s="104"/>
    </row>
    <row r="12" spans="1:3">
      <c r="A12" s="115"/>
      <c r="B12" s="229" t="s">
        <v>509</v>
      </c>
      <c r="C12" s="104"/>
    </row>
    <row r="13" spans="1:3">
      <c r="A13" s="115" t="s">
        <v>510</v>
      </c>
      <c r="B13" s="49" t="s">
        <v>511</v>
      </c>
      <c r="C13" s="104"/>
    </row>
    <row r="14" spans="1:3" ht="28">
      <c r="A14" s="115"/>
      <c r="B14" s="139" t="s">
        <v>512</v>
      </c>
      <c r="C14" s="104"/>
    </row>
    <row r="15" spans="1:3">
      <c r="A15" s="115"/>
      <c r="B15" s="49"/>
      <c r="C15" s="104"/>
    </row>
    <row r="16" spans="1:3">
      <c r="A16" s="115" t="s">
        <v>513</v>
      </c>
      <c r="B16" s="49" t="s">
        <v>514</v>
      </c>
      <c r="C16" s="104"/>
    </row>
    <row r="17" spans="1:3" ht="28">
      <c r="A17" s="115"/>
      <c r="B17" s="139" t="s">
        <v>515</v>
      </c>
      <c r="C17" s="104"/>
    </row>
    <row r="18" spans="1:3">
      <c r="A18" s="115">
        <v>6.2</v>
      </c>
      <c r="B18" s="119" t="s">
        <v>516</v>
      </c>
      <c r="C18" s="99"/>
    </row>
    <row r="19" spans="1:3" ht="32.5" customHeight="1">
      <c r="A19" s="115"/>
      <c r="B19" s="82" t="s">
        <v>517</v>
      </c>
      <c r="C19" s="104"/>
    </row>
    <row r="20" spans="1:3" ht="14.25" customHeight="1">
      <c r="A20" s="115"/>
      <c r="B20" s="82" t="s">
        <v>518</v>
      </c>
      <c r="C20" s="104"/>
    </row>
    <row r="21" spans="1:3" ht="15" customHeight="1">
      <c r="A21" s="115"/>
      <c r="B21" s="118"/>
      <c r="C21" s="104"/>
    </row>
    <row r="22" spans="1:3">
      <c r="A22" s="115">
        <v>6.3</v>
      </c>
      <c r="B22" s="119" t="s">
        <v>519</v>
      </c>
      <c r="C22" s="99"/>
    </row>
    <row r="23" spans="1:3">
      <c r="A23" s="115"/>
      <c r="B23" s="120" t="s">
        <v>520</v>
      </c>
      <c r="C23" s="99"/>
    </row>
    <row r="24" spans="1:3" ht="28">
      <c r="A24" s="115"/>
      <c r="B24" s="121" t="s">
        <v>521</v>
      </c>
      <c r="C24" s="104"/>
    </row>
    <row r="25" spans="1:3" ht="28">
      <c r="A25" s="115"/>
      <c r="B25" s="121" t="s">
        <v>522</v>
      </c>
      <c r="C25" s="104"/>
    </row>
    <row r="26" spans="1:3">
      <c r="A26" s="115"/>
      <c r="B26" s="121" t="s">
        <v>523</v>
      </c>
      <c r="C26" s="104"/>
    </row>
    <row r="27" spans="1:3">
      <c r="A27" s="115"/>
      <c r="B27" s="121"/>
      <c r="C27" s="104"/>
    </row>
    <row r="28" spans="1:3">
      <c r="A28" s="115" t="s">
        <v>524</v>
      </c>
      <c r="B28" s="122" t="s">
        <v>436</v>
      </c>
      <c r="C28" s="99"/>
    </row>
    <row r="29" spans="1:3">
      <c r="A29" s="115"/>
      <c r="B29" s="121" t="s">
        <v>525</v>
      </c>
      <c r="C29" s="104"/>
    </row>
    <row r="30" spans="1:3">
      <c r="A30" s="115"/>
      <c r="B30" s="118"/>
      <c r="C30" s="104"/>
    </row>
    <row r="31" spans="1:3">
      <c r="A31" s="115">
        <v>6.4</v>
      </c>
      <c r="B31" s="119" t="s">
        <v>526</v>
      </c>
      <c r="C31" s="99"/>
    </row>
    <row r="32" spans="1:3" ht="154">
      <c r="A32" s="115" t="s">
        <v>527</v>
      </c>
      <c r="B32" s="82" t="s">
        <v>451</v>
      </c>
      <c r="C32" s="99"/>
    </row>
    <row r="33" spans="1:3" ht="42">
      <c r="A33" s="115" t="s">
        <v>528</v>
      </c>
      <c r="B33" s="82" t="s">
        <v>453</v>
      </c>
      <c r="C33" s="99"/>
    </row>
    <row r="34" spans="1:3">
      <c r="A34" s="115"/>
      <c r="B34" s="253"/>
      <c r="C34" s="99"/>
    </row>
    <row r="35" spans="1:3">
      <c r="A35" s="115"/>
      <c r="B35" s="253"/>
      <c r="C35" s="99"/>
    </row>
    <row r="36" spans="1:3">
      <c r="A36" s="115"/>
      <c r="B36" s="123"/>
      <c r="C36" s="109"/>
    </row>
    <row r="37" spans="1:3">
      <c r="A37" s="115"/>
      <c r="B37" s="124"/>
      <c r="C37" s="109"/>
    </row>
    <row r="38" spans="1:3">
      <c r="A38" s="115"/>
      <c r="B38" s="125" t="s">
        <v>529</v>
      </c>
      <c r="C38" s="126"/>
    </row>
    <row r="39" spans="1:3">
      <c r="A39" s="115"/>
      <c r="B39" s="124"/>
      <c r="C39" s="109"/>
    </row>
    <row r="40" spans="1:3" ht="62.5" customHeight="1">
      <c r="A40" s="115"/>
      <c r="B40" s="492" t="s">
        <v>530</v>
      </c>
      <c r="C40" s="109"/>
    </row>
    <row r="41" spans="1:3">
      <c r="A41" s="115"/>
      <c r="B41" s="121" t="s">
        <v>531</v>
      </c>
      <c r="C41" s="110"/>
    </row>
    <row r="42" spans="1:3">
      <c r="A42" s="115"/>
      <c r="B42" s="127"/>
      <c r="C42" s="110"/>
    </row>
    <row r="43" spans="1:3">
      <c r="A43" s="115" t="s">
        <v>532</v>
      </c>
      <c r="B43" s="122" t="s">
        <v>533</v>
      </c>
      <c r="C43" s="110"/>
    </row>
    <row r="44" spans="1:3" ht="112">
      <c r="A44" s="115"/>
      <c r="B44" s="118" t="s">
        <v>534</v>
      </c>
      <c r="C44" s="104"/>
    </row>
    <row r="45" spans="1:3">
      <c r="A45" s="115">
        <v>6.5</v>
      </c>
      <c r="B45" s="119" t="s">
        <v>535</v>
      </c>
      <c r="C45" s="99"/>
    </row>
    <row r="46" spans="1:3">
      <c r="A46" s="115"/>
      <c r="B46" s="121" t="s">
        <v>536</v>
      </c>
      <c r="C46" s="104"/>
    </row>
    <row r="47" spans="1:3">
      <c r="A47" s="115"/>
      <c r="B47" s="121"/>
      <c r="C47" s="104"/>
    </row>
    <row r="48" spans="1:3">
      <c r="A48" s="115">
        <v>6.6</v>
      </c>
      <c r="B48" s="119" t="s">
        <v>537</v>
      </c>
      <c r="C48" s="99"/>
    </row>
    <row r="49" spans="1:3" ht="28">
      <c r="A49" s="115"/>
      <c r="B49" s="121" t="s">
        <v>538</v>
      </c>
      <c r="C49" s="104"/>
    </row>
    <row r="50" spans="1:3">
      <c r="A50" s="115"/>
      <c r="B50" s="118"/>
      <c r="C50" s="104"/>
    </row>
    <row r="51" spans="1:3">
      <c r="A51" s="115">
        <v>6.7</v>
      </c>
      <c r="B51" s="119" t="s">
        <v>445</v>
      </c>
      <c r="C51" s="99"/>
    </row>
    <row r="52" spans="1:3">
      <c r="A52" s="115"/>
      <c r="B52" s="114" t="s">
        <v>539</v>
      </c>
      <c r="C52" s="99"/>
    </row>
    <row r="53" spans="1:3">
      <c r="A53" s="115"/>
      <c r="B53" s="128" t="s">
        <v>509</v>
      </c>
      <c r="C53" s="110"/>
    </row>
    <row r="54" spans="1:3" ht="84">
      <c r="A54" s="115"/>
      <c r="B54" s="121" t="s">
        <v>540</v>
      </c>
      <c r="C54" s="110"/>
    </row>
    <row r="55" spans="1:3">
      <c r="A55" s="115"/>
      <c r="B55" s="127" t="s">
        <v>509</v>
      </c>
      <c r="C55" s="110"/>
    </row>
    <row r="56" spans="1:3">
      <c r="A56" s="115"/>
      <c r="B56" s="121"/>
      <c r="C56" s="104"/>
    </row>
    <row r="57" spans="1:3">
      <c r="A57" s="115"/>
      <c r="B57" s="121"/>
      <c r="C57" s="104"/>
    </row>
    <row r="58" spans="1:3">
      <c r="A58" s="115"/>
      <c r="B58" s="118"/>
      <c r="C58" s="104"/>
    </row>
    <row r="59" spans="1:3">
      <c r="A59" s="129" t="s">
        <v>541</v>
      </c>
      <c r="B59" s="119" t="s">
        <v>542</v>
      </c>
      <c r="C59" s="99"/>
    </row>
    <row r="60" spans="1:3" ht="34.15" customHeight="1">
      <c r="A60" s="115"/>
      <c r="B60" s="117" t="s">
        <v>543</v>
      </c>
      <c r="C60" s="110"/>
    </row>
    <row r="61" spans="1:3">
      <c r="A61" s="115"/>
      <c r="B61" s="118"/>
      <c r="C61" s="104"/>
    </row>
    <row r="62" spans="1:3" ht="42">
      <c r="A62" s="115">
        <v>6.9</v>
      </c>
      <c r="B62" s="119" t="s">
        <v>544</v>
      </c>
      <c r="C62" s="99"/>
    </row>
    <row r="63" spans="1:3" ht="30" customHeight="1">
      <c r="A63" s="115"/>
      <c r="B63" s="117" t="s">
        <v>545</v>
      </c>
      <c r="C63" s="110"/>
    </row>
    <row r="64" spans="1:3">
      <c r="A64" s="115"/>
      <c r="B64" s="118"/>
      <c r="C64" s="104"/>
    </row>
    <row r="65" spans="1:3">
      <c r="A65" s="115" t="s">
        <v>546</v>
      </c>
      <c r="B65" s="119" t="s">
        <v>547</v>
      </c>
      <c r="C65" s="99"/>
    </row>
    <row r="66" spans="1:3" ht="56">
      <c r="A66" s="115"/>
      <c r="B66" s="117" t="s">
        <v>548</v>
      </c>
      <c r="C66" s="104"/>
    </row>
    <row r="67" spans="1:3">
      <c r="A67" s="115"/>
      <c r="B67" s="118"/>
      <c r="C67" s="104"/>
    </row>
    <row r="68" spans="1:3">
      <c r="A68" s="115">
        <v>6.11</v>
      </c>
      <c r="B68" s="119" t="s">
        <v>549</v>
      </c>
      <c r="C68" s="99"/>
    </row>
    <row r="69" spans="1:3" ht="28">
      <c r="A69" s="115"/>
      <c r="B69" s="117" t="s">
        <v>550</v>
      </c>
      <c r="C69" s="104"/>
    </row>
    <row r="70" spans="1:3">
      <c r="A70" s="115" t="s">
        <v>472</v>
      </c>
      <c r="B70" s="122" t="s">
        <v>473</v>
      </c>
      <c r="C70" s="99"/>
    </row>
    <row r="71" spans="1:3" ht="25">
      <c r="A71" s="130" t="s">
        <v>551</v>
      </c>
      <c r="B71" s="121"/>
      <c r="C71" s="104"/>
    </row>
    <row r="72" spans="1:3">
      <c r="A72" s="130" t="s">
        <v>552</v>
      </c>
      <c r="B72" s="121"/>
      <c r="C72" s="104"/>
    </row>
    <row r="73" spans="1:3">
      <c r="A73" s="130"/>
      <c r="B73" s="121"/>
      <c r="C73" s="104"/>
    </row>
    <row r="74" spans="1:3">
      <c r="A74" s="131" t="s">
        <v>553</v>
      </c>
      <c r="B74" s="118"/>
      <c r="C74" s="104"/>
    </row>
  </sheetData>
  <phoneticPr fontId="6" type="noConversion"/>
  <pageMargins left="0.75" right="0.75" top="1" bottom="1" header="0.5" footer="0.5"/>
  <pageSetup paperSize="9" scale="9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30379-037C-4509-AFBC-F6E52AD6A251}">
  <dimension ref="A1:B69"/>
  <sheetViews>
    <sheetView topLeftCell="A27" zoomScaleNormal="100" workbookViewId="0">
      <selection activeCell="B6" sqref="B6"/>
    </sheetView>
  </sheetViews>
  <sheetFormatPr defaultRowHeight="14"/>
  <cols>
    <col min="1" max="1" width="12.36328125" customWidth="1"/>
    <col min="2" max="2" width="71.54296875" customWidth="1"/>
  </cols>
  <sheetData>
    <row r="1" spans="1:2" ht="32" customHeight="1">
      <c r="A1" s="115">
        <v>6.1</v>
      </c>
      <c r="B1" s="116" t="s">
        <v>502</v>
      </c>
    </row>
    <row r="2" spans="1:2">
      <c r="A2" s="115"/>
      <c r="B2" s="117" t="s">
        <v>1658</v>
      </c>
    </row>
    <row r="3" spans="1:2">
      <c r="A3" s="115"/>
      <c r="B3" s="121"/>
    </row>
    <row r="4" spans="1:2">
      <c r="A4" s="115"/>
      <c r="B4" s="122" t="s">
        <v>416</v>
      </c>
    </row>
    <row r="5" spans="1:2" ht="98" customHeight="1">
      <c r="A5" s="578">
        <v>46066</v>
      </c>
      <c r="B5" s="526" t="s">
        <v>1664</v>
      </c>
    </row>
    <row r="6" spans="1:2" ht="138" customHeight="1">
      <c r="A6" s="578">
        <v>46067</v>
      </c>
      <c r="B6" s="526" t="s">
        <v>1665</v>
      </c>
    </row>
    <row r="7" spans="1:2">
      <c r="A7" s="115"/>
      <c r="B7" s="121"/>
    </row>
    <row r="8" spans="1:2">
      <c r="A8" s="115" t="s">
        <v>510</v>
      </c>
      <c r="B8" s="49" t="s">
        <v>1647</v>
      </c>
    </row>
    <row r="9" spans="1:2" ht="36.5" customHeight="1">
      <c r="A9" s="115"/>
      <c r="B9" s="139"/>
    </row>
    <row r="10" spans="1:2">
      <c r="A10" s="115"/>
      <c r="B10" s="49"/>
    </row>
    <row r="11" spans="1:2">
      <c r="A11" s="115" t="s">
        <v>513</v>
      </c>
      <c r="B11" s="49" t="s">
        <v>1648</v>
      </c>
    </row>
    <row r="12" spans="1:2" ht="36.5" customHeight="1">
      <c r="A12" s="115"/>
      <c r="B12" s="139"/>
    </row>
    <row r="13" spans="1:2" ht="31" customHeight="1">
      <c r="A13" s="115">
        <v>6.2</v>
      </c>
      <c r="B13" s="119" t="s">
        <v>516</v>
      </c>
    </row>
    <row r="14" spans="1:2">
      <c r="A14" s="115"/>
      <c r="B14" s="82"/>
    </row>
    <row r="15" spans="1:2" ht="20.5" customHeight="1">
      <c r="A15" s="115"/>
      <c r="B15" s="82" t="s">
        <v>1653</v>
      </c>
    </row>
    <row r="16" spans="1:2">
      <c r="A16" s="115"/>
      <c r="B16" s="118"/>
    </row>
    <row r="17" spans="1:2" ht="23" customHeight="1">
      <c r="A17" s="115">
        <v>6.3</v>
      </c>
      <c r="B17" s="119" t="s">
        <v>519</v>
      </c>
    </row>
    <row r="18" spans="1:2" ht="20" customHeight="1">
      <c r="A18" s="115"/>
      <c r="B18" s="120" t="s">
        <v>520</v>
      </c>
    </row>
    <row r="19" spans="1:2" ht="84">
      <c r="A19" s="115"/>
      <c r="B19" s="577" t="s">
        <v>1659</v>
      </c>
    </row>
    <row r="20" spans="1:2" ht="28" customHeight="1">
      <c r="A20" s="115"/>
      <c r="B20" s="121"/>
    </row>
    <row r="21" spans="1:2" ht="24.5" customHeight="1">
      <c r="A21" s="115"/>
      <c r="B21" s="121" t="s">
        <v>523</v>
      </c>
    </row>
    <row r="22" spans="1:2">
      <c r="A22" s="115"/>
      <c r="B22" s="121"/>
    </row>
    <row r="23" spans="1:2">
      <c r="A23" s="115" t="s">
        <v>524</v>
      </c>
      <c r="B23" s="122" t="s">
        <v>436</v>
      </c>
    </row>
    <row r="24" spans="1:2">
      <c r="A24" s="115"/>
      <c r="B24" s="121" t="s">
        <v>1646</v>
      </c>
    </row>
    <row r="25" spans="1:2">
      <c r="A25" s="115"/>
      <c r="B25" s="118"/>
    </row>
    <row r="26" spans="1:2" ht="21.5" customHeight="1">
      <c r="A26" s="115">
        <v>6.4</v>
      </c>
      <c r="B26" s="119" t="s">
        <v>526</v>
      </c>
    </row>
    <row r="27" spans="1:2" ht="182.5" customHeight="1">
      <c r="A27" s="115" t="s">
        <v>527</v>
      </c>
      <c r="B27" s="82" t="s">
        <v>451</v>
      </c>
    </row>
    <row r="28" spans="1:2" ht="71.5" customHeight="1">
      <c r="A28" s="115" t="s">
        <v>528</v>
      </c>
      <c r="B28" s="82" t="s">
        <v>453</v>
      </c>
    </row>
    <row r="29" spans="1:2">
      <c r="A29" s="115"/>
      <c r="B29" s="253"/>
    </row>
    <row r="30" spans="1:2">
      <c r="A30" s="115"/>
      <c r="B30" s="253"/>
    </row>
    <row r="31" spans="1:2">
      <c r="A31" s="115"/>
      <c r="B31" s="123"/>
    </row>
    <row r="32" spans="1:2">
      <c r="A32" s="115"/>
      <c r="B32" s="124"/>
    </row>
    <row r="33" spans="1:2" ht="23.5" customHeight="1">
      <c r="A33" s="115"/>
      <c r="B33" s="125" t="s">
        <v>529</v>
      </c>
    </row>
    <row r="34" spans="1:2">
      <c r="A34" s="115"/>
      <c r="B34" s="124"/>
    </row>
    <row r="35" spans="1:2" ht="24" customHeight="1">
      <c r="A35" s="115"/>
      <c r="B35" s="492" t="s">
        <v>1651</v>
      </c>
    </row>
    <row r="36" spans="1:2" ht="20.5" customHeight="1">
      <c r="A36" s="115"/>
      <c r="B36" s="121" t="s">
        <v>1652</v>
      </c>
    </row>
    <row r="37" spans="1:2">
      <c r="A37" s="115"/>
      <c r="B37" s="127"/>
    </row>
    <row r="38" spans="1:2" ht="17" customHeight="1">
      <c r="A38" s="115" t="s">
        <v>532</v>
      </c>
      <c r="B38" s="122" t="s">
        <v>533</v>
      </c>
    </row>
    <row r="39" spans="1:2" ht="37.5" customHeight="1">
      <c r="A39" s="115"/>
      <c r="B39" s="118" t="s">
        <v>1650</v>
      </c>
    </row>
    <row r="40" spans="1:2">
      <c r="A40" s="115">
        <v>6.5</v>
      </c>
      <c r="B40" s="119" t="s">
        <v>535</v>
      </c>
    </row>
    <row r="41" spans="1:2" ht="37.5" customHeight="1">
      <c r="A41" s="115"/>
      <c r="B41" s="121" t="s">
        <v>1649</v>
      </c>
    </row>
    <row r="42" spans="1:2">
      <c r="A42" s="115"/>
      <c r="B42" s="121"/>
    </row>
    <row r="43" spans="1:2">
      <c r="A43" s="115">
        <v>6.6</v>
      </c>
      <c r="B43" s="119" t="s">
        <v>537</v>
      </c>
    </row>
    <row r="44" spans="1:2" ht="34" customHeight="1">
      <c r="A44" s="115"/>
      <c r="B44" s="121" t="s">
        <v>538</v>
      </c>
    </row>
    <row r="45" spans="1:2">
      <c r="A45" s="115"/>
      <c r="B45" s="118"/>
    </row>
    <row r="46" spans="1:2" ht="21.5" customHeight="1">
      <c r="A46" s="115">
        <v>6.7</v>
      </c>
      <c r="B46" s="119" t="s">
        <v>445</v>
      </c>
    </row>
    <row r="47" spans="1:2" ht="26.5" customHeight="1">
      <c r="A47" s="115"/>
      <c r="B47" s="114" t="s">
        <v>539</v>
      </c>
    </row>
    <row r="48" spans="1:2" ht="84">
      <c r="A48" s="115"/>
      <c r="B48" s="117" t="s">
        <v>1654</v>
      </c>
    </row>
    <row r="49" spans="1:2" ht="98">
      <c r="A49" s="115"/>
      <c r="B49" s="121" t="s">
        <v>1655</v>
      </c>
    </row>
    <row r="50" spans="1:2">
      <c r="A50" s="115"/>
      <c r="B50" s="127" t="s">
        <v>509</v>
      </c>
    </row>
    <row r="51" spans="1:2">
      <c r="A51" s="115"/>
      <c r="B51" s="121"/>
    </row>
    <row r="52" spans="1:2">
      <c r="A52" s="115"/>
      <c r="B52" s="121"/>
    </row>
    <row r="53" spans="1:2">
      <c r="A53" s="115"/>
      <c r="B53" s="118"/>
    </row>
    <row r="54" spans="1:2">
      <c r="A54" s="129" t="s">
        <v>541</v>
      </c>
      <c r="B54" s="119" t="s">
        <v>542</v>
      </c>
    </row>
    <row r="55" spans="1:2" ht="49" customHeight="1">
      <c r="A55" s="115"/>
      <c r="B55" s="117" t="s">
        <v>543</v>
      </c>
    </row>
    <row r="56" spans="1:2">
      <c r="A56" s="115"/>
      <c r="B56" s="118"/>
    </row>
    <row r="57" spans="1:2" ht="70.5" customHeight="1">
      <c r="A57" s="115">
        <v>6.9</v>
      </c>
      <c r="B57" s="119" t="s">
        <v>544</v>
      </c>
    </row>
    <row r="58" spans="1:2" ht="37" customHeight="1">
      <c r="A58" s="115"/>
      <c r="B58" s="117" t="s">
        <v>545</v>
      </c>
    </row>
    <row r="59" spans="1:2">
      <c r="A59" s="115"/>
      <c r="B59" s="118"/>
    </row>
    <row r="60" spans="1:2" ht="3.5" customHeight="1">
      <c r="A60" s="115" t="s">
        <v>546</v>
      </c>
      <c r="B60" s="119" t="s">
        <v>547</v>
      </c>
    </row>
    <row r="61" spans="1:2" ht="70.5" customHeight="1">
      <c r="A61" s="115"/>
      <c r="B61" s="117" t="s">
        <v>548</v>
      </c>
    </row>
    <row r="62" spans="1:2">
      <c r="A62" s="115"/>
      <c r="B62" s="118"/>
    </row>
    <row r="63" spans="1:2" ht="25.5" customHeight="1">
      <c r="A63" s="115">
        <v>6.11</v>
      </c>
      <c r="B63" s="119" t="s">
        <v>549</v>
      </c>
    </row>
    <row r="64" spans="1:2" ht="54.5" customHeight="1">
      <c r="A64" s="115"/>
      <c r="B64" s="117" t="s">
        <v>550</v>
      </c>
    </row>
    <row r="65" spans="1:2">
      <c r="A65" s="115" t="s">
        <v>472</v>
      </c>
      <c r="B65" s="122" t="s">
        <v>473</v>
      </c>
    </row>
    <row r="66" spans="1:2">
      <c r="A66" s="130" t="s">
        <v>551</v>
      </c>
      <c r="B66" s="121"/>
    </row>
    <row r="67" spans="1:2">
      <c r="A67" s="130" t="s">
        <v>552</v>
      </c>
      <c r="B67" s="121"/>
    </row>
    <row r="68" spans="1:2">
      <c r="A68" s="130"/>
      <c r="B68" s="121"/>
    </row>
    <row r="69" spans="1:2">
      <c r="A69" s="131" t="s">
        <v>553</v>
      </c>
      <c r="B69" s="118"/>
    </row>
  </sheetData>
  <conditionalFormatting sqref="B5:B6">
    <cfRule type="expression" dxfId="1" priority="1">
      <formula>AND($X5, B$5, ISBLANK(B5))</formula>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ACDFE-6886-4915-A646-9757BB32F6E2}">
  <dimension ref="A1:C79"/>
  <sheetViews>
    <sheetView view="pageBreakPreview" topLeftCell="A19" zoomScaleNormal="100" workbookViewId="0">
      <selection activeCell="A21" sqref="A21:IV23"/>
    </sheetView>
  </sheetViews>
  <sheetFormatPr defaultColWidth="9" defaultRowHeight="14"/>
  <cols>
    <col min="1" max="1" width="7.1796875" style="132" customWidth="1"/>
    <col min="2" max="2" width="80.453125" style="56" customWidth="1"/>
    <col min="3" max="3" width="2.453125" style="56" customWidth="1"/>
    <col min="4" max="16384" width="9" style="49"/>
  </cols>
  <sheetData>
    <row r="1" spans="1:3" ht="28">
      <c r="A1" s="113">
        <v>7</v>
      </c>
      <c r="B1" s="114" t="s">
        <v>554</v>
      </c>
      <c r="C1" s="55"/>
    </row>
    <row r="2" spans="1:3">
      <c r="A2" s="115">
        <v>7.1</v>
      </c>
      <c r="B2" s="116" t="s">
        <v>502</v>
      </c>
      <c r="C2" s="55"/>
    </row>
    <row r="3" spans="1:3">
      <c r="A3" s="115"/>
      <c r="B3" s="117"/>
    </row>
    <row r="4" spans="1:3">
      <c r="A4" s="115"/>
      <c r="B4" s="103" t="s">
        <v>416</v>
      </c>
    </row>
    <row r="5" spans="1:3">
      <c r="A5" s="115"/>
      <c r="B5" s="105" t="s">
        <v>555</v>
      </c>
    </row>
    <row r="6" spans="1:3">
      <c r="A6" s="115"/>
      <c r="B6" s="105" t="s">
        <v>556</v>
      </c>
    </row>
    <row r="7" spans="1:3">
      <c r="A7" s="115"/>
      <c r="B7" s="105" t="s">
        <v>557</v>
      </c>
    </row>
    <row r="8" spans="1:3">
      <c r="A8" s="115"/>
      <c r="B8" s="105" t="s">
        <v>558</v>
      </c>
    </row>
    <row r="9" spans="1:3">
      <c r="A9" s="115"/>
      <c r="B9" s="105" t="s">
        <v>558</v>
      </c>
    </row>
    <row r="10" spans="1:3">
      <c r="A10" s="115"/>
      <c r="B10" s="105" t="s">
        <v>559</v>
      </c>
    </row>
    <row r="11" spans="1:3">
      <c r="A11" s="115"/>
      <c r="B11" s="105" t="s">
        <v>560</v>
      </c>
    </row>
    <row r="12" spans="1:3">
      <c r="A12" s="115"/>
      <c r="B12" s="105" t="s">
        <v>561</v>
      </c>
    </row>
    <row r="13" spans="1:3">
      <c r="A13" s="115"/>
      <c r="B13" s="105"/>
    </row>
    <row r="14" spans="1:3">
      <c r="A14" s="115" t="s">
        <v>562</v>
      </c>
      <c r="B14" s="49" t="s">
        <v>563</v>
      </c>
    </row>
    <row r="15" spans="1:3">
      <c r="A15" s="115"/>
      <c r="B15" s="49"/>
    </row>
    <row r="16" spans="1:3">
      <c r="A16" s="115" t="s">
        <v>564</v>
      </c>
      <c r="B16" s="49" t="s">
        <v>565</v>
      </c>
    </row>
    <row r="17" spans="1:3">
      <c r="A17" s="115"/>
      <c r="B17" s="121"/>
    </row>
    <row r="18" spans="1:3">
      <c r="A18" s="115">
        <v>7.2</v>
      </c>
      <c r="B18" s="119" t="s">
        <v>516</v>
      </c>
      <c r="C18" s="55"/>
    </row>
    <row r="19" spans="1:3" ht="48.75" customHeight="1">
      <c r="A19" s="115"/>
      <c r="B19" s="133" t="s">
        <v>566</v>
      </c>
    </row>
    <row r="20" spans="1:3" ht="15.75" customHeight="1">
      <c r="A20" s="115"/>
      <c r="B20" s="229"/>
    </row>
    <row r="21" spans="1:3">
      <c r="A21" s="115"/>
      <c r="B21" s="118"/>
    </row>
    <row r="22" spans="1:3">
      <c r="A22" s="115">
        <v>7.3</v>
      </c>
      <c r="B22" s="119" t="s">
        <v>519</v>
      </c>
      <c r="C22" s="55"/>
    </row>
    <row r="23" spans="1:3">
      <c r="A23" s="115"/>
      <c r="B23" s="120" t="s">
        <v>520</v>
      </c>
      <c r="C23" s="55"/>
    </row>
    <row r="24" spans="1:3">
      <c r="A24" s="115"/>
      <c r="B24" s="121" t="s">
        <v>567</v>
      </c>
    </row>
    <row r="25" spans="1:3">
      <c r="A25" s="115"/>
      <c r="B25" s="121" t="s">
        <v>568</v>
      </c>
    </row>
    <row r="26" spans="1:3">
      <c r="A26" s="115"/>
      <c r="B26" s="121" t="s">
        <v>569</v>
      </c>
    </row>
    <row r="27" spans="1:3">
      <c r="A27" s="115"/>
      <c r="B27" s="121" t="s">
        <v>523</v>
      </c>
    </row>
    <row r="28" spans="1:3">
      <c r="A28" s="115"/>
      <c r="B28" s="121"/>
    </row>
    <row r="29" spans="1:3">
      <c r="A29" s="115" t="s">
        <v>570</v>
      </c>
      <c r="B29" s="122" t="s">
        <v>436</v>
      </c>
      <c r="C29" s="55"/>
    </row>
    <row r="30" spans="1:3">
      <c r="A30" s="115"/>
      <c r="B30" s="121"/>
    </row>
    <row r="31" spans="1:3">
      <c r="A31" s="115"/>
      <c r="B31" s="118"/>
    </row>
    <row r="32" spans="1:3">
      <c r="A32" s="115">
        <v>7.4</v>
      </c>
      <c r="B32" s="119" t="s">
        <v>449</v>
      </c>
      <c r="C32" s="55"/>
    </row>
    <row r="33" spans="1:3" ht="154">
      <c r="A33" s="115" t="s">
        <v>571</v>
      </c>
      <c r="B33" s="103" t="s">
        <v>451</v>
      </c>
      <c r="C33" s="57"/>
    </row>
    <row r="34" spans="1:3" ht="56">
      <c r="A34" s="115" t="s">
        <v>572</v>
      </c>
      <c r="B34" s="50" t="s">
        <v>453</v>
      </c>
      <c r="C34" s="136"/>
    </row>
    <row r="35" spans="1:3">
      <c r="A35" s="115"/>
      <c r="B35" s="103"/>
      <c r="C35" s="57"/>
    </row>
    <row r="36" spans="1:3">
      <c r="A36" s="115"/>
      <c r="B36" s="125" t="s">
        <v>529</v>
      </c>
      <c r="C36" s="55"/>
    </row>
    <row r="37" spans="1:3">
      <c r="A37" s="115"/>
      <c r="B37" s="124"/>
    </row>
    <row r="38" spans="1:3" ht="70">
      <c r="A38" s="115"/>
      <c r="B38" s="124" t="s">
        <v>530</v>
      </c>
    </row>
    <row r="39" spans="1:3">
      <c r="A39" s="115"/>
      <c r="B39" s="127" t="s">
        <v>573</v>
      </c>
    </row>
    <row r="40" spans="1:3">
      <c r="A40" s="115"/>
      <c r="B40" s="127"/>
    </row>
    <row r="41" spans="1:3">
      <c r="A41" s="115" t="s">
        <v>574</v>
      </c>
      <c r="B41" s="122" t="s">
        <v>533</v>
      </c>
    </row>
    <row r="42" spans="1:3" ht="84">
      <c r="A42" s="115"/>
      <c r="B42" s="254" t="s">
        <v>575</v>
      </c>
    </row>
    <row r="43" spans="1:3">
      <c r="A43" s="134"/>
      <c r="B43" s="135"/>
      <c r="C43" s="50"/>
    </row>
    <row r="44" spans="1:3">
      <c r="A44" s="115" t="s">
        <v>571</v>
      </c>
      <c r="B44" s="125" t="s">
        <v>529</v>
      </c>
      <c r="C44" s="48"/>
    </row>
    <row r="45" spans="1:3">
      <c r="A45" s="115"/>
      <c r="B45" s="124"/>
      <c r="C45" s="48"/>
    </row>
    <row r="46" spans="1:3" ht="70">
      <c r="A46" s="115"/>
      <c r="B46" s="124" t="s">
        <v>530</v>
      </c>
      <c r="C46" s="55"/>
    </row>
    <row r="47" spans="1:3">
      <c r="A47" s="115"/>
      <c r="B47" s="127" t="s">
        <v>573</v>
      </c>
      <c r="C47" s="58"/>
    </row>
    <row r="48" spans="1:3">
      <c r="A48" s="115"/>
      <c r="B48" s="118"/>
      <c r="C48" s="58"/>
    </row>
    <row r="49" spans="1:3">
      <c r="A49" s="115">
        <v>7.5</v>
      </c>
      <c r="B49" s="119" t="s">
        <v>535</v>
      </c>
      <c r="C49" s="58"/>
    </row>
    <row r="50" spans="1:3">
      <c r="A50" s="115"/>
      <c r="B50" s="128" t="s">
        <v>576</v>
      </c>
      <c r="C50" s="48"/>
    </row>
    <row r="51" spans="1:3">
      <c r="A51" s="115"/>
      <c r="B51" s="127" t="s">
        <v>577</v>
      </c>
      <c r="C51" s="50"/>
    </row>
    <row r="52" spans="1:3">
      <c r="A52" s="115"/>
      <c r="B52" s="127" t="s">
        <v>578</v>
      </c>
      <c r="C52" s="51"/>
    </row>
    <row r="53" spans="1:3">
      <c r="A53" s="115"/>
      <c r="B53" s="127" t="s">
        <v>579</v>
      </c>
      <c r="C53" s="48"/>
    </row>
    <row r="54" spans="1:3">
      <c r="A54" s="115"/>
      <c r="B54" s="127" t="s">
        <v>580</v>
      </c>
      <c r="C54" s="55"/>
    </row>
    <row r="55" spans="1:3">
      <c r="A55" s="115"/>
      <c r="B55" s="121"/>
      <c r="C55" s="58"/>
    </row>
    <row r="56" spans="1:3">
      <c r="A56" s="115">
        <v>7.6</v>
      </c>
      <c r="B56" s="137" t="s">
        <v>537</v>
      </c>
    </row>
    <row r="57" spans="1:3" ht="28">
      <c r="A57" s="115"/>
      <c r="B57" s="121" t="s">
        <v>538</v>
      </c>
      <c r="C57" s="50"/>
    </row>
    <row r="58" spans="1:3">
      <c r="A58" s="115"/>
      <c r="B58" s="118"/>
      <c r="C58" s="48"/>
    </row>
    <row r="59" spans="1:3">
      <c r="A59" s="115">
        <v>7.7</v>
      </c>
      <c r="B59" s="119" t="s">
        <v>445</v>
      </c>
      <c r="C59" s="48"/>
    </row>
    <row r="60" spans="1:3" ht="28">
      <c r="A60" s="115"/>
      <c r="B60" s="128" t="s">
        <v>581</v>
      </c>
      <c r="C60" s="50"/>
    </row>
    <row r="61" spans="1:3" ht="28">
      <c r="A61" s="115"/>
      <c r="B61" s="127" t="s">
        <v>582</v>
      </c>
      <c r="C61" s="48"/>
    </row>
    <row r="62" spans="1:3">
      <c r="A62" s="115"/>
      <c r="B62" s="127" t="s">
        <v>583</v>
      </c>
      <c r="C62" s="50"/>
    </row>
    <row r="63" spans="1:3">
      <c r="A63" s="115"/>
      <c r="B63" s="121"/>
      <c r="C63" s="48"/>
    </row>
    <row r="64" spans="1:3">
      <c r="A64" s="138" t="s">
        <v>584</v>
      </c>
      <c r="B64" s="119" t="s">
        <v>542</v>
      </c>
      <c r="C64" s="48"/>
    </row>
    <row r="65" spans="1:3" ht="42">
      <c r="A65" s="115"/>
      <c r="B65" s="128" t="s">
        <v>585</v>
      </c>
      <c r="C65" s="48"/>
    </row>
    <row r="66" spans="1:3">
      <c r="A66" s="115"/>
      <c r="B66" s="118"/>
      <c r="C66" s="48"/>
    </row>
    <row r="67" spans="1:3" ht="42">
      <c r="A67" s="115">
        <v>7.9</v>
      </c>
      <c r="B67" s="119" t="s">
        <v>544</v>
      </c>
    </row>
    <row r="68" spans="1:3" ht="28">
      <c r="A68" s="115"/>
      <c r="B68" s="128" t="s">
        <v>545</v>
      </c>
    </row>
    <row r="69" spans="1:3">
      <c r="A69" s="115"/>
      <c r="B69" s="118"/>
    </row>
    <row r="70" spans="1:3">
      <c r="A70" s="115" t="s">
        <v>586</v>
      </c>
      <c r="B70" s="119" t="s">
        <v>547</v>
      </c>
    </row>
    <row r="71" spans="1:3" ht="56">
      <c r="A71" s="115"/>
      <c r="B71" s="117" t="s">
        <v>548</v>
      </c>
    </row>
    <row r="72" spans="1:3">
      <c r="A72" s="115"/>
      <c r="B72" s="118"/>
    </row>
    <row r="73" spans="1:3">
      <c r="A73" s="115">
        <v>7.11</v>
      </c>
      <c r="B73" s="119" t="s">
        <v>549</v>
      </c>
    </row>
    <row r="74" spans="1:3" ht="28">
      <c r="A74" s="115"/>
      <c r="B74" s="117" t="s">
        <v>550</v>
      </c>
    </row>
    <row r="75" spans="1:3">
      <c r="A75" s="115" t="s">
        <v>472</v>
      </c>
      <c r="B75" s="122" t="s">
        <v>473</v>
      </c>
    </row>
    <row r="76" spans="1:3" ht="25">
      <c r="A76" s="130" t="s">
        <v>551</v>
      </c>
      <c r="B76" s="121"/>
    </row>
    <row r="77" spans="1:3">
      <c r="A77" s="130" t="s">
        <v>587</v>
      </c>
      <c r="B77" s="121"/>
    </row>
    <row r="78" spans="1:3" ht="25">
      <c r="A78" s="130" t="s">
        <v>588</v>
      </c>
      <c r="B78" s="121"/>
    </row>
    <row r="79" spans="1:3">
      <c r="A79" s="131" t="s">
        <v>553</v>
      </c>
      <c r="B79" s="118"/>
    </row>
  </sheetData>
  <phoneticPr fontId="6" type="noConversion"/>
  <pageMargins left="0.75" right="0.75" top="1" bottom="1" header="0.5" footer="0.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87AF9-0939-40FE-9583-68738DADADAA}">
  <dimension ref="A1:C75"/>
  <sheetViews>
    <sheetView view="pageBreakPreview" zoomScaleNormal="100" workbookViewId="0">
      <selection activeCell="A21" sqref="A21:IV23"/>
    </sheetView>
  </sheetViews>
  <sheetFormatPr defaultColWidth="9" defaultRowHeight="14"/>
  <cols>
    <col min="1" max="1" width="7.1796875" style="132" customWidth="1"/>
    <col min="2" max="2" width="80.453125" style="56" customWidth="1"/>
    <col min="3" max="3" width="1.453125" style="56" customWidth="1"/>
    <col min="4" max="16384" width="9" style="49"/>
  </cols>
  <sheetData>
    <row r="1" spans="1:3" ht="28">
      <c r="A1" s="113">
        <v>8</v>
      </c>
      <c r="B1" s="114" t="s">
        <v>589</v>
      </c>
      <c r="C1" s="99"/>
    </row>
    <row r="2" spans="1:3">
      <c r="A2" s="115">
        <v>8.1</v>
      </c>
      <c r="B2" s="116" t="s">
        <v>502</v>
      </c>
      <c r="C2" s="99"/>
    </row>
    <row r="3" spans="1:3">
      <c r="A3" s="115"/>
      <c r="B3" s="117"/>
      <c r="C3" s="104"/>
    </row>
    <row r="4" spans="1:3">
      <c r="A4" s="115"/>
      <c r="B4" s="103" t="s">
        <v>416</v>
      </c>
      <c r="C4" s="104"/>
    </row>
    <row r="5" spans="1:3">
      <c r="A5" s="115"/>
      <c r="B5" s="105" t="s">
        <v>555</v>
      </c>
      <c r="C5" s="104"/>
    </row>
    <row r="6" spans="1:3">
      <c r="A6" s="115"/>
      <c r="B6" s="105" t="s">
        <v>556</v>
      </c>
      <c r="C6" s="104"/>
    </row>
    <row r="7" spans="1:3">
      <c r="A7" s="115"/>
      <c r="B7" s="105" t="s">
        <v>557</v>
      </c>
      <c r="C7" s="104"/>
    </row>
    <row r="8" spans="1:3">
      <c r="A8" s="115"/>
      <c r="B8" s="105" t="s">
        <v>558</v>
      </c>
      <c r="C8" s="104"/>
    </row>
    <row r="9" spans="1:3">
      <c r="A9" s="115"/>
      <c r="B9" s="105" t="s">
        <v>558</v>
      </c>
      <c r="C9" s="104"/>
    </row>
    <row r="10" spans="1:3">
      <c r="A10" s="115"/>
      <c r="B10" s="105" t="s">
        <v>559</v>
      </c>
      <c r="C10" s="104"/>
    </row>
    <row r="11" spans="1:3">
      <c r="A11" s="115"/>
      <c r="B11" s="105" t="s">
        <v>560</v>
      </c>
      <c r="C11" s="104"/>
    </row>
    <row r="12" spans="1:3">
      <c r="A12" s="115"/>
      <c r="B12" s="105" t="s">
        <v>561</v>
      </c>
      <c r="C12" s="104"/>
    </row>
    <row r="13" spans="1:3">
      <c r="A13" s="115"/>
      <c r="B13" s="105"/>
      <c r="C13" s="104"/>
    </row>
    <row r="14" spans="1:3">
      <c r="A14" s="115" t="s">
        <v>590</v>
      </c>
      <c r="B14" s="49" t="s">
        <v>563</v>
      </c>
      <c r="C14" s="104"/>
    </row>
    <row r="15" spans="1:3">
      <c r="A15" s="115"/>
      <c r="B15" s="49"/>
      <c r="C15" s="104"/>
    </row>
    <row r="16" spans="1:3">
      <c r="A16" s="115" t="s">
        <v>591</v>
      </c>
      <c r="B16" s="49" t="s">
        <v>565</v>
      </c>
      <c r="C16" s="104"/>
    </row>
    <row r="17" spans="1:3">
      <c r="A17" s="115"/>
      <c r="B17" s="118"/>
      <c r="C17" s="104"/>
    </row>
    <row r="18" spans="1:3">
      <c r="A18" s="115">
        <v>8.1999999999999993</v>
      </c>
      <c r="B18" s="119" t="s">
        <v>516</v>
      </c>
      <c r="C18" s="99"/>
    </row>
    <row r="19" spans="1:3" ht="54.75" customHeight="1">
      <c r="A19" s="115"/>
      <c r="B19" s="133" t="s">
        <v>566</v>
      </c>
      <c r="C19" s="104"/>
    </row>
    <row r="20" spans="1:3" ht="15" customHeight="1">
      <c r="A20" s="115"/>
      <c r="B20" s="229"/>
      <c r="C20" s="104"/>
    </row>
    <row r="21" spans="1:3">
      <c r="A21" s="115"/>
      <c r="B21" s="118"/>
      <c r="C21" s="104"/>
    </row>
    <row r="22" spans="1:3">
      <c r="A22" s="115">
        <v>8.3000000000000007</v>
      </c>
      <c r="B22" s="119" t="s">
        <v>519</v>
      </c>
      <c r="C22" s="99"/>
    </row>
    <row r="23" spans="1:3">
      <c r="A23" s="115"/>
      <c r="B23" s="120" t="s">
        <v>520</v>
      </c>
      <c r="C23" s="99"/>
    </row>
    <row r="24" spans="1:3">
      <c r="A24" s="115"/>
      <c r="B24" s="121" t="s">
        <v>567</v>
      </c>
      <c r="C24" s="104"/>
    </row>
    <row r="25" spans="1:3">
      <c r="A25" s="115"/>
      <c r="B25" s="121" t="s">
        <v>568</v>
      </c>
      <c r="C25" s="104"/>
    </row>
    <row r="26" spans="1:3">
      <c r="A26" s="115"/>
      <c r="B26" s="121" t="s">
        <v>569</v>
      </c>
      <c r="C26" s="104"/>
    </row>
    <row r="27" spans="1:3">
      <c r="A27" s="115"/>
      <c r="B27" s="121" t="s">
        <v>523</v>
      </c>
      <c r="C27" s="104"/>
    </row>
    <row r="28" spans="1:3">
      <c r="A28" s="115"/>
      <c r="B28" s="121"/>
      <c r="C28" s="104"/>
    </row>
    <row r="29" spans="1:3">
      <c r="A29" s="115" t="s">
        <v>592</v>
      </c>
      <c r="B29" s="122" t="s">
        <v>436</v>
      </c>
      <c r="C29" s="99"/>
    </row>
    <row r="30" spans="1:3">
      <c r="A30" s="115"/>
      <c r="B30" s="121"/>
      <c r="C30" s="104"/>
    </row>
    <row r="31" spans="1:3">
      <c r="A31" s="115"/>
      <c r="B31" s="118"/>
      <c r="C31" s="104"/>
    </row>
    <row r="32" spans="1:3">
      <c r="A32" s="115">
        <v>8.4</v>
      </c>
      <c r="B32" s="119" t="s">
        <v>449</v>
      </c>
      <c r="C32" s="109"/>
    </row>
    <row r="33" spans="1:3" ht="154">
      <c r="A33" s="115" t="s">
        <v>593</v>
      </c>
      <c r="B33" s="103" t="s">
        <v>451</v>
      </c>
      <c r="C33" s="126"/>
    </row>
    <row r="34" spans="1:3" ht="56">
      <c r="A34" s="115" t="s">
        <v>594</v>
      </c>
      <c r="B34" s="50" t="s">
        <v>453</v>
      </c>
      <c r="C34" s="109"/>
    </row>
    <row r="35" spans="1:3">
      <c r="A35" s="115"/>
      <c r="B35" s="103"/>
      <c r="C35" s="109"/>
    </row>
    <row r="36" spans="1:3">
      <c r="A36" s="115"/>
      <c r="B36" s="125" t="s">
        <v>529</v>
      </c>
      <c r="C36" s="110"/>
    </row>
    <row r="37" spans="1:3">
      <c r="A37" s="115"/>
      <c r="B37" s="124"/>
      <c r="C37" s="104"/>
    </row>
    <row r="38" spans="1:3" ht="70">
      <c r="A38" s="115"/>
      <c r="B38" s="124" t="s">
        <v>530</v>
      </c>
      <c r="C38" s="99"/>
    </row>
    <row r="39" spans="1:3">
      <c r="A39" s="115"/>
      <c r="B39" s="127" t="s">
        <v>573</v>
      </c>
      <c r="C39" s="104"/>
    </row>
    <row r="40" spans="1:3">
      <c r="A40" s="115"/>
      <c r="B40" s="127"/>
      <c r="C40" s="104"/>
    </row>
    <row r="41" spans="1:3">
      <c r="A41" s="115" t="s">
        <v>595</v>
      </c>
      <c r="B41" s="122" t="s">
        <v>533</v>
      </c>
      <c r="C41" s="104"/>
    </row>
    <row r="42" spans="1:3" ht="84">
      <c r="A42" s="115"/>
      <c r="B42" s="255" t="s">
        <v>575</v>
      </c>
      <c r="C42" s="104"/>
    </row>
    <row r="43" spans="1:3">
      <c r="A43" s="115"/>
      <c r="B43" s="118"/>
      <c r="C43" s="99"/>
    </row>
    <row r="44" spans="1:3">
      <c r="A44" s="115">
        <v>8.5</v>
      </c>
      <c r="B44" s="119" t="s">
        <v>535</v>
      </c>
      <c r="C44" s="110"/>
    </row>
    <row r="45" spans="1:3">
      <c r="A45" s="115"/>
      <c r="B45" s="128" t="s">
        <v>576</v>
      </c>
      <c r="C45" s="104"/>
    </row>
    <row r="46" spans="1:3">
      <c r="A46" s="115"/>
      <c r="B46" s="127" t="s">
        <v>577</v>
      </c>
      <c r="C46" s="99"/>
    </row>
    <row r="47" spans="1:3">
      <c r="A47" s="115"/>
      <c r="B47" s="127" t="s">
        <v>578</v>
      </c>
      <c r="C47" s="110"/>
    </row>
    <row r="48" spans="1:3">
      <c r="A48" s="115"/>
      <c r="B48" s="127" t="s">
        <v>579</v>
      </c>
      <c r="C48" s="104"/>
    </row>
    <row r="49" spans="1:3">
      <c r="A49" s="115"/>
      <c r="B49" s="127" t="s">
        <v>536</v>
      </c>
      <c r="C49" s="99"/>
    </row>
    <row r="50" spans="1:3">
      <c r="A50" s="115"/>
      <c r="B50" s="118"/>
      <c r="C50" s="104"/>
    </row>
    <row r="51" spans="1:3">
      <c r="A51" s="115">
        <v>8.6</v>
      </c>
      <c r="B51" s="119" t="s">
        <v>537</v>
      </c>
      <c r="C51" s="104"/>
    </row>
    <row r="52" spans="1:3" ht="28">
      <c r="A52" s="115"/>
      <c r="B52" s="117" t="s">
        <v>538</v>
      </c>
      <c r="C52" s="99"/>
    </row>
    <row r="53" spans="1:3">
      <c r="A53" s="115"/>
      <c r="B53" s="118"/>
      <c r="C53" s="104"/>
    </row>
    <row r="54" spans="1:3">
      <c r="A54" s="115">
        <v>8.6999999999999993</v>
      </c>
      <c r="B54" s="119" t="s">
        <v>445</v>
      </c>
      <c r="C54" s="99"/>
    </row>
    <row r="55" spans="1:3" ht="28">
      <c r="A55" s="115"/>
      <c r="B55" s="128" t="s">
        <v>581</v>
      </c>
      <c r="C55" s="104"/>
    </row>
    <row r="56" spans="1:3" ht="28">
      <c r="A56" s="115"/>
      <c r="B56" s="127" t="s">
        <v>582</v>
      </c>
      <c r="C56" s="104"/>
    </row>
    <row r="57" spans="1:3">
      <c r="A57" s="115"/>
      <c r="B57" s="127" t="s">
        <v>583</v>
      </c>
      <c r="C57" s="104"/>
    </row>
    <row r="58" spans="1:3">
      <c r="A58" s="115"/>
      <c r="B58" s="121"/>
      <c r="C58" s="104"/>
    </row>
    <row r="59" spans="1:3">
      <c r="A59" s="115"/>
      <c r="B59" s="118"/>
    </row>
    <row r="60" spans="1:3">
      <c r="A60" s="129" t="s">
        <v>596</v>
      </c>
      <c r="B60" s="119" t="s">
        <v>542</v>
      </c>
    </row>
    <row r="61" spans="1:3" ht="42">
      <c r="A61" s="115"/>
      <c r="B61" s="128" t="s">
        <v>585</v>
      </c>
    </row>
    <row r="62" spans="1:3">
      <c r="A62" s="115"/>
      <c r="B62" s="118"/>
    </row>
    <row r="63" spans="1:3" ht="42">
      <c r="A63" s="115" t="s">
        <v>597</v>
      </c>
      <c r="B63" s="119" t="s">
        <v>544</v>
      </c>
    </row>
    <row r="64" spans="1:3" ht="28">
      <c r="A64" s="115"/>
      <c r="B64" s="128" t="s">
        <v>545</v>
      </c>
    </row>
    <row r="65" spans="1:2">
      <c r="A65" s="115"/>
      <c r="B65" s="118"/>
    </row>
    <row r="66" spans="1:2">
      <c r="A66" s="115" t="s">
        <v>598</v>
      </c>
      <c r="B66" s="119" t="s">
        <v>547</v>
      </c>
    </row>
    <row r="67" spans="1:2" ht="56">
      <c r="A67" s="115"/>
      <c r="B67" s="117" t="s">
        <v>548</v>
      </c>
    </row>
    <row r="68" spans="1:2">
      <c r="A68" s="115"/>
      <c r="B68" s="118"/>
    </row>
    <row r="69" spans="1:2">
      <c r="A69" s="115">
        <v>8.11</v>
      </c>
      <c r="B69" s="119" t="s">
        <v>549</v>
      </c>
    </row>
    <row r="70" spans="1:2" ht="28">
      <c r="A70" s="115"/>
      <c r="B70" s="117" t="s">
        <v>550</v>
      </c>
    </row>
    <row r="71" spans="1:2">
      <c r="A71" s="115" t="s">
        <v>472</v>
      </c>
      <c r="B71" s="122" t="s">
        <v>473</v>
      </c>
    </row>
    <row r="72" spans="1:2" ht="25">
      <c r="A72" s="130" t="s">
        <v>551</v>
      </c>
      <c r="B72" s="121"/>
    </row>
    <row r="73" spans="1:2">
      <c r="A73" s="130"/>
      <c r="B73" s="121"/>
    </row>
    <row r="74" spans="1:2" ht="25">
      <c r="A74" s="130" t="s">
        <v>599</v>
      </c>
      <c r="B74" s="121"/>
    </row>
    <row r="75" spans="1:2">
      <c r="A75" s="131" t="s">
        <v>553</v>
      </c>
      <c r="B75" s="118"/>
    </row>
  </sheetData>
  <phoneticPr fontId="6" type="noConversion"/>
  <pageMargins left="0.75" right="0.75" top="1" bottom="1" header="0.5" footer="0.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LongProp xmlns="" name="TaxCatchAll"><![CDATA[15;#Technical|3a400d66-ee7a-4a6f-a04a-2d028461e8b8;#14;#Agents|3fe85bd0-ab91-44fa-84d2-ff5557429c34;#45;# Auditor Candidates|af691755-94ff-44ef-9224-48bf09f9dcf7;#26;#Forest Management|780132de-f0d1-4db9-b76d-1c86782e2295;#41;# Auditors|8bb86ae9-b7dc-4f41-b17e-3b683b2d70fe;#3;#Forestry|58c4e837-039d-402b-b63b-d24a25d2849a;#18;#Programme for the Endorsement of Forest Certification (PEFC)|10fe37c0-fde8-4201-aa3a-9f5ff46939db]]></LongProp>
</LongProperti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768671-7c73-46ba-b313-40fef3d3acda">
      <Terms xmlns="http://schemas.microsoft.com/office/infopath/2007/PartnerControls"/>
    </lcf76f155ced4ddcb4097134ff3c332f>
    <TaxCatchAll xmlns="40702ddd-f4a9-47df-a458-f38aaf1ab9cf"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a542f4b58f6bf6e81535a35b8a4b8463">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3d6b570027dd2980f7288ef739a53296"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A1FB26-AD46-4B95-B389-9C2CE6C36627}">
  <ds:schemaRefs>
    <ds:schemaRef ds:uri="http://schemas.microsoft.com/sharepoint/v3/contenttype/forms"/>
  </ds:schemaRefs>
</ds:datastoreItem>
</file>

<file path=customXml/itemProps2.xml><?xml version="1.0" encoding="utf-8"?>
<ds:datastoreItem xmlns:ds="http://schemas.openxmlformats.org/officeDocument/2006/customXml" ds:itemID="{25710FE5-46AD-4EB1-82F2-5682DBA2B70E}">
  <ds:schemaRefs>
    <ds:schemaRef ds:uri="http://schemas.microsoft.com/office/2006/metadata/longProperties"/>
    <ds:schemaRef ds:uri=""/>
  </ds:schemaRefs>
</ds:datastoreItem>
</file>

<file path=customXml/itemProps3.xml><?xml version="1.0" encoding="utf-8"?>
<ds:datastoreItem xmlns:ds="http://schemas.openxmlformats.org/officeDocument/2006/customXml" ds:itemID="{9D26488D-ED6B-42C9-91EF-DD4729434508}">
  <ds:schemaRefs>
    <ds:schemaRef ds:uri="cd768671-7c73-46ba-b313-40fef3d3acda"/>
    <ds:schemaRef ds:uri="http://www.w3.org/XML/1998/namespace"/>
    <ds:schemaRef ds:uri="http://schemas.microsoft.com/office/2006/documentManagement/types"/>
    <ds:schemaRef ds:uri="http://purl.org/dc/dcmitype/"/>
    <ds:schemaRef ds:uri="http://purl.org/dc/elements/1.1/"/>
    <ds:schemaRef ds:uri="http://schemas.microsoft.com/office/infopath/2007/PartnerControls"/>
    <ds:schemaRef ds:uri="40702ddd-f4a9-47df-a458-f38aaf1ab9cf"/>
    <ds:schemaRef ds:uri="http://schemas.openxmlformats.org/package/2006/metadata/core-properties"/>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8BF69B16-0331-4AEB-85FC-BEA4E8468D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68671-7c73-46ba-b313-40fef3d3acda"/>
    <ds:schemaRef ds:uri="40702ddd-f4a9-47df-a458-f38aaf1ab9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9</vt:i4>
      </vt:variant>
    </vt:vector>
  </HeadingPairs>
  <TitlesOfParts>
    <vt:vector size="31" baseType="lpstr">
      <vt:lpstr>Cover</vt:lpstr>
      <vt:lpstr>1 Basic info</vt:lpstr>
      <vt:lpstr>2 Findings</vt:lpstr>
      <vt:lpstr>3 RA Cert process</vt:lpstr>
      <vt:lpstr>5 RA Org Structure+Management</vt:lpstr>
      <vt:lpstr>6 S1</vt:lpstr>
      <vt:lpstr>Feb 2026 Major CAR closure </vt:lpstr>
      <vt:lpstr>7 S2</vt:lpstr>
      <vt:lpstr>8 S3</vt:lpstr>
      <vt:lpstr>9 S4</vt:lpstr>
      <vt:lpstr>A1 Checklist</vt:lpstr>
      <vt:lpstr>Audit Programme</vt:lpstr>
      <vt:lpstr>A2 Stakeholder Summary</vt:lpstr>
      <vt:lpstr>A3 Species list</vt:lpstr>
      <vt:lpstr>A6 Group checklist</vt:lpstr>
      <vt:lpstr>A6a Multisite checklist</vt:lpstr>
      <vt:lpstr>A7 Members &amp; FMUs</vt:lpstr>
      <vt:lpstr>A8a PEFC Ireland sampling</vt:lpstr>
      <vt:lpstr>A11a Cert Decsn</vt:lpstr>
      <vt:lpstr>A12a Product schedule</vt:lpstr>
      <vt:lpstr>A14a Product Codes</vt:lpstr>
      <vt:lpstr>A15 Opening and Closing Meeting</vt:lpstr>
      <vt:lpstr>'1 Basic info'!Print_Area</vt:lpstr>
      <vt:lpstr>'3 RA Cert process'!Print_Area</vt:lpstr>
      <vt:lpstr>'5 RA Org Structure+Management'!Print_Area</vt:lpstr>
      <vt:lpstr>'6 S1'!Print_Area</vt:lpstr>
      <vt:lpstr>'7 S2'!Print_Area</vt:lpstr>
      <vt:lpstr>'8 S3'!Print_Area</vt:lpstr>
      <vt:lpstr>'9 S4'!Print_Area</vt:lpstr>
      <vt:lpstr>'A12a Product schedule'!Print_Area</vt:lpstr>
      <vt:lpstr>'A7 Members &amp; FMUs'!Print_Area</vt:lpstr>
    </vt:vector>
  </TitlesOfParts>
  <Manager/>
  <Company>Soil Association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PEFC Forest Cert report template</dc:title>
  <dc:subject/>
  <dc:creator>Gus Hellier</dc:creator>
  <cp:keywords/>
  <dc:description/>
  <cp:lastModifiedBy>James Scott</cp:lastModifiedBy>
  <cp:revision/>
  <dcterms:created xsi:type="dcterms:W3CDTF">2005-01-24T17:03:19Z</dcterms:created>
  <dcterms:modified xsi:type="dcterms:W3CDTF">2026-02-20T10:13:20Z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fe14f81141a48289d64b82b125ab1e5">
    <vt:lpwstr>Agents|3fe85bd0-ab91-44fa-84d2-ff5557429c34; Auditor Candidates|af691755-94ff-44ef-9224-48bf09f9dcf7; Auditors|8bb86ae9-b7dc-4f41-b17e-3b683b2d70fe</vt:lpwstr>
  </property>
  <property fmtid="{D5CDD505-2E9C-101B-9397-08002B2CF9AE}" pid="3" name="TaxCatchAll">
    <vt:lpwstr>15;#Technical|3a400d66-ee7a-4a6f-a04a-2d028461e8b8;#14;#Agents|3fe85bd0-ab91-44fa-84d2-ff5557429c34;#45;# Auditor Candidates|af691755-94ff-44ef-9224-48bf09f9dcf7;#26;#Forest Management|780132de-f0d1-4db9-b76d-1c86782e2295;#41;# Auditors|8bb86ae9-b7dc-4f41</vt:lpwstr>
  </property>
  <property fmtid="{D5CDD505-2E9C-101B-9397-08002B2CF9AE}" pid="4" name="TeamsInvolved">
    <vt:lpwstr>15;#Technical|3a400d66-ee7a-4a6f-a04a-2d028461e8b8</vt:lpwstr>
  </property>
  <property fmtid="{D5CDD505-2E9C-101B-9397-08002B2CF9AE}" pid="5" name="AccreditationClause">
    <vt:lpwstr/>
  </property>
  <property fmtid="{D5CDD505-2E9C-101B-9397-08002B2CF9AE}" pid="6" name="DocumentSubcategory">
    <vt:lpwstr>26;#Forest Management|780132de-f0d1-4db9-b76d-1c86782e2295</vt:lpwstr>
  </property>
  <property fmtid="{D5CDD505-2E9C-101B-9397-08002B2CF9AE}" pid="7" name="ad2f377e54714112ab833597fa2da4c5">
    <vt:lpwstr>Technical|3a400d66-ee7a-4a6f-a04a-2d028461e8b8</vt:lpwstr>
  </property>
  <property fmtid="{D5CDD505-2E9C-101B-9397-08002B2CF9AE}" pid="8" name="f566ae4b6da04003a30c549f0f75017f">
    <vt:lpwstr>Forest Management|780132de-f0d1-4db9-b76d-1c86782e2295</vt:lpwstr>
  </property>
  <property fmtid="{D5CDD505-2E9C-101B-9397-08002B2CF9AE}" pid="9" name="ae9375f09f6748d8a1e95e3352f09959">
    <vt:lpwstr>Programme for the Endorsement of Forest Certification (PEFC)|10fe37c0-fde8-4201-aa3a-9f5ff46939db</vt:lpwstr>
  </property>
  <property fmtid="{D5CDD505-2E9C-101B-9397-08002B2CF9AE}" pid="10" name="DocumentCategories">
    <vt:lpwstr>3;#Forestry|58c4e837-039d-402b-b63b-d24a25d2849a</vt:lpwstr>
  </property>
  <property fmtid="{D5CDD505-2E9C-101B-9397-08002B2CF9AE}" pid="11" name="SchemeService">
    <vt:lpwstr>18;#Programme for the Endorsement of Forest Certification (PEFC)|10fe37c0-fde8-4201-aa3a-9f5ff46939db</vt:lpwstr>
  </property>
  <property fmtid="{D5CDD505-2E9C-101B-9397-08002B2CF9AE}" pid="12" name="ic9f03f562ef4388ac9038703c4dc5d2">
    <vt:lpwstr/>
  </property>
  <property fmtid="{D5CDD505-2E9C-101B-9397-08002B2CF9AE}" pid="13" name="e2dbf1829e2d4a00a1dc26f53a7b9ce2">
    <vt:lpwstr>Forestry|58c4e837-039d-402b-b63b-d24a25d2849a</vt:lpwstr>
  </property>
  <property fmtid="{D5CDD505-2E9C-101B-9397-08002B2CF9AE}" pid="14" name="ContentTypeId">
    <vt:lpwstr>0x01010040FDFF1867A67442B4C4617A80556CF0</vt:lpwstr>
  </property>
  <property fmtid="{D5CDD505-2E9C-101B-9397-08002B2CF9AE}" pid="15" name="DocumentRefCode">
    <vt:lpwstr>RT-FM-001a</vt:lpwstr>
  </property>
  <property fmtid="{D5CDD505-2E9C-101B-9397-08002B2CF9AE}" pid="16" name="LegacyVersionNumber">
    <vt:lpwstr>6.1</vt:lpwstr>
  </property>
  <property fmtid="{D5CDD505-2E9C-101B-9397-08002B2CF9AE}" pid="17" name="QMSProcessOwner">
    <vt:lpwstr>57;#forestrytechteam@soilassociation.org</vt:lpwstr>
  </property>
  <property fmtid="{D5CDD505-2E9C-101B-9397-08002B2CF9AE}" pid="18" name="display_urn:schemas-microsoft-com:office:office#QMSProcessOwner">
    <vt:lpwstr>TechTeamForestry</vt:lpwstr>
  </property>
  <property fmtid="{D5CDD505-2E9C-101B-9397-08002B2CF9AE}" pid="19" name="ExternalAudiences">
    <vt:lpwstr>14;#Agents|3fe85bd0-ab91-44fa-84d2-ff5557429c34;#45;# Auditor Candidates|af691755-94ff-44ef-9224-48bf09f9dcf7;#41;# Auditors|8bb86ae9-b7dc-4f41-b17e-3b683b2d70fe</vt:lpwstr>
  </property>
  <property fmtid="{D5CDD505-2E9C-101B-9397-08002B2CF9AE}" pid="20" name="QMSProcessOwnerGroup">
    <vt:lpwstr>2;#</vt:lpwstr>
  </property>
  <property fmtid="{D5CDD505-2E9C-101B-9397-08002B2CF9AE}" pid="21" name="lcf76f155ced4ddcb4097134ff3c332f">
    <vt:lpwstr/>
  </property>
  <property fmtid="{D5CDD505-2E9C-101B-9397-08002B2CF9AE}" pid="22" name="MediaServiceImageTags">
    <vt:lpwstr/>
  </property>
</Properties>
</file>