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mc:AlternateContent xmlns:mc="http://schemas.openxmlformats.org/markup-compatibility/2006">
    <mc:Choice Requires="x15">
      <x15ac:absPath xmlns:x15ac="http://schemas.microsoft.com/office/spreadsheetml/2010/11/ac" url="D:\working\waccache\BL6PEPF00021DD9\EXCELCNV\cda9a941-dbfc-4f83-bbe5-be554f4939bb\"/>
    </mc:Choice>
  </mc:AlternateContent>
  <xr:revisionPtr revIDLastSave="0" documentId="8_{224873FE-360A-4FB3-8657-76AB15A89798}" xr6:coauthVersionLast="47" xr6:coauthVersionMax="47" xr10:uidLastSave="{00000000-0000-0000-0000-000000000000}"/>
  <bookViews>
    <workbookView xWindow="-60" yWindow="-60" windowWidth="15480" windowHeight="11640" tabRatio="729" xr2:uid="{CD526002-7BEC-4754-83CF-122E527EDC33}"/>
  </bookViews>
  <sheets>
    <sheet name="Cover" sheetId="1" r:id="rId1"/>
    <sheet name="1 Basic info" sheetId="74" r:id="rId2"/>
    <sheet name="2 Findings" sheetId="65" r:id="rId3"/>
    <sheet name="3 MA Cert process" sheetId="3" r:id="rId4"/>
    <sheet name="5 MA Org Structure+Management" sheetId="66" state="hidden" r:id="rId5"/>
    <sheet name="6 S1" sheetId="19" r:id="rId6"/>
    <sheet name="7 S2" sheetId="50" r:id="rId7"/>
    <sheet name="8 S3" sheetId="51" r:id="rId8"/>
    <sheet name="9 CAR Closure Audit" sheetId="78" r:id="rId9"/>
    <sheet name="9 S4" sheetId="49" state="hidden" r:id="rId10"/>
    <sheet name="A1 PEFC Ireland ICF 3.0" sheetId="76" r:id="rId11"/>
    <sheet name="A1 PEFC IRL SCHEME Dec 2010" sheetId="60" r:id="rId12"/>
    <sheet name="Audit Programme" sheetId="73" r:id="rId13"/>
    <sheet name="A2 Stakeholder Summary" sheetId="59" state="hidden" r:id="rId14"/>
    <sheet name="A3 Species list" sheetId="16" r:id="rId15"/>
    <sheet name="A6 Group Checklist (New)" sheetId="77" r:id="rId16"/>
    <sheet name="A6 Group checklist (Old)" sheetId="62" r:id="rId17"/>
    <sheet name="A6a Multisite checklist" sheetId="69" state="hidden" r:id="rId18"/>
    <sheet name="A7 Members &amp; FMUs" sheetId="34" r:id="rId19"/>
    <sheet name="A8a Sampling" sheetId="70" state="hidden" r:id="rId20"/>
    <sheet name="A11a Cert Decsn" sheetId="42" r:id="rId21"/>
    <sheet name="A12a Product schedule" sheetId="53" r:id="rId22"/>
    <sheet name="A14a Product Codes" sheetId="58" r:id="rId23"/>
    <sheet name="A15 Opening and Closing Meeting" sheetId="67" r:id="rId24"/>
  </sheets>
  <externalReferences>
    <externalReference r:id="rId25"/>
  </externalReferences>
  <definedNames>
    <definedName name="_xlnm._FilterDatabase" localSheetId="1" hidden="1">'1 Basic info'!$K$1:$K$111</definedName>
    <definedName name="_xlnm._FilterDatabase" localSheetId="2" hidden="1">'2 Findings'!$A$5:$K$26</definedName>
    <definedName name="_xlnm._FilterDatabase" localSheetId="18" hidden="1">'A7 Members &amp; FMUs'!$A$2:$K$2</definedName>
    <definedName name="_xlnm.Print_Area" localSheetId="1">'1 Basic info'!$A$1:$H$93</definedName>
    <definedName name="_xlnm.Print_Area" localSheetId="2">'2 Findings'!$A$2:$K$44</definedName>
    <definedName name="_xlnm.Print_Area" localSheetId="3">'3 MA Cert process'!$A$1:$C$99</definedName>
    <definedName name="_xlnm.Print_Area" localSheetId="4">'5 MA Org Structure+Management'!$A$1:$C$31</definedName>
    <definedName name="_xlnm.Print_Area" localSheetId="5">'6 S1'!$A$1:$C$81</definedName>
    <definedName name="_xlnm.Print_Area" localSheetId="6">'7 S2'!$A$1:$C$80</definedName>
    <definedName name="_xlnm.Print_Area" localSheetId="7">'8 S3'!$A$1:$C$56</definedName>
    <definedName name="_xlnm.Print_Area" localSheetId="8">'9 CAR Closure Audit'!$A$1:$C$59</definedName>
    <definedName name="_xlnm.Print_Area" localSheetId="9">'9 S4'!$A$1:$C$64</definedName>
    <definedName name="_xlnm.Print_Area" localSheetId="21">'A12a Product schedule'!$A$1:$D$38</definedName>
    <definedName name="_xlnm.Print_Area" localSheetId="0" xml:space="preserve">            Cover!$A$1:$F$34,Cover!$G:$G</definedName>
    <definedName name="Process">"process, label, store"</definedName>
    <definedName name="refYN_Yes">'[1]Data Vocab ML'!$C$16</definedName>
    <definedName name="selectedDisplayLevel">[1]Index!$E$12</definedName>
    <definedName name="selectedGroupCert">('[1]1 CH, CB'!$H$25 = refYN_Yes)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34" l="1"/>
  <c r="B11" i="53"/>
  <c r="B9" i="53"/>
  <c r="B8" i="53"/>
  <c r="B7" i="53"/>
  <c r="E13" i="70"/>
  <c r="D13" i="70"/>
  <c r="C13" i="70"/>
  <c r="B13" i="70"/>
  <c r="D688" i="76"/>
  <c r="D687" i="76"/>
  <c r="D686" i="76"/>
  <c r="D685" i="76"/>
  <c r="D684" i="76"/>
  <c r="D679" i="76"/>
  <c r="D678" i="76"/>
  <c r="D677" i="76"/>
  <c r="D676" i="76"/>
  <c r="D675" i="76"/>
  <c r="D670" i="76"/>
  <c r="D669" i="76"/>
  <c r="D668" i="76"/>
  <c r="D667" i="76"/>
  <c r="D666" i="76"/>
  <c r="D662" i="76"/>
  <c r="D661" i="76"/>
  <c r="D660" i="76"/>
  <c r="D659" i="76"/>
  <c r="D658" i="76"/>
  <c r="D652" i="76"/>
  <c r="D651" i="76"/>
  <c r="D650" i="76"/>
  <c r="D649" i="76"/>
  <c r="D648" i="76"/>
  <c r="D642" i="76"/>
  <c r="D641" i="76"/>
  <c r="D640" i="76"/>
  <c r="D639" i="76"/>
  <c r="D638" i="76"/>
  <c r="D634" i="76"/>
  <c r="D633" i="76"/>
  <c r="D632" i="76"/>
  <c r="D631" i="76"/>
  <c r="D630" i="76"/>
  <c r="D626" i="76"/>
  <c r="D625" i="76"/>
  <c r="D624" i="76"/>
  <c r="D623" i="76"/>
  <c r="D622" i="76"/>
  <c r="D617" i="76"/>
  <c r="D616" i="76"/>
  <c r="D615" i="76"/>
  <c r="D614" i="76"/>
  <c r="D613" i="76"/>
  <c r="D609" i="76"/>
  <c r="D608" i="76"/>
  <c r="D607" i="76"/>
  <c r="D606" i="76"/>
  <c r="D605" i="76"/>
  <c r="D600" i="76"/>
  <c r="D599" i="76"/>
  <c r="D598" i="76"/>
  <c r="D597" i="76"/>
  <c r="D596" i="76"/>
  <c r="D591" i="76"/>
  <c r="D590" i="76"/>
  <c r="D589" i="76"/>
  <c r="D588" i="76"/>
  <c r="D587" i="76"/>
  <c r="D583" i="76"/>
  <c r="D582" i="76"/>
  <c r="D581" i="76"/>
  <c r="D580" i="76"/>
  <c r="D579" i="76"/>
  <c r="D575" i="76"/>
  <c r="D574" i="76"/>
  <c r="D573" i="76"/>
  <c r="D572" i="76"/>
  <c r="D571" i="76"/>
  <c r="D567" i="76"/>
  <c r="D566" i="76"/>
  <c r="D565" i="76"/>
  <c r="D564" i="76"/>
  <c r="D563" i="76"/>
  <c r="D560" i="76"/>
  <c r="D559" i="76"/>
  <c r="D558" i="76"/>
  <c r="D557" i="76"/>
  <c r="D556" i="76"/>
  <c r="D550" i="76"/>
  <c r="D549" i="76"/>
  <c r="D548" i="76"/>
  <c r="D547" i="76"/>
  <c r="D546" i="76"/>
  <c r="D542" i="76"/>
  <c r="D541" i="76"/>
  <c r="D540" i="76"/>
  <c r="D539" i="76"/>
  <c r="D538" i="76"/>
  <c r="D533" i="76"/>
  <c r="D532" i="76"/>
  <c r="D531" i="76"/>
  <c r="D530" i="76"/>
  <c r="D529" i="76"/>
  <c r="D525" i="76"/>
  <c r="D524" i="76"/>
  <c r="D523" i="76"/>
  <c r="D522" i="76"/>
  <c r="D521" i="76"/>
  <c r="D517" i="76"/>
  <c r="D516" i="76"/>
  <c r="D515" i="76"/>
  <c r="D514" i="76"/>
  <c r="D513" i="76"/>
  <c r="D507" i="76"/>
  <c r="D506" i="76"/>
  <c r="D505" i="76"/>
  <c r="D504" i="76"/>
  <c r="D503" i="76"/>
  <c r="D499" i="76"/>
  <c r="D498" i="76"/>
  <c r="D497" i="76"/>
  <c r="D496" i="76"/>
  <c r="D495" i="76"/>
  <c r="D490" i="76"/>
  <c r="D489" i="76"/>
  <c r="D488" i="76"/>
  <c r="D487" i="76"/>
  <c r="D486" i="76"/>
  <c r="D482" i="76"/>
  <c r="D481" i="76"/>
  <c r="D480" i="76"/>
  <c r="D479" i="76"/>
  <c r="D478" i="76"/>
  <c r="D474" i="76"/>
  <c r="D473" i="76"/>
  <c r="D472" i="76"/>
  <c r="D471" i="76"/>
  <c r="D470" i="76"/>
  <c r="D464" i="76"/>
  <c r="D463" i="76"/>
  <c r="D462" i="76"/>
  <c r="D461" i="76"/>
  <c r="D460" i="76"/>
  <c r="D456" i="76"/>
  <c r="D455" i="76"/>
  <c r="D454" i="76"/>
  <c r="D453" i="76"/>
  <c r="D452" i="76"/>
  <c r="D447" i="76"/>
  <c r="D446" i="76"/>
  <c r="D445" i="76"/>
  <c r="D444" i="76"/>
  <c r="D443" i="76"/>
  <c r="D438" i="76"/>
  <c r="D437" i="76"/>
  <c r="D436" i="76"/>
  <c r="D435" i="76"/>
  <c r="D434" i="76"/>
  <c r="D430" i="76"/>
  <c r="D429" i="76"/>
  <c r="D428" i="76"/>
  <c r="D427" i="76"/>
  <c r="D426" i="76"/>
  <c r="D422" i="76"/>
  <c r="D421" i="76"/>
  <c r="D420" i="76"/>
  <c r="D419" i="76"/>
  <c r="D418" i="76"/>
  <c r="D414" i="76"/>
  <c r="D413" i="76"/>
  <c r="D412" i="76"/>
  <c r="D411" i="76"/>
  <c r="D410" i="76"/>
  <c r="D406" i="76"/>
  <c r="D405" i="76"/>
  <c r="D404" i="76"/>
  <c r="D403" i="76"/>
  <c r="D402" i="76"/>
  <c r="D397" i="76"/>
  <c r="D396" i="76"/>
  <c r="D395" i="76"/>
  <c r="D394" i="76"/>
  <c r="D393" i="76"/>
  <c r="D389" i="76"/>
  <c r="D388" i="76"/>
  <c r="D387" i="76"/>
  <c r="D386" i="76"/>
  <c r="D385" i="76"/>
  <c r="D381" i="76"/>
  <c r="D380" i="76"/>
  <c r="D379" i="76"/>
  <c r="D378" i="76"/>
  <c r="D377" i="76"/>
  <c r="D373" i="76"/>
  <c r="D372" i="76"/>
  <c r="D371" i="76"/>
  <c r="D370" i="76"/>
  <c r="D369" i="76"/>
  <c r="D365" i="76"/>
  <c r="D364" i="76"/>
  <c r="D363" i="76"/>
  <c r="D362" i="76"/>
  <c r="D361" i="76"/>
  <c r="D357" i="76"/>
  <c r="D356" i="76"/>
  <c r="D355" i="76"/>
  <c r="D354" i="76"/>
  <c r="D353" i="76"/>
  <c r="D349" i="76"/>
  <c r="D348" i="76"/>
  <c r="D347" i="76"/>
  <c r="D346" i="76"/>
  <c r="D345" i="76"/>
  <c r="D339" i="76"/>
  <c r="D338" i="76"/>
  <c r="D337" i="76"/>
  <c r="D336" i="76"/>
  <c r="D335" i="76"/>
  <c r="D331" i="76"/>
  <c r="D330" i="76"/>
  <c r="D329" i="76"/>
  <c r="D328" i="76"/>
  <c r="D327" i="76"/>
  <c r="D322" i="76"/>
  <c r="D321" i="76"/>
  <c r="D320" i="76"/>
  <c r="D319" i="76"/>
  <c r="D318" i="76"/>
  <c r="D314" i="76"/>
  <c r="D313" i="76"/>
  <c r="D312" i="76"/>
  <c r="D311" i="76"/>
  <c r="D310" i="76"/>
  <c r="D306" i="76"/>
  <c r="D305" i="76"/>
  <c r="D304" i="76"/>
  <c r="D303" i="76"/>
  <c r="D302" i="76"/>
  <c r="D298" i="76"/>
  <c r="D297" i="76"/>
  <c r="D296" i="76"/>
  <c r="D295" i="76"/>
  <c r="D294" i="76"/>
  <c r="D289" i="76"/>
  <c r="D288" i="76"/>
  <c r="D287" i="76"/>
  <c r="D286" i="76"/>
  <c r="D285" i="76"/>
  <c r="D281" i="76"/>
  <c r="D280" i="76"/>
  <c r="D279" i="76"/>
  <c r="D278" i="76"/>
  <c r="D277" i="76"/>
  <c r="D271" i="76"/>
  <c r="D270" i="76"/>
  <c r="D269" i="76"/>
  <c r="D268" i="76"/>
  <c r="D262" i="76"/>
  <c r="D261" i="76"/>
  <c r="D260" i="76"/>
  <c r="D259" i="76"/>
  <c r="D258" i="76"/>
  <c r="D254" i="76"/>
  <c r="D253" i="76"/>
  <c r="D252" i="76"/>
  <c r="D251" i="76"/>
  <c r="D250" i="76"/>
  <c r="D237" i="76"/>
  <c r="D236" i="76"/>
  <c r="D235" i="76"/>
  <c r="D234" i="76"/>
  <c r="D233" i="76"/>
  <c r="D229" i="76"/>
  <c r="D228" i="76"/>
  <c r="D227" i="76"/>
  <c r="D226" i="76"/>
  <c r="D225" i="76"/>
  <c r="D220" i="76"/>
  <c r="D219" i="76"/>
  <c r="D218" i="76"/>
  <c r="D217" i="76"/>
  <c r="D216" i="76"/>
  <c r="D212" i="76"/>
  <c r="D211" i="76"/>
  <c r="D210" i="76"/>
  <c r="D209" i="76"/>
  <c r="D208" i="76"/>
  <c r="D204" i="76"/>
  <c r="D203" i="76"/>
  <c r="D202" i="76"/>
  <c r="D201" i="76"/>
  <c r="D200" i="76"/>
  <c r="D196" i="76"/>
  <c r="D195" i="76"/>
  <c r="D194" i="76"/>
  <c r="D193" i="76"/>
  <c r="D192" i="76"/>
  <c r="D187" i="76"/>
  <c r="D186" i="76"/>
  <c r="D185" i="76"/>
  <c r="D184" i="76"/>
  <c r="D183" i="76"/>
  <c r="D179" i="76"/>
  <c r="D178" i="76"/>
  <c r="D177" i="76"/>
  <c r="D176" i="76"/>
  <c r="D175" i="76"/>
  <c r="D168" i="76"/>
  <c r="D167" i="76"/>
  <c r="D166" i="76"/>
  <c r="D165" i="76"/>
  <c r="D164" i="76"/>
  <c r="D160" i="76"/>
  <c r="D159" i="76"/>
  <c r="D158" i="76"/>
  <c r="D157" i="76"/>
  <c r="D156" i="76"/>
  <c r="D152" i="76"/>
  <c r="D151" i="76"/>
  <c r="D150" i="76"/>
  <c r="D149" i="76"/>
  <c r="D148" i="76"/>
  <c r="D143" i="76"/>
  <c r="D142" i="76"/>
  <c r="D141" i="76"/>
  <c r="D140" i="76"/>
  <c r="D139" i="76"/>
  <c r="D135" i="76"/>
  <c r="D134" i="76"/>
  <c r="D133" i="76"/>
  <c r="D132" i="76"/>
  <c r="D131" i="76"/>
  <c r="D127" i="76"/>
  <c r="D126" i="76"/>
  <c r="D125" i="76"/>
  <c r="D124" i="76"/>
  <c r="D123" i="76"/>
  <c r="D119" i="76"/>
  <c r="D118" i="76"/>
  <c r="D117" i="76"/>
  <c r="D116" i="76"/>
  <c r="D115" i="76"/>
  <c r="D109" i="76"/>
  <c r="D108" i="76"/>
  <c r="D107" i="76"/>
  <c r="D106" i="76"/>
  <c r="D105" i="76"/>
  <c r="D100" i="76"/>
  <c r="D99" i="76"/>
  <c r="D98" i="76"/>
  <c r="D97" i="76"/>
  <c r="D93" i="76"/>
  <c r="D92" i="76"/>
  <c r="D91" i="76"/>
  <c r="D90" i="76"/>
  <c r="D89" i="76"/>
  <c r="D85" i="76"/>
  <c r="D84" i="76"/>
  <c r="D83" i="76"/>
  <c r="D82" i="76"/>
  <c r="D81" i="76"/>
  <c r="D74" i="76"/>
  <c r="D73" i="76"/>
  <c r="D72" i="76"/>
  <c r="D71" i="76"/>
  <c r="D70" i="76"/>
  <c r="D64" i="76"/>
  <c r="D63" i="76"/>
  <c r="D62" i="76"/>
  <c r="D61" i="76"/>
  <c r="D60" i="76"/>
  <c r="D56" i="76"/>
  <c r="D55" i="76"/>
  <c r="D54" i="76"/>
  <c r="D53" i="76"/>
  <c r="D52" i="76"/>
  <c r="D48" i="76"/>
  <c r="D47" i="76"/>
  <c r="D46" i="76"/>
  <c r="D45" i="76"/>
  <c r="D44" i="76"/>
  <c r="B666" i="60"/>
  <c r="B662" i="60"/>
  <c r="B661" i="60"/>
  <c r="B660" i="60"/>
  <c r="B659" i="60"/>
  <c r="B658" i="60"/>
  <c r="B653" i="60"/>
  <c r="B652" i="60"/>
  <c r="B651" i="60"/>
  <c r="B650" i="60"/>
  <c r="B649" i="60"/>
  <c r="B644" i="60"/>
  <c r="B643" i="60"/>
  <c r="B642" i="60"/>
  <c r="B641" i="60"/>
  <c r="B640" i="60"/>
  <c r="B636" i="60"/>
  <c r="B635" i="60"/>
  <c r="B634" i="60"/>
  <c r="B633" i="60"/>
  <c r="B632" i="60"/>
  <c r="B626" i="60"/>
  <c r="B625" i="60"/>
  <c r="B624" i="60"/>
  <c r="B623" i="60"/>
  <c r="B622" i="60"/>
  <c r="B616" i="60"/>
  <c r="B615" i="60"/>
  <c r="B614" i="60"/>
  <c r="B613" i="60"/>
  <c r="B612" i="60"/>
  <c r="B607" i="60"/>
  <c r="B606" i="60"/>
  <c r="B605" i="60"/>
  <c r="B604" i="60"/>
  <c r="B603" i="60"/>
  <c r="B598" i="60"/>
  <c r="B597" i="60"/>
  <c r="B596" i="60"/>
  <c r="B595" i="60"/>
  <c r="B594" i="60"/>
  <c r="B589" i="60"/>
  <c r="B588" i="60"/>
  <c r="B587" i="60"/>
  <c r="B586" i="60"/>
  <c r="B585" i="60"/>
  <c r="B581" i="60"/>
  <c r="B580" i="60"/>
  <c r="B579" i="60"/>
  <c r="B578" i="60"/>
  <c r="B577" i="60"/>
  <c r="B573" i="60"/>
  <c r="B572" i="60"/>
  <c r="B571" i="60"/>
  <c r="B570" i="60"/>
  <c r="B569" i="60"/>
  <c r="B566" i="60"/>
  <c r="B565" i="60"/>
  <c r="B564" i="60"/>
  <c r="B563" i="60"/>
  <c r="B562" i="60"/>
  <c r="B556" i="60"/>
  <c r="B555" i="60"/>
  <c r="B554" i="60"/>
  <c r="B553" i="60"/>
  <c r="B552" i="60"/>
  <c r="B548" i="60"/>
  <c r="B547" i="60"/>
  <c r="B546" i="60"/>
  <c r="B545" i="60"/>
  <c r="B544" i="60"/>
  <c r="B539" i="60"/>
  <c r="B538" i="60"/>
  <c r="B537" i="60"/>
  <c r="B536" i="60"/>
  <c r="B535" i="60"/>
  <c r="B531" i="60"/>
  <c r="B530" i="60"/>
  <c r="B529" i="60"/>
  <c r="B528" i="60"/>
  <c r="B527" i="60"/>
  <c r="B523" i="60"/>
  <c r="B522" i="60"/>
  <c r="B521" i="60"/>
  <c r="B520" i="60"/>
  <c r="B519" i="60"/>
  <c r="B513" i="60"/>
  <c r="B512" i="60"/>
  <c r="B511" i="60"/>
  <c r="B510" i="60"/>
  <c r="B509" i="60"/>
  <c r="B505" i="60"/>
  <c r="B504" i="60"/>
  <c r="B503" i="60"/>
  <c r="B502" i="60"/>
  <c r="B501" i="60"/>
  <c r="B496" i="60"/>
  <c r="B495" i="60"/>
  <c r="B494" i="60"/>
  <c r="B493" i="60"/>
  <c r="B492" i="60"/>
  <c r="B488" i="60"/>
  <c r="B487" i="60"/>
  <c r="B486" i="60"/>
  <c r="B485" i="60"/>
  <c r="B484" i="60"/>
  <c r="B480" i="60"/>
  <c r="B479" i="60"/>
  <c r="B478" i="60"/>
  <c r="B477" i="60"/>
  <c r="B476" i="60"/>
  <c r="B470" i="60"/>
  <c r="B469" i="60"/>
  <c r="B468" i="60"/>
  <c r="B467" i="60"/>
  <c r="B466" i="60"/>
  <c r="B462" i="60"/>
  <c r="B461" i="60"/>
  <c r="B460" i="60"/>
  <c r="B459" i="60"/>
  <c r="B458" i="60"/>
  <c r="B453" i="60"/>
  <c r="B452" i="60"/>
  <c r="B451" i="60"/>
  <c r="B450" i="60"/>
  <c r="B449" i="60"/>
  <c r="B444" i="60"/>
  <c r="B443" i="60"/>
  <c r="B442" i="60"/>
  <c r="B441" i="60"/>
  <c r="B440" i="60"/>
  <c r="B436" i="60"/>
  <c r="B435" i="60"/>
  <c r="B434" i="60"/>
  <c r="B433" i="60"/>
  <c r="B432" i="60"/>
  <c r="B428" i="60"/>
  <c r="B427" i="60"/>
  <c r="B426" i="60"/>
  <c r="B425" i="60"/>
  <c r="B424" i="60"/>
  <c r="B420" i="60"/>
  <c r="B419" i="60"/>
  <c r="B418" i="60"/>
  <c r="B417" i="60"/>
  <c r="B416" i="60"/>
  <c r="B412" i="60"/>
  <c r="B411" i="60"/>
  <c r="B410" i="60"/>
  <c r="B409" i="60"/>
  <c r="B408" i="60"/>
  <c r="B403" i="60"/>
  <c r="B402" i="60"/>
  <c r="B401" i="60"/>
  <c r="B400" i="60"/>
  <c r="B399" i="60"/>
  <c r="B395" i="60"/>
  <c r="B394" i="60"/>
  <c r="B393" i="60"/>
  <c r="B392" i="60"/>
  <c r="B391" i="60"/>
  <c r="B387" i="60"/>
  <c r="B386" i="60"/>
  <c r="B385" i="60"/>
  <c r="B384" i="60"/>
  <c r="B383" i="60"/>
  <c r="B379" i="60"/>
  <c r="B378" i="60"/>
  <c r="B377" i="60"/>
  <c r="B376" i="60"/>
  <c r="B375" i="60"/>
  <c r="B371" i="60"/>
  <c r="B370" i="60"/>
  <c r="B369" i="60"/>
  <c r="B368" i="60"/>
  <c r="B367" i="60"/>
  <c r="B363" i="60"/>
  <c r="B362" i="60"/>
  <c r="B361" i="60"/>
  <c r="B360" i="60"/>
  <c r="B359" i="60"/>
  <c r="B355" i="60"/>
  <c r="B354" i="60"/>
  <c r="B353" i="60"/>
  <c r="B352" i="60"/>
  <c r="B351" i="60"/>
  <c r="B345" i="60"/>
  <c r="B344" i="60"/>
  <c r="B343" i="60"/>
  <c r="B342" i="60"/>
  <c r="B341" i="60"/>
  <c r="B337" i="60"/>
  <c r="B336" i="60"/>
  <c r="B335" i="60"/>
  <c r="B334" i="60"/>
  <c r="B333" i="60"/>
  <c r="B328" i="60"/>
  <c r="B327" i="60"/>
  <c r="B326" i="60"/>
  <c r="B325" i="60"/>
  <c r="B324" i="60"/>
  <c r="B320" i="60"/>
  <c r="B319" i="60"/>
  <c r="B318" i="60"/>
  <c r="B317" i="60"/>
  <c r="B316" i="60"/>
  <c r="B312" i="60"/>
  <c r="B311" i="60"/>
  <c r="B310" i="60"/>
  <c r="B309" i="60"/>
  <c r="B308" i="60"/>
  <c r="B304" i="60"/>
  <c r="B303" i="60"/>
  <c r="B302" i="60"/>
  <c r="B301" i="60"/>
  <c r="B300" i="60"/>
  <c r="B295" i="60"/>
  <c r="B294" i="60"/>
  <c r="B293" i="60"/>
  <c r="B292" i="60"/>
  <c r="B291" i="60"/>
  <c r="B287" i="60"/>
  <c r="B286" i="60"/>
  <c r="B285" i="60"/>
  <c r="B284" i="60"/>
  <c r="B283" i="60"/>
  <c r="B277" i="60"/>
  <c r="B276" i="60"/>
  <c r="B275" i="60"/>
  <c r="B274" i="60"/>
  <c r="B268" i="60"/>
  <c r="B267" i="60"/>
  <c r="B266" i="60"/>
  <c r="B265" i="60"/>
  <c r="B264" i="60"/>
  <c r="B260" i="60"/>
  <c r="B259" i="60"/>
  <c r="B258" i="60"/>
  <c r="B257" i="60"/>
  <c r="B256" i="60"/>
  <c r="B242" i="60"/>
  <c r="B241" i="60"/>
  <c r="B240" i="60"/>
  <c r="B239" i="60"/>
  <c r="B238" i="60"/>
  <c r="B234" i="60"/>
  <c r="B233" i="60"/>
  <c r="B232" i="60"/>
  <c r="B231" i="60"/>
  <c r="B230" i="60"/>
  <c r="B225" i="60"/>
  <c r="B224" i="60"/>
  <c r="B223" i="60"/>
  <c r="B222" i="60"/>
  <c r="B221" i="60"/>
  <c r="B217" i="60"/>
  <c r="B216" i="60"/>
  <c r="B215" i="60"/>
  <c r="B214" i="60"/>
  <c r="B213" i="60"/>
  <c r="B209" i="60"/>
  <c r="B208" i="60"/>
  <c r="B207" i="60"/>
  <c r="B206" i="60"/>
  <c r="B205" i="60"/>
  <c r="B201" i="60"/>
  <c r="B200" i="60"/>
  <c r="B199" i="60"/>
  <c r="B198" i="60"/>
  <c r="B197" i="60"/>
  <c r="B192" i="60"/>
  <c r="B191" i="60"/>
  <c r="B190" i="60"/>
  <c r="B189" i="60"/>
  <c r="B188" i="60"/>
  <c r="B184" i="60"/>
  <c r="B183" i="60"/>
  <c r="B182" i="60"/>
  <c r="B181" i="60"/>
  <c r="B180" i="60"/>
  <c r="B173" i="60"/>
  <c r="B172" i="60"/>
  <c r="B171" i="60"/>
  <c r="B170" i="60"/>
  <c r="B169" i="60"/>
  <c r="B165" i="60"/>
  <c r="B164" i="60"/>
  <c r="B163" i="60"/>
  <c r="B162" i="60"/>
  <c r="B161" i="60"/>
  <c r="B157" i="60"/>
  <c r="B156" i="60"/>
  <c r="B155" i="60"/>
  <c r="B154" i="60"/>
  <c r="B153" i="60"/>
  <c r="B148" i="60"/>
  <c r="B147" i="60"/>
  <c r="B146" i="60"/>
  <c r="B145" i="60"/>
  <c r="B144" i="60"/>
  <c r="B140" i="60"/>
  <c r="B139" i="60"/>
  <c r="B138" i="60"/>
  <c r="B137" i="60"/>
  <c r="B136" i="60"/>
  <c r="B132" i="60"/>
  <c r="B131" i="60"/>
  <c r="B130" i="60"/>
  <c r="B129" i="60"/>
  <c r="B128" i="60"/>
  <c r="B124" i="60"/>
  <c r="B123" i="60"/>
  <c r="B122" i="60"/>
  <c r="B121" i="60"/>
  <c r="B120" i="60"/>
  <c r="B114" i="60"/>
  <c r="B113" i="60"/>
  <c r="B112" i="60"/>
  <c r="B111" i="60"/>
  <c r="B110" i="60"/>
  <c r="B105" i="60"/>
  <c r="B104" i="60"/>
  <c r="B103" i="60"/>
  <c r="B102" i="60"/>
  <c r="B98" i="60"/>
  <c r="B97" i="60"/>
  <c r="B96" i="60"/>
  <c r="B95" i="60"/>
  <c r="B94" i="60"/>
  <c r="B90" i="60"/>
  <c r="B89" i="60"/>
  <c r="B88" i="60"/>
  <c r="B87" i="60"/>
  <c r="B86" i="60"/>
  <c r="B79" i="60"/>
  <c r="B78" i="60"/>
  <c r="B77" i="60"/>
  <c r="B76" i="60"/>
  <c r="B75" i="60"/>
  <c r="B69" i="60"/>
  <c r="B68" i="60"/>
  <c r="B67" i="60"/>
  <c r="B66" i="60"/>
  <c r="B65" i="60"/>
  <c r="B61" i="60"/>
  <c r="B60" i="60"/>
  <c r="B59" i="60"/>
  <c r="B58" i="60"/>
  <c r="B57" i="60"/>
  <c r="B53" i="60"/>
  <c r="B52" i="60"/>
  <c r="B51" i="60"/>
  <c r="B50" i="60"/>
  <c r="B49" i="60"/>
  <c r="D4" i="65"/>
  <c r="B10" i="53"/>
  <c r="B12" i="53"/>
  <c r="D12" i="53"/>
  <c r="B3" i="42"/>
  <c r="B4" i="42"/>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27D30425-D280-41D4-8C3B-91CD0E9874DC}">
      <text>
        <r>
          <rPr>
            <b/>
            <sz val="9"/>
            <color indexed="81"/>
            <rFont val="Tahoma"/>
            <family val="2"/>
          </rPr>
          <t>Alison Pilling:</t>
        </r>
        <r>
          <rPr>
            <sz val="9"/>
            <color indexed="81"/>
            <rFont val="Tahoma"/>
            <family val="2"/>
          </rPr>
          <t xml:space="preserve">
drop down data in rows 1-3 column J.</t>
        </r>
      </text>
    </comment>
    <comment ref="J5" authorId="0" shapeId="0" xr:uid="{F07E485A-A738-4C6C-BCF7-C283F8A74387}">
      <text>
        <r>
          <rPr>
            <b/>
            <sz val="9"/>
            <color indexed="81"/>
            <rFont val="Tahoma"/>
            <family val="2"/>
          </rPr>
          <t>Alison Pilling:</t>
        </r>
        <r>
          <rPr>
            <sz val="9"/>
            <color indexed="81"/>
            <rFont val="Tahoma"/>
            <family val="2"/>
          </rPr>
          <t xml:space="preserve">
Use Open or Closed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0B97A9B3-7266-486C-B874-335F10198880}">
      <text>
        <r>
          <rPr>
            <sz val="11"/>
            <rFont val="Palatino"/>
            <family val="1"/>
          </rPr>
          <t/>
        </r>
      </text>
    </comment>
    <comment ref="B15" authorId="0" shapeId="0" xr:uid="{A58F1CAE-6BC7-4268-A8AB-D82D2559B5BC}">
      <text>
        <r>
          <rPr>
            <b/>
            <sz val="8"/>
            <color indexed="81"/>
            <rFont val="Tahoma"/>
            <family val="2"/>
          </rPr>
          <t xml:space="preserve">SA: </t>
        </r>
        <r>
          <rPr>
            <sz val="8"/>
            <color indexed="81"/>
            <rFont val="Tahoma"/>
            <family val="2"/>
          </rPr>
          <t>See Tab A14 for Product Type categories</t>
        </r>
      </text>
    </comment>
    <comment ref="C15" authorId="1" shapeId="0" xr:uid="{D4391D4A-6919-4011-9C34-0E1028D55584}">
      <text>
        <r>
          <rPr>
            <b/>
            <sz val="8"/>
            <color indexed="81"/>
            <rFont val="Tahoma"/>
            <family val="2"/>
          </rPr>
          <t xml:space="preserve">SA: </t>
        </r>
        <r>
          <rPr>
            <sz val="8"/>
            <color indexed="81"/>
            <rFont val="Tahoma"/>
            <family val="2"/>
          </rPr>
          <t>See Tab A14 for Product Codes</t>
        </r>
      </text>
    </comment>
    <comment ref="D15" authorId="1" shapeId="0" xr:uid="{6B02472F-21EE-4567-967D-9A6203CF8D8C}">
      <text>
        <r>
          <rPr>
            <b/>
            <sz val="8"/>
            <color indexed="81"/>
            <rFont val="Tahoma"/>
            <family val="2"/>
          </rPr>
          <t xml:space="preserve">SA: </t>
        </r>
        <r>
          <rPr>
            <sz val="8"/>
            <color indexed="81"/>
            <rFont val="Tahoma"/>
            <family val="2"/>
          </rPr>
          <t>Use full species name. See Tab A3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Meriel Robson</author>
    <author>Gus Hellier</author>
    <author>KAKI - Karina S. Kitnæs</author>
  </authors>
  <commentList>
    <comment ref="B3" authorId="0" shapeId="0" xr:uid="{C36A0CBC-A627-4E40-9C2B-784E6DDCD9BC}">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503F3CB3-61F4-4122-8B85-962B3E3025D1}">
      <text>
        <r>
          <rPr>
            <b/>
            <sz val="9"/>
            <color indexed="81"/>
            <rFont val="Tahoma"/>
            <family val="2"/>
          </rPr>
          <t>Rob Shaw:</t>
        </r>
        <r>
          <rPr>
            <sz val="9"/>
            <color indexed="81"/>
            <rFont val="Tahoma"/>
            <family val="2"/>
          </rPr>
          <t xml:space="preserve">
See Note in Basic Info about adding PEFC FM in UK to existing FSC Certificates.</t>
        </r>
      </text>
    </comment>
    <comment ref="B35" authorId="1" shapeId="0" xr:uid="{05955EB7-49AD-4657-AF6D-0724038A5D92}">
      <text>
        <r>
          <rPr>
            <b/>
            <sz val="9"/>
            <color indexed="81"/>
            <rFont val="Tahoma"/>
            <family val="2"/>
          </rPr>
          <t>Not required for PEFC in Latvia, Sweden, Denmark, or Norway</t>
        </r>
        <r>
          <rPr>
            <sz val="9"/>
            <color indexed="81"/>
            <rFont val="Tahoma"/>
            <family val="2"/>
          </rPr>
          <t xml:space="preserve">
</t>
        </r>
      </text>
    </comment>
    <comment ref="B37" authorId="2" shapeId="0" xr:uid="{93ED0637-ED2E-4A2E-B286-65C2ECE4E4E0}">
      <text>
        <r>
          <rPr>
            <sz val="8"/>
            <color indexed="81"/>
            <rFont val="Tahoma"/>
            <family val="2"/>
          </rPr>
          <t>Name, 3 line description of key qualifications and experience</t>
        </r>
      </text>
    </comment>
    <comment ref="B44" authorId="2" shapeId="0" xr:uid="{EA65DA87-0372-4C44-A4FE-817BA85EFEEC}">
      <text>
        <r>
          <rPr>
            <sz val="8"/>
            <color indexed="81"/>
            <rFont val="Tahoma"/>
            <family val="2"/>
          </rPr>
          <t>include name of site visited, items seen and issues discussed</t>
        </r>
      </text>
    </comment>
    <comment ref="B51" authorId="2" shapeId="0" xr:uid="{498903CE-3206-4A47-BB11-8401172C54CC}">
      <text>
        <r>
          <rPr>
            <sz val="8"/>
            <color indexed="81"/>
            <rFont val="Tahoma"/>
            <family val="2"/>
          </rPr>
          <t xml:space="preserve">Edit this section to name standard used, version of standard (e.g. draft number), date standard finalised. </t>
        </r>
      </text>
    </comment>
    <comment ref="B62" authorId="2" shapeId="0" xr:uid="{EA710E19-B35E-48CB-AE8D-2793BC857796}">
      <text>
        <r>
          <rPr>
            <sz val="8"/>
            <color indexed="81"/>
            <rFont val="Tahoma"/>
            <family val="2"/>
          </rPr>
          <t>Describe process of adaptation</t>
        </r>
      </text>
    </comment>
    <comment ref="B73" authorId="3" shapeId="0" xr:uid="{849D194B-A347-4549-B2FC-FF2A020B0E15}">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5" authorId="0" shapeId="0" xr:uid="{F3A627F6-DE62-44A2-88CA-E95178489BD0}">
      <text>
        <r>
          <rPr>
            <sz val="8"/>
            <color indexed="81"/>
            <rFont val="Tahoma"/>
            <family val="2"/>
          </rPr>
          <t>Name and 3 line description of key qualifications and experience</t>
        </r>
      </text>
    </comment>
    <comment ref="B57" authorId="0" shapeId="0" xr:uid="{4468EF7A-554A-45AF-83B0-CF90235EC0BC}">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1" authorId="0" shapeId="0" xr:uid="{9026DF92-C597-404D-87E1-5B6807634483}">
      <text>
        <r>
          <rPr>
            <sz val="8"/>
            <color indexed="81"/>
            <rFont val="Tahoma"/>
            <family val="2"/>
          </rPr>
          <t>Name and 3 line description of key qualifications and experience</t>
        </r>
      </text>
    </comment>
    <comment ref="B56" authorId="0" shapeId="0" xr:uid="{3ABE326D-A123-4C6C-92D6-CB015AA819F7}">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3" authorId="0" shapeId="0" xr:uid="{FE24BD26-AD51-4796-8D8C-67FB4017AF2E}">
      <text>
        <r>
          <rPr>
            <sz val="8"/>
            <color indexed="81"/>
            <rFont val="Tahoma"/>
            <family val="2"/>
          </rPr>
          <t>Name and 3 line description of key qualifications and experience</t>
        </r>
      </text>
    </comment>
    <comment ref="B51" authorId="0" shapeId="0" xr:uid="{4913F120-1A88-423D-91FB-7FC3DCE9465B}">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1" authorId="0" shapeId="0" xr:uid="{701F447A-BFF2-49C6-829B-CDDD5C2BBA53}">
      <text>
        <r>
          <rPr>
            <sz val="8"/>
            <color indexed="81"/>
            <rFont val="Tahoma"/>
            <family val="2"/>
          </rPr>
          <t>Name and 3 line description of key qualifications and experience</t>
        </r>
      </text>
    </comment>
    <comment ref="B50" authorId="0" shapeId="0" xr:uid="{1E0D8340-4753-4B2C-9945-DACE591740F7}">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C6FBC1F7-3B7C-42AE-B8CE-58C6E78E6373}">
      <text>
        <r>
          <rPr>
            <sz val="8"/>
            <color indexed="81"/>
            <rFont val="Tahoma"/>
            <family val="2"/>
          </rPr>
          <t>Name and 3 line description of key qualifications and experience</t>
        </r>
      </text>
    </comment>
    <comment ref="B55" authorId="0" shapeId="0" xr:uid="{0A494590-5692-45A1-930F-E9EB9FBF83A9}">
      <text>
        <r>
          <rPr>
            <sz val="8"/>
            <color indexed="81"/>
            <rFont val="Tahoma"/>
            <family val="2"/>
          </rPr>
          <t>include name of site visited, items seen and issues discussed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A210AB10-0DC4-4353-985B-4ABE95CAC478}">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5C10D9C8-EA8B-4CEB-83CA-D1CFF431056A}">
      <text>
        <r>
          <rPr>
            <b/>
            <sz val="9"/>
            <color indexed="81"/>
            <rFont val="Tahoma"/>
            <family val="2"/>
          </rPr>
          <t>Private, State or Community</t>
        </r>
        <r>
          <rPr>
            <sz val="9"/>
            <color indexed="81"/>
            <rFont val="Tahoma"/>
            <family val="2"/>
          </rPr>
          <t xml:space="preserve">
</t>
        </r>
      </text>
    </comment>
    <comment ref="T10" authorId="0" shapeId="0" xr:uid="{B06B7ABB-3CC9-40ED-9151-DC355AA855F3}">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7DB3F7FE-FDED-429F-B195-6D3C539D29B9}">
      <text>
        <r>
          <rPr>
            <b/>
            <sz val="8"/>
            <color indexed="81"/>
            <rFont val="Tahoma"/>
            <family val="2"/>
          </rPr>
          <t>MA/S1/S2/S3/S4/RA</t>
        </r>
      </text>
    </comment>
    <comment ref="B35" authorId="1" shapeId="0" xr:uid="{505A1819-9452-4DCF-A7C6-4032059D6657}">
      <text>
        <r>
          <rPr>
            <b/>
            <sz val="9"/>
            <color indexed="81"/>
            <rFont val="Tahoma"/>
            <family val="2"/>
          </rPr>
          <t>Alison Pilling:</t>
        </r>
        <r>
          <rPr>
            <sz val="9"/>
            <color indexed="81"/>
            <rFont val="Tahoma"/>
            <family val="2"/>
          </rPr>
          <t xml:space="preserve">
Add appropriate Approver's Name here</t>
        </r>
      </text>
    </comment>
  </commentList>
</comments>
</file>

<file path=xl/sharedStrings.xml><?xml version="1.0" encoding="utf-8"?>
<sst xmlns="http://schemas.openxmlformats.org/spreadsheetml/2006/main" count="4991" uniqueCount="2641">
  <si>
    <t>SA Certification Forest Certification Public Report</t>
  </si>
  <si>
    <r>
      <t>Forest Manager/Owner</t>
    </r>
    <r>
      <rPr>
        <sz val="14"/>
        <color indexed="10"/>
        <rFont val="Cambria"/>
        <family val="1"/>
      </rPr>
      <t>/organisation</t>
    </r>
    <r>
      <rPr>
        <sz val="14"/>
        <rFont val="Cambria"/>
        <family val="1"/>
      </rPr>
      <t xml:space="preserve"> (Certificate Holder):</t>
    </r>
  </si>
  <si>
    <t>Irish Forest Owners</t>
  </si>
  <si>
    <r>
      <t>Forest Name</t>
    </r>
    <r>
      <rPr>
        <sz val="14"/>
        <color indexed="10"/>
        <rFont val="Cambria"/>
        <family val="1"/>
      </rPr>
      <t>/Group Name</t>
    </r>
    <r>
      <rPr>
        <sz val="14"/>
        <rFont val="Cambria"/>
        <family val="1"/>
      </rPr>
      <t xml:space="preserve">: </t>
    </r>
  </si>
  <si>
    <t>Region and Country:</t>
  </si>
  <si>
    <t xml:space="preserve">Standard: </t>
  </si>
  <si>
    <r>
      <t>Forest Management Standard: PEFC Irish Forest Certification Standard 3rd Edition
Group Standard: PEFC Ireland Certification Scheme for Sustainable Forest Management Version 4</t>
    </r>
    <r>
      <rPr>
        <sz val="14"/>
        <color indexed="10"/>
        <rFont val="Cambria"/>
        <family val="1"/>
      </rPr>
      <t xml:space="preserve">
</t>
    </r>
  </si>
  <si>
    <t>Certificate Code:</t>
  </si>
  <si>
    <t>SA-PEFC-FM-006268</t>
  </si>
  <si>
    <t>PEFC License Code:</t>
  </si>
  <si>
    <t>PEFC-</t>
  </si>
  <si>
    <t>Date of certificate issue:</t>
  </si>
  <si>
    <t>Date of expiry of certificate:</t>
  </si>
  <si>
    <t>Assessment date</t>
  </si>
  <si>
    <t>Date Report Finalised/ Updated</t>
  </si>
  <si>
    <t>SA Auditor</t>
  </si>
  <si>
    <t>Checked by</t>
  </si>
  <si>
    <t>Approved by</t>
  </si>
  <si>
    <t>PA</t>
  </si>
  <si>
    <t>MA</t>
  </si>
  <si>
    <t>13.02, 27.02-01.03.2023, 09.03.2023</t>
  </si>
  <si>
    <t>11/04/2023
28/02/2024</t>
  </si>
  <si>
    <t>Valentins Kuksinovs</t>
  </si>
  <si>
    <t>John Rogers</t>
  </si>
  <si>
    <t>S1</t>
  </si>
  <si>
    <t>13.02, 14.03 2024</t>
  </si>
  <si>
    <t xml:space="preserve">11/06/2024
15/01/2025 </t>
  </si>
  <si>
    <t>Huw Denman</t>
  </si>
  <si>
    <t>Janette Mckay</t>
  </si>
  <si>
    <t>S2</t>
  </si>
  <si>
    <t>18-20/2/25</t>
  </si>
  <si>
    <t>25/03/2025
03/06/2025</t>
  </si>
  <si>
    <t>Robin Walter</t>
  </si>
  <si>
    <t>Rebecca Haskell</t>
  </si>
  <si>
    <t>ASI compliance assessment
A-20240648366</t>
  </si>
  <si>
    <t>15-17/10/2025</t>
  </si>
  <si>
    <t>Diana Guglielmotti</t>
  </si>
  <si>
    <t>S3</t>
  </si>
  <si>
    <t>13-15/01/2026</t>
  </si>
  <si>
    <t>CAR Closure Audit</t>
  </si>
  <si>
    <t>09 - 10 May 2026</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</si>
  <si>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</si>
  <si>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</si>
  <si>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</si>
  <si>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</si>
  <si>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</si>
  <si>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</si>
  <si>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</si>
  <si>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</si>
  <si>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RT-FM-001a-07 February 2025.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</si>
  <si>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</si>
  <si>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</si>
  <si>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</si>
  <si>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</si>
  <si>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</si>
  <si>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</si>
  <si>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</si>
  <si>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</si>
  <si>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To be completed by SA Certification on issue of certificate</t>
  </si>
  <si>
    <t>1.1.2</t>
  </si>
  <si>
    <t>Type of certification</t>
  </si>
  <si>
    <t>Group</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</si>
  <si>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</si>
  <si>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</si>
  <si>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</si>
  <si>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</si>
  <si>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</si>
  <si>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</si>
  <si>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</si>
  <si>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</si>
  <si>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</si>
  <si>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</si>
  <si>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</si>
  <si>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</si>
  <si>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</si>
  <si>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</si>
  <si>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</si>
  <si>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</si>
  <si>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 xml:space="preserve">Irish Forest Owners </t>
  </si>
  <si>
    <t>1.2.2</t>
  </si>
  <si>
    <t>Company name and legal entity in local language</t>
  </si>
  <si>
    <t>Ballycourcy, Enniscorthy, Wexford, Y21EC56</t>
  </si>
  <si>
    <t>1.2.3</t>
  </si>
  <si>
    <t>Company registration number</t>
  </si>
  <si>
    <t>1.2.4</t>
  </si>
  <si>
    <t>Contact person</t>
  </si>
  <si>
    <t>Kathleen Lucey</t>
  </si>
  <si>
    <t>1.2.5</t>
  </si>
  <si>
    <t>Business address</t>
  </si>
  <si>
    <t>Street/Town(City)/State(County)/Zip(Postal code)</t>
  </si>
  <si>
    <t xml:space="preserve">Forest owner(s), or </t>
  </si>
  <si>
    <t>1.2.6</t>
  </si>
  <si>
    <t>Country</t>
  </si>
  <si>
    <t>Ireland</t>
  </si>
  <si>
    <t>Wood procurement organisation(s), or</t>
  </si>
  <si>
    <t>1.2.7</t>
  </si>
  <si>
    <t>Tel</t>
  </si>
  <si>
    <t>00353 86 8589169</t>
  </si>
  <si>
    <t>Forest contractor(s):</t>
  </si>
  <si>
    <t>1.2.8</t>
  </si>
  <si>
    <t>Fax</t>
  </si>
  <si>
    <t>Felling operations contractor</t>
  </si>
  <si>
    <t>1.2.9</t>
  </si>
  <si>
    <t>e-mail</t>
  </si>
  <si>
    <t>groupmanager@irishforestowners.com</t>
  </si>
  <si>
    <t>Silvicultural contractor, or</t>
  </si>
  <si>
    <t>1.2.10</t>
  </si>
  <si>
    <t>web page address</t>
  </si>
  <si>
    <t>https://irishforestowners.com/</t>
  </si>
  <si>
    <t>Forest management planning contractor</t>
  </si>
  <si>
    <t>1.2.11</t>
  </si>
  <si>
    <t>Application information completed by duly authorised representative</t>
  </si>
  <si>
    <t>Insert electronic signature or name as equivalent here</t>
  </si>
  <si>
    <t>1.2.12</t>
  </si>
  <si>
    <t>Any particular logistics for travel arrangements to the site or between the sites?</t>
  </si>
  <si>
    <t>no</t>
  </si>
  <si>
    <t>Scope of certificate</t>
  </si>
  <si>
    <t>1.3.1</t>
  </si>
  <si>
    <t>Type of certificate</t>
  </si>
  <si>
    <t xml:space="preserve">Single / Group </t>
  </si>
  <si>
    <t>Single</t>
  </si>
  <si>
    <t>1.3.1.a</t>
  </si>
  <si>
    <t>Type of operation</t>
  </si>
  <si>
    <t xml:space="preserve">Forest owner(s)
</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</si>
  <si>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</si>
  <si>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</si>
  <si>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</si>
  <si>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</si>
  <si>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</si>
  <si>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</si>
  <si>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</si>
  <si>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</si>
  <si>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</si>
  <si>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</si>
  <si>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</si>
  <si>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</si>
  <si>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</si>
  <si>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</si>
  <si>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Europe</t>
  </si>
  <si>
    <t>1.3.6</t>
  </si>
  <si>
    <t>Latitude</t>
  </si>
  <si>
    <t>refer to A7</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</si>
  <si>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</si>
  <si>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</si>
  <si>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</si>
  <si>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</si>
  <si>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</si>
  <si>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</si>
  <si>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</si>
  <si>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</si>
  <si>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</si>
  <si>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</si>
  <si>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</si>
  <si>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</si>
  <si>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</si>
  <si>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</si>
  <si>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</si>
  <si>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</si>
  <si>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</si>
  <si>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</si>
  <si>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</si>
  <si>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</si>
  <si>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</si>
  <si>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</si>
  <si>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</si>
  <si>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</si>
  <si>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</si>
  <si>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</si>
  <si>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</si>
  <si>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</si>
  <si>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</si>
  <si>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</si>
  <si>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</si>
  <si>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</si>
  <si>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</si>
  <si>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Private</t>
  </si>
  <si>
    <t>Industrial/Non Industrial/Government/
Private/Communal/Group/Resource Manager</t>
  </si>
  <si>
    <t>Tenure management</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</si>
  <si>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</si>
  <si>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</si>
  <si>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</si>
  <si>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</si>
  <si>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</si>
  <si>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</si>
  <si>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</si>
  <si>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</si>
  <si>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</si>
  <si>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</si>
  <si>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</si>
  <si>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</si>
  <si>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</si>
  <si>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</si>
  <si>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</si>
  <si>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</si>
  <si>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</si>
  <si>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</si>
  <si>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</si>
  <si>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</si>
  <si>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</si>
  <si>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Semi-Natural &amp; Mixed Plantation &amp; Natural Forest</t>
  </si>
  <si>
    <t>Natural/Plantation/Semi-Natural &amp; Mixed Plantation &amp; Natural Forest</t>
  </si>
  <si>
    <t>Natural</t>
  </si>
  <si>
    <t>1.4.4</t>
  </si>
  <si>
    <t>Forest Composition</t>
  </si>
  <si>
    <t>Coniferous dominant</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</si>
  <si>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</si>
  <si>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</si>
  <si>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</si>
  <si>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</si>
  <si>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</si>
  <si>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Area of forest classified as 'high conservation value forest'</t>
  </si>
  <si>
    <t>List of High Nature Values</t>
  </si>
  <si>
    <t>N/A</t>
  </si>
  <si>
    <r>
      <t xml:space="preserve">List these </t>
    </r>
    <r>
      <rPr>
        <i/>
        <sz val="11"/>
        <color indexed="10"/>
        <rFont val="Cambria"/>
        <family val="1"/>
      </rPr>
      <t>(definition of HCV is not a PEFC requirement in all countries, so listing nature values is more precise)</t>
    </r>
  </si>
  <si>
    <t>1.4.5b</t>
  </si>
  <si>
    <t>Presence of Indigenous Peoples</t>
  </si>
  <si>
    <t>Mixed indigenous and exotic</t>
  </si>
  <si>
    <t xml:space="preserve">See applicable National/Regional/Interim Forest Stewardship Standard for guidance. </t>
  </si>
  <si>
    <t>1.4.5c</t>
  </si>
  <si>
    <t xml:space="preserve">Presence of Intact Forest Landscape </t>
  </si>
  <si>
    <t>Sitka Spruce</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</si>
  <si>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</si>
  <si>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</si>
  <si>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</si>
  <si>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</si>
  <si>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</si>
  <si>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</si>
  <si>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</si>
  <si>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</si>
  <si>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</si>
  <si>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</si>
  <si>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Not applicable/Indigenous/Exotic/
Mixed Indigenous and exotic</t>
  </si>
  <si>
    <t>1.4.7</t>
  </si>
  <si>
    <t>Principal Species</t>
  </si>
  <si>
    <t>Tree species – list or see Annex 3</t>
  </si>
  <si>
    <t>1.4.8</t>
  </si>
  <si>
    <t>Annual allowable cut (cu.m.yr)</t>
  </si>
  <si>
    <t>Actual Annual Cut (cu.m.yr)</t>
  </si>
  <si>
    <t>1.4.8a</t>
  </si>
  <si>
    <t>Approximate annual commercial production of non-timber forest products included in the scope of the certificate, by product type.</t>
  </si>
  <si>
    <t>1.4.9</t>
  </si>
  <si>
    <t>Product categories</t>
  </si>
  <si>
    <t>Roundwood, firewood,</t>
  </si>
  <si>
    <t>Round wood / Treated roundwood / Firewood / Sawn timber/ Charcoal / Non timber products – specify / Other - specify</t>
  </si>
  <si>
    <t>1.4.10</t>
  </si>
  <si>
    <t xml:space="preserve">Point of sale </t>
  </si>
  <si>
    <t>standing/roadside</t>
  </si>
  <si>
    <t xml:space="preserve">Standing / Roadside / Delivered </t>
  </si>
  <si>
    <t>1.4.11</t>
  </si>
  <si>
    <t>Number of workers – Employees</t>
  </si>
  <si>
    <t>m: 24
f: 18</t>
  </si>
  <si>
    <t>Number male/female</t>
  </si>
  <si>
    <t>Total:</t>
  </si>
  <si>
    <t>1.4.12</t>
  </si>
  <si>
    <t>Contractors/Community/other workers</t>
  </si>
  <si>
    <t>m: 24
f: 0</t>
  </si>
  <si>
    <t>1.4.13</t>
  </si>
  <si>
    <t>Pilot Project</t>
  </si>
  <si>
    <t>NO</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</si>
  <si>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</si>
  <si>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</si>
  <si>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</si>
  <si>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</si>
  <si>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</si>
  <si>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</si>
  <si>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</si>
  <si>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</si>
  <si>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</si>
  <si>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</si>
  <si>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</si>
  <si>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</si>
  <si>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</si>
  <si>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</si>
  <si>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</si>
  <si>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</si>
  <si>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</si>
  <si>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</si>
  <si>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</si>
  <si>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</si>
  <si>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</si>
  <si>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</si>
  <si>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</si>
  <si>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</si>
  <si>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</si>
  <si>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</si>
  <si>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</si>
  <si>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</si>
  <si>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</si>
  <si>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</si>
  <si>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</si>
  <si>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</si>
  <si>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</si>
  <si>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</si>
  <si>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</si>
  <si>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</si>
  <si>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</si>
  <si>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</si>
  <si>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</si>
  <si>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CARs from MA</t>
  </si>
  <si>
    <t xml:space="preserve">Causestown MH709 during the site visits it was observed some white plastic bags normally used for the transport of planting stock were found scattered over MH709 FMU (originating from when the trees were planted in 1999/2001, not recent waste), some farming metal equipment left on the woodland. Balgeeth MH708 an old abandoned van left on the woodland, initially left for storage purpose and used as a shelter for forest workers.  </t>
  </si>
  <si>
    <t>PEFC 5.4.1</t>
  </si>
  <si>
    <t>The group manager shall ensure that waste disposal shall be in accordance with current waste management legislation and regulations.</t>
  </si>
  <si>
    <t>Waste material missed during previous clear-up</t>
  </si>
  <si>
    <t>Waste material will be collected</t>
  </si>
  <si>
    <t>Within 3 months of report finalisation</t>
  </si>
  <si>
    <r>
      <t xml:space="preserve">IFOG Procedures exist for disposal of waste and waste disposal records inspected during audit and found to be compliant with requirements. </t>
    </r>
    <r>
      <rPr>
        <u/>
        <sz val="11"/>
        <rFont val="Cambria"/>
        <family val="1"/>
      </rPr>
      <t>Causestown MH709</t>
    </r>
    <r>
      <rPr>
        <sz val="11"/>
        <rFont val="Cambria"/>
        <family val="1"/>
      </rPr>
      <t xml:space="preserve"> inspected during S1 and some white plastic bags and other legacy litter still on site despite removal of bags and other waste  from the site. In addition, Evidence of plastic tree guards having been removed by forest owner </t>
    </r>
    <r>
      <rPr>
        <u/>
        <sz val="11"/>
        <rFont val="Cambria"/>
        <family val="1"/>
      </rPr>
      <t xml:space="preserve">MH710  Anneville </t>
    </r>
    <r>
      <rPr>
        <sz val="11"/>
        <rFont val="Cambria"/>
        <family val="1"/>
      </rPr>
      <t>with some redundant spiral tree guards still present in Plot 5.  Raise from Minor to Major CAR 2024.1</t>
    </r>
    <r>
      <rPr>
        <sz val="11"/>
        <rFont val="Cambria"/>
        <family val="1"/>
      </rPr>
      <t xml:space="preserve">
S2: Evidence provided for compliant removal of waste. Both Causestown and Anneville: Work Planning checklist, Operational Monitoring checklist, waste disposal receipt, site photographs. Works signed off 4/11/24 and 21/11/24 respectively. At Abbeybraney and Ballyfolan no waste was observed on site.</t>
    </r>
  </si>
  <si>
    <t>Closed</t>
  </si>
  <si>
    <t>CARs from S1 2024</t>
  </si>
  <si>
    <t xml:space="preserve">The MP contains long-term vision, high and moderate priority objectives. The rationale for the chosen silvicultural systems is not specifically mentioned although all sites audited are planned for clearfell and replant or continuous cover forest management. 
</t>
  </si>
  <si>
    <t>PEFC  2.1.2</t>
  </si>
  <si>
    <t>The owner/mamager shall ensure that a  silvicultural system(s) best suited to achieve these objectives shall be nominated and a rationale provided for this selection.</t>
  </si>
  <si>
    <t>Oversight</t>
  </si>
  <si>
    <t>Amendment of Management Plan text</t>
  </si>
  <si>
    <r>
      <t>S2: 2 members (out of 18) provided letters indicating possible change of silvicultural management to CCF. But no systematic inclusion of silvicultural systems in management plans.</t>
    </r>
    <r>
      <rPr>
        <b/>
        <sz val="11"/>
        <rFont val="Cambria"/>
        <family val="1"/>
      </rPr>
      <t xml:space="preserve"> Raised to Major.
</t>
    </r>
    <r>
      <rPr>
        <sz val="11"/>
        <rFont val="Cambria"/>
        <family val="1"/>
      </rPr>
      <t xml:space="preserve">
SA: The client has provided evidence of the updated management plans. The management plans now include a clear justification for the selected silvicultural systems, in Part 3: Long-Term Vision and Management Objectives  and this justification is based on the forest’s ecological characteristics, inventory data, and management objectives.
The evidence provided is deemed satisfactory for the closure of this Major CAR.</t>
    </r>
  </si>
  <si>
    <t xml:space="preserve">IFO Doc14 Sales Info and PEFC Trademark describes sales records procedure. and use of PEFC code &amp; claim.  Forest Docket 12110 checked during S1 and forest name not correctly stated on Docket.  </t>
  </si>
  <si>
    <t>PEFC 2.2.4 &amp; GCS 5.4</t>
  </si>
  <si>
    <t xml:space="preserve">The Forest owner/Manager shall ensure that harvesting  and timber sales documentation shall enable all timber sold to be traced back to the woodland of origin. </t>
  </si>
  <si>
    <t xml:space="preserve">Misunderstanding in communication between driver and forest manager </t>
  </si>
  <si>
    <t>For each forest going forward the details will be text to the drivers before entering site.  Forest code and name will be used on each forest docket and weight docket.  </t>
  </si>
  <si>
    <t xml:space="preserve">S2: Evidence provided for Document Management System, communication with Group Members re sales information and trademark use, relevant training events.
Sales documents were checked for 2 members: Julianstown West: Docket 086432 dated 14/3/24 tallies with SBI for dated 14/3/24 – tracing timber back to woodland of origin. 
Causestown: Docket 347718 dated 22/1/25 tallies with weighbridge ticket and SBI dated 25/1/25, stating  woodland of origin. </t>
  </si>
  <si>
    <r>
      <t xml:space="preserve">IFOG encourage continuous training opportunities for group members/forest owners and training records inspected during S1 audit. At </t>
    </r>
    <r>
      <rPr>
        <u/>
        <sz val="11"/>
        <rFont val="Cambria"/>
        <family val="1"/>
      </rPr>
      <t>MH710  Anneville</t>
    </r>
    <r>
      <rPr>
        <sz val="11"/>
        <rFont val="Cambria"/>
        <family val="1"/>
      </rPr>
      <t xml:space="preserve"> the forest owner was actively involved in the practical management and maintenance of his forest and was trained and qualified as a chainsaw operator. However, evidence was seen of potentially unsafe felling methods and in addition discussions suggested that additional guidance on sustainable forest management might be beneficial. </t>
    </r>
  </si>
  <si>
    <t>PEFC 8.2.2</t>
  </si>
  <si>
    <t>The forest owner / manager shall encourage and provide opportunities for employees/group members  to further develop their skills and knowledge in relation to sustainable forest management</t>
  </si>
  <si>
    <t>With multiple option of management systems being discussed in training groups landowner tried to used all systems and was not supported. </t>
  </si>
  <si>
    <t>Discussion with land owner regarding forest management options and methods available will be provided during training sessions.  Training sessions will be held related to alternative management systems regarding land owners management issues. </t>
  </si>
  <si>
    <t>Within 12 months of report finalisation</t>
  </si>
  <si>
    <t xml:space="preserve">All group members attended training days in May 2024. Agenda covered issues arising from S1 audit, including waste disposal, felling methods,  ash dieback, deer management, CCF, invasive species, sales documentation. One member had 2 people attended chainsaw courses; the same 2 people attended training on biomass and CCF.The member involved in potentially unsafe felling has booked a chainsaw refresher course on 2/4/25 (receipt seen)
For information, 'Chainsaw Ireland' (training providers) confirmed by email that "There is no requirement to re-new Chainsaw certificates, however HSA strongly recommend refresher training every 3-5 years. 3 years for occasional users, 5 years for regular users." The Irish Health &amp; Safety Authority website was checked and there appears to be no requirement to renew nor to refresh. </t>
  </si>
  <si>
    <r>
      <t xml:space="preserve">Snowberry  </t>
    </r>
    <r>
      <rPr>
        <i/>
        <sz val="11"/>
        <rFont val="Cambria"/>
        <family val="1"/>
      </rPr>
      <t xml:space="preserve">Symphoricarpos albus </t>
    </r>
    <r>
      <rPr>
        <sz val="11"/>
        <rFont val="Cambria"/>
        <family val="1"/>
      </rPr>
      <t xml:space="preserve">seen gowing at forest entrance at </t>
    </r>
    <r>
      <rPr>
        <u/>
        <sz val="11"/>
        <rFont val="Cambria"/>
        <family val="1"/>
      </rPr>
      <t>MH709 Causestown,</t>
    </r>
    <r>
      <rPr>
        <sz val="11"/>
        <rFont val="Cambria"/>
        <family val="1"/>
      </rPr>
      <t xml:space="preserve"> although it wasn't possible to confirm that it was spreading.  Any plant species recognised as invasive shall be recorded by the forest owner/manager, and action shall be taken to control these through planned management operations. </t>
    </r>
  </si>
  <si>
    <t>PEFC 3.3.3.</t>
  </si>
  <si>
    <t xml:space="preserve">The forest owner/ manager shall ensure that non-native plant (non-tree) and animal species introductions are be carefully monitored </t>
  </si>
  <si>
    <t>Species was not recognised during previous site visits</t>
  </si>
  <si>
    <t>All group members will be notified of species identified on MH709 and given direction on identification of further invasive species. </t>
  </si>
  <si>
    <t>S2: Member confirmed that snowberry was outside the certified forest and its presence had been recorded (letter 19/11/24). Confirmed by Certification Manager visit 16/1/25. Management of invasive species was covered in the group training in May 2024.. No further invasive species have been recorded by the group since. At site visits during S2 no invasive species were observed.</t>
  </si>
  <si>
    <t xml:space="preserve">No evidence of  Owners (Group members) having signed a consent form or equivalent including a commitment to comply with all applicable certification requirements, agreeing to the obligations and responsibilities of the group </t>
  </si>
  <si>
    <t>GCS 4.2</t>
  </si>
  <si>
    <t>The Group Manager shall ensure that Owners (Group members) have signed a consent form agreeing to comply with all applicable certification requirements, agreeing to the obligations and responsibilities of the group entity and group membership.</t>
  </si>
  <si>
    <t>New application forms were send to group admin and stored correctly. </t>
  </si>
  <si>
    <t>All members data to be stored in shared on line folders.  </t>
  </si>
  <si>
    <t>S2: Consent Forms for all members seen</t>
  </si>
  <si>
    <t>CARs from S2 2025</t>
  </si>
  <si>
    <t>IFO have used PEFC logo without approval on their website (certification page), their promotional booklets, and on a site-specific promotional sign.</t>
  </si>
  <si>
    <t>PEFC Trademark requirements: A2</t>
  </si>
  <si>
    <t>All promotional trademark designs seen during audit meet PEFC Trademark requirements.</t>
  </si>
  <si>
    <t>Application rejected and not pursued. Subsequent use was an oversight.</t>
  </si>
  <si>
    <t>Work with SA to acquire approval.</t>
  </si>
  <si>
    <t>Trademark use approved by SA in email dated 6/3/25</t>
  </si>
  <si>
    <t>Causestown (not visited at audit): Harvesting documents dated 28/11/24 include Site Commencement Checklist item 21 'Pollution control kits available on site' has not been checked. Provision of spill and cleanup kits is included in the generic Site Harvest Plan. 
Julianstown West (not visited at audit): Forest operations / activities planning document dated 18/1/24 has spillkits checked. Minor CAR.</t>
  </si>
  <si>
    <t>PEFC 5.4.2</t>
  </si>
  <si>
    <t>Plans and equipment shall be in place to deal with accidental spillages.</t>
  </si>
  <si>
    <t xml:space="preserve">This was an isolated oversight by both the owner and the contractor, who failed to verify and tick the "spill kit" item on the checklist before signing. 
Lack of an additional verification step to ensure all mandatory checklist items are completed before work commencement. </t>
  </si>
  <si>
    <t xml:space="preserve">The Group Certification Manager will review all Site Commencement Checklists prior to work commencement to confirm that all required items, including spill kits, are properly documented. 
A refresher briefing will be provided to all owners on the importance of verifying pollution control measures before work starts. Training Day to be scheduled for end March. 
In addition, Group certification Manager will check that regular monitoring of operations is in place and well-documented to ensure ongoing compliance with checklist completion and on-site environmental requirements. </t>
  </si>
  <si>
    <t>6/3/25: CH provided Site Monitoring Checklist from contractor dated 21/1/25 showing spill kits available and no evidence of spillage on site. This evidence is some 2 months after commencement. Keep CAR open and check at S3.  S3 No live operations during S3 audit but seen MH706 Ardmaghbreague contractor harvesting pack11/3/25 referencing requirements for spill kits, plus examples of operational site monitoring 26/05/25 to 16/06/25 confirming, including photo of spill kit.  Also MH712 Gainstown pre commencement checklist dated 12/5/25 confirming presence of spill kits. Also evidence of training of members May 2025 seen, including reminders of requirements around spill kits.</t>
  </si>
  <si>
    <t>Ballyfolan: Restocking proposals in the Management Plan do not give enough detail and justification for species proportions. For example, the Species Distribution 2043 Map only shows SS/SP/ADB with no breakdown of proportions. Minor CAR</t>
  </si>
  <si>
    <t>PEFC 3.3.2</t>
  </si>
  <si>
    <t>The proportions of different  species in new planting, or planned for the next rotation of an existing woodland, shall be as follows:
• Where at least two species are suited  to the site and matched to the objectives:
&lt;65% primary species
&gt;20% secondary species
&gt;10% open space
&gt;5% native broadleaf.</t>
  </si>
  <si>
    <t>1. Lack of Clarity in Documentation
a. The management plan does not explicitly specify the proportions of
species, leading to ambiguity in compliance with PEFC requirements.
2. Mapping and Reporting Gaps
a. The Species Distribution Map provides general species categories but
lacks precise percentage allocations for primary, secondary, and native
broadleaf species, as well as open space.
3. Need for Improved Planning and Justification
a. The decision-making process for species selection is not clearly
documented with supporting rationale in the management plan.</t>
  </si>
  <si>
    <t>Update the Management Plan to include:
• A detailed breakdown of species proportions in restocking proposals.
• Justification for species selection based on site suitability, ecological
considerations, and management objectives.
Revise the Species Distribution Map to clearly indicate species percentages,
ensuring compliance with:
• &lt;65% primary species
• &gt;20% secondary species
• &gt;10% open space
• &gt;5% native broadleaf
Conduct an internal review of all forest management plans to ensure similar issues
do not exist across other member sites.
Also training &amp; guidance, internal compliance checks, improved mapping and documentation, monitoring</t>
  </si>
  <si>
    <t xml:space="preserve">S3 - the proportions of different species is no longer a requirement under the new PEFC Standard PEFC Irish Forest Certification Standard 3rd Edition Application Date 22 April 2025.  Despite this, to address some of the issues raised under the 'root cause analysis', an updated species map for Ballyfolan provided, including a 'species table' giving a detailed breakdown of species planted.  In addition to this the management plan has been updated to include a written justification of species selection. No restocking undertaken at sites visited during S3 but planned restocking of cleared windblow at Gainstown discussed with member and confirmed no non compliance </t>
  </si>
  <si>
    <t>Ballyfolan: Felling and restocking plans appear to show clearfell of cpts 1.1, 2.3, 3.8, 4.9, 4.10, 5.11 within the next 5 years, totalling 30.9ha out of 45ha = 69% without justification. Minor CAR</t>
  </si>
  <si>
    <t>3.2.4</t>
  </si>
  <si>
    <t>The rate of felling shall be in accordance with the design plan and shall not exceed 25% of the woodland area in any five year period</t>
  </si>
  <si>
    <t>Lack of Justification in Management Plan
a. The plan does not provide sufficient reasoning for exceeding the felling
rate limit, such as site conditions, windthrow risk, or forest health
concerns.
2. Planning and Mapping Oversight
a. The felling schedule was not fully aligned with PEFC requirements, and
the cumulative impact of planned fellings over five years was not
adequately assessed.
3. Internal Compliance Gap
a. The felling plan was not subjected to a robust internal compliance review
to ensure adherence to the 25% threshold.</t>
  </si>
  <si>
    <t>Revise the Felling Plan
• Adjust felling schedules to ensure compliance with the 25% limit OR
• Provide a clear, justified rationale for exceeding the threshold (e.g., windthrow
risk, disease, or operational necessity) with supporting evidence.
Update the Management Plan
• Include a justification for any deviation from the standard felling rate, backed by
expert assessments.
• If needed, introduce phased felling to ensure sustainable harvesting over
multiple five-year periods.
Review Internal Compliance Checks
• Implement an internal review process for all felling plans before submission to
ensure they align with PEFC limits.
Also enhance planning and documentation, internal audits, training, monitoring.</t>
  </si>
  <si>
    <t>S3 January 2026.  This is no longer a requirement under  the new PEFC Standard PEFC Irish Forest Certification Standard 3rd Edition Application Date 22 April 2025.  CAR can be closed</t>
  </si>
  <si>
    <t>15/-1-2026</t>
  </si>
  <si>
    <t>CARs from ASI compliance assessment A-20240648366</t>
  </si>
  <si>
    <t>During the assessment A-20240648366, it was observed and confirmed that ring-necked pheasants (Phasianus colchicus) are being kept in a cage-yard and, as explained by the forest owner, are released to nature from time to time. It was seen on certified property Abberbraney (SA-FM/COC-006268-WX713). This species is non-native to Ireland and has been historically introduced as a game bird. The property management has established facilities and practices for the rearing and release of pheasants within the Management Unit (MU). The Ring-necked Pheasant is recognised by the National Parks and Wildlife Service (NPWS) as a non-native species with ecological impacts, including predation on native invertebrates and competition with native ground-nesting birds.</t>
  </si>
  <si>
    <t>6.4.1.</t>
  </si>
  <si>
    <t>Hunting, game rearing and shooting and fishing 
shall be carried out in accordance with licence 
conditions and in a sustainable manner that does 
not threaten the viability of the local population of 
any particular species.</t>
  </si>
  <si>
    <t xml:space="preserve">S3 Jan 2026. It was confirmed that the pen is used for rearing purposes and not for release within the certified forest; all releases occur in other parish, so there is no danger of spread within the certified area. As noted by S3 auditor using photographic evidence, and which would have been clear on the ground during the compliance audit, the pen is secure, including netting over the top, so that the pheasants can not escape, nor can wild bird species enter the area.  Usage is for a maximum of two months per year, typically during July and August. A maximum of 80 birds are held in the pen at any one time to ensure compliance with welfare requirements.  The area itself is a small part of the FMU, comprising 200 square metres within the 73.2ha FMU ie representing 0.027% of the total MU area, a very small footprint. When in use, the pheasants are fed with protein / grower pellets, followed by wheat, via automatic feeders to ensure a constant supply of food, so predation of non native invertebrates, if occurring, would not be the main source of food for the pheasants, so they could not be considered to be competing with native bird species for food.  </t>
  </si>
  <si>
    <t>During the assessment A-20240648366 on property SA-FM/COC-006268-WW715 , it was observed that 2 asylum seekers ( One from Botswana and one from Swaziland ) conducted fencing work on the certified property.
The activity was described by the property owner and the participants as voluntary, with no payment provided. No written volunteer agreements, risk assessments, or insurance coverage documentation were available. The asylum seekers were hosted locally through a reception/asylum centre and did not hold formal Labour Market Access Permissions for paid employment.
No safety induction, PPE records, or supervision documentation were available.</t>
  </si>
  <si>
    <t>8.2.1.</t>
  </si>
  <si>
    <t>Only those with relevant qualifications, training 
and / or experience shall be engaged to carry out 
any work unless working under proper supervision 
if they are currently undergoing training.</t>
  </si>
  <si>
    <t>IFO has now created and distributed to members a 'Volunteer Worker Pack' which includes Docs 2.3d 'Volunteer Worker Procedure', 2.3e Volunteer Code of Conduct and 2.3f Volunteer Risk Assessment - all dated Nov 2025.  Documentation includes specific reference to the need for work by asylum seekers to have the necessary work permissions.The worker pack also listed work appropriate for untrained volunteers and work which must not be undertaken by untrained volunteers. Training of members on requirements was provided in Dec 2025 as a webinar ( copy of training Powerpoint seen during audit). Confirmed that the voluntary work seen during ASI audit ceased and there is currently no use of any type of volunteer at any members' sites. Although it is unlikely that a member will want to use asylum seeker labour again, it was confirmed that there is no intention of doing so, though should this change it would be undertaken via a registered charity.   Members interviewed during audit showed awareness of H&amp;S  legislation, the status of volunteers as workers and specific requirements regarding asylum seekers.  Confirmed that the voluntary work seen during ASI audit ceased and there is currently no use of any type of volunteer at any members' sites.</t>
  </si>
  <si>
    <t>Compliance Assessment A-20240648366
Even unpaid volunteer arrangements must meet Irish legal standards for health &amp; safety and insurance. Under Irish guidance, asylum seekers may volunteer only with registered charities or community organisations, not with private commercial operations as in this case, forestry and agriculture-farming business.</t>
  </si>
  <si>
    <t>8.1.1.</t>
  </si>
  <si>
    <t>There shall be:
a) Compliance with primary Irish Health and 
Safety Legislation
b) Compliance with the Irish HSA approved Codes 
Of Practices on Managing Safety and Health in 
Forestry Operations and the ILO approved Code 
of Practice on Safety and Health in Forestry Work
c) Emergency Plans for fire and other plans 
appropriate to the safe management of forests, 
employees and contractors as set out in approved 
Codes of Practices
d) Health and safety training, information and 
consultation to any forestry employees in the 
necessary skills for the safe operation of tasks</t>
  </si>
  <si>
    <t>Compliance Assessment A-20240648366
At property Abberbraney (SA-FM/COC-006268-WX713) CH applied pesticide to control vegetation near the roads. There are no records of the proper disposal of empty chemical containers.</t>
  </si>
  <si>
    <t>5.4.1.</t>
  </si>
  <si>
    <t>Waste disposal shall be in accordance with 
current waste management legislation and 
regulations</t>
  </si>
  <si>
    <t>Records of disposal of empty chemical containers by Registered contractor, permit no. NWCPO-10-02531 seen - Invoice No. 57271.  Permit checked during audit via online search.  Photo of storage at yard prior to collection seen anad confirmed to be in accordance with DAFM ' 7 Steps: Good Practice Guide for Empty Pesticide Containers.'  No pesticide usage in the past year at any sites visited during S3 audit, but members interviewed showed awareness of waste disposal requirements.</t>
  </si>
  <si>
    <t>Compliance Assessment A-20240648366
At the property Drumgill Lower (SA-FM/COC-006268-MH705) clear-cut was conducted. Despite the presence of broadleaf trees and especially veteran trees, insufficient standing and fallen ones were preserved. No preharvest and postharvest inspection records were available for verification to see if these requirements were communicated to the logging team and how they were checked after the logging.</t>
  </si>
  <si>
    <t>6.2.2.</t>
  </si>
  <si>
    <t>Standing and fallen deadwood habitats and some 
over-mature trees shall be retained throughout the 
woodland where this does not compromise the 
safety of the public or forestry workers or the 
health of the woodland.</t>
  </si>
  <si>
    <r>
      <t xml:space="preserve">S3 Jan 2026  Noted that the MU visited by ASI was Ardmaghbreague, not Drumgill Lower.  Drumgill Lower was not visited by the ASI auditor. Closure actions undertaken to date included member training session on deadwood Dec 2025 ( slides seen and attendance register).  It is noted that the operation in question was a windblow clearance site, not a standard clear fell; also it was confirmed that pre-commencement information exchange and operational monitoring records had been available for the ASI auditor but had not been requested.  S3 auditor inspected records and noted that treatment of deadwood was indeed covered in pre-commencement checklist 24/3/25 and photographic evidence of standing and fallen deadwood on site seen, though standing deadwood quantities restricted due to the nature of the site ( windblow) so very little had remained standing.  At time of S3 audit the only operational monitoring had been undertaken by the contractor ( though the contractor in question almost exclusively works on certified sites and is very familiar with requirements around deadwood).  No operational monitoring eg of deadwood, had been undertaken by the member.   This was communicated to Soil Association by the CH in Dec 2025 but it appears the report template was not amended. At time of audit the requirements for evidencing operational site visits by members / group manager were still being developed.CAR to remain open - to be closed by 19/11/26 deadline ie 12 months from ASI audit. </t>
    </r>
    <r>
      <rPr>
        <b/>
        <sz val="11"/>
        <color indexed="8"/>
        <rFont val="Arial"/>
        <family val="2"/>
      </rPr>
      <t>May 2026 CAR closure audit -  in addition to the above corrective actions, the following have been put in place: Development and implementation of a detailed Pre-Harvest &amp; Sales Checklist, including specific requirements relating to deadwood retention, biodiversity features, habitat trees, and environmental protection measures.  
Introduction of a recommended pre-commencement meeting prior to any harvesting operations commencing onsite. This meeting includes a site walk-through and completion of the pre-harvest checklist to ensure all operational, environmental, and certification requirements are clearly identified and agreed.  
Requirement for all relevant documentation to be reviewed, agreed, and signed prior to commencement of works.  
Requirement for attendance at pre-commencement meetings by relevant parties including the Group Certification Manager, Forest Owner, Forest Manager, Contractor and Buyer, where appropriate.  
Development and implementation of a formal Harvest Monitoring Sheet to record operational monitoring during harvesting activities.  
Commitment by the owner and Group Manager to undertake monitoring visits to active harvesting sites as frequently as practicable during operations.  
Ongoing communication and regular check-ins between the Group Manager and harvesting managers/contractors to ensure monitoring requirements and FSC deadwood retention measures and protection of permanent watercourses are being implemented consistently.  During audit examples of completed documentation seen for two live harvesting sites (Bohacogram and Anneville).  Anneville site visited and owner interviewed, confirming understanding of the new process. no contractors on site at time of visit but pre-commencement documentation seen confirming clear messaging regarding treatment of deadwood / veterans.  Deadwood and veterans / potential future veterans seen to have been retained. Ardmaghbreague also visited and owner interviewed, confirming that he now fully understands requirements around retention of standing and fallen deadwood and preservation of veterans.</t>
    </r>
  </si>
  <si>
    <t>Compliance Assessment A-20240648366
At the property, Drumgill Lower (SA-FM/COC-006268-WX713) permanent watercourse (stream) was running through the property, and clear-cut was done without preserving and maintaining riparian buffer zones from both sides of the stream it was clear-cut without leaving a single tree, even native broadleaf trees at the bottom of the stream have been removed.</t>
  </si>
  <si>
    <t>5.1.7.</t>
  </si>
  <si>
    <t>Areas that fulfill specific and recognized protective 
functions, either ecologically or for society, shall 
be mapped and forest management plans shall 
take full account of these.</t>
  </si>
  <si>
    <r>
      <t xml:space="preserve">Note property was Ardmaghbreague, not Drumgill Lower, which was not visited by ASI auditor.  At time of S3 audit the Certificate Holder was unclear as to the nature of the Finding as the ASI auditor had not visited the only watercourse on site (on the boundary)  and the finding appeared to be relating to a drain / drains running through the area.  These drains did not discharge into the watercourse so requirements around riparian buffer zones did not apply. Both watercourse and drains were mapped and taken account of in forest management plans - harvesting map indicated both, with buffer zones clear marked for watercourse.Training had been provided to all members regarding watercourse protection in Dec 2025 ( copy of slides seen during audit) but this only covered streams, not drains.    Clarification sought from Soil Association - CAR left open in the meantime - closure deadline is not until 12 months from Compliance visit which was in Nov 2025. </t>
    </r>
    <r>
      <rPr>
        <b/>
        <sz val="11"/>
        <color indexed="8"/>
        <rFont val="Arial"/>
        <family val="2"/>
      </rPr>
      <t xml:space="preserve"> May 2026 CAR closure audit </t>
    </r>
    <r>
      <rPr>
        <sz val="11"/>
        <color indexed="8"/>
        <rFont val="Arial"/>
        <family val="2"/>
      </rPr>
      <t xml:space="preserve">- Ardmaghbreague visited ie the site where the ASI auditor had raised this non conformance.  The 'permanent watercourse' (stream) was inspected and noted to be a drain / ditch, which was not running with water at time of visit and did not discharge into the watercourse at the property boundary. Owner interviewed did, however, confirm that he had received and understood the training provided in Dec 2025 and was confident that he understood requirements.  The actual watercourse was seen to be well buffered and no sign of harvesting activity having been undertaken within the buffer zones.  More widely, in addition to the training, the following corrective actions  have been implemented: •	Development and implementation of a detailed Pre-Harvest &amp; Sales Checklist, including specific requirements relating to deadwood retention, biodiversity features, habitat trees, and environmental protection measures including watercourses. 
•	Introduction of a mandatory pre-commencement meeting prior to any harvesting operations commencing onsite. This meeting includes a site walk-through and completion of the pre-harvest checklist to ensure all operational, environmental, and certification requirements are clearly identified and agreed. 
•	Requirement for all relevant documentation to be reviewed, agreed, and signed prior to commencement of works. 
•	Requirement for attendance at pre-commencement meetings by relevant parties including the Group Certification Manager, Forest Owner, Forest Manager, Contractor and Buyer, where appropriate. 
•	Development and implementation of a formal Harvest Monitoring Sheet to record operational monitoring during harvesting activities. 
•	Commitment by the Group Manager to undertake monitoring visits to active harvesting sites as frequently as practicable during operations. 
•	Ongoing communication and regular check-ins between the Group Manager and harvesting managers/contractors to ensure monitoring requirements and FSC deadwood retention measures and protection of permanent watercourses are being implemented consistently.                         Protection of Watercourses 
Training for members around Aquatic zones and relevant watercourses. Differences between these and the requirements around setbacks. Giving live examples. 
These measures strengthen operational oversight, improve documentation and verification of onsite environmental measures, and ensure FSC requirements relating to deadwood retention and protection of permanent watercourses are consistently communicated, monitored, and evidenced across certified operations going forward.  Seen to have been implemented at Bohacogram ( not visited during audit but documentation checked) and Anneville - site walked, watercourse buffers checked and owner interviewed. </t>
    </r>
  </si>
  <si>
    <t>CARs from 2026 S3</t>
  </si>
  <si>
    <t>Commitment Statement containing the above included within the member consent form, signed by each member on entry to the group.  Seen for all sites audited.  This statement is not, however, made publicly available, though the Group Scheme Manager confirmed that it would be available on request.  Obs raised as not made publicly available but PEFC Standard being used is in transition stage and previous standard did not include a requirement to make commitment statement publicly available</t>
  </si>
  <si>
    <t>The forest owner, manager or occupier should be committed to conformance to this certification standard and has declared an intention to protect and maintain the ecological integrity of the forest in the long term, and to continuously improve the sustainable forest management system.
A statement of these commitments shall be made publicly available.</t>
  </si>
  <si>
    <t xml:space="preserve">Within 12 months of report finalisation or at next audit, whichever is sooner as Standard Effective date was 22/04/25  </t>
  </si>
  <si>
    <t>Open</t>
  </si>
  <si>
    <t xml:space="preserve">Annual internal monitoring is undertaken via Doc 08 'Internal audit checklist'; however this is based on FSC Principles so may not provide a full evaluation of the participant's conformity to the PEFC standard.  Document 08b PEFC checklist is in existence; however it is based on the previous PEFC Standard and no examples of completed versions could be provided. </t>
  </si>
  <si>
    <t>Group Standard 2.12</t>
  </si>
  <si>
    <t>The Group Entity must operate an annual internal monitoring programme that provides for the evaluation of the participants’ conformity with the certification requirements;</t>
  </si>
  <si>
    <t>Oversight - checklist used for internal audit had been developed externally and the group manager had not considered the fact that it was developed for FSC use, referencing FSC Principles</t>
  </si>
  <si>
    <t xml:space="preserve">Update and implement PEFC checklist </t>
  </si>
  <si>
    <t>Within 12 months of report finalisation or at next audit, whichever is sooner.</t>
  </si>
  <si>
    <t>External audit results are reviewed, analysed and training of members is developed and undertaken based on this review and analysis. Regarding results of internal monitoring,  such review and analysis has not been undertaken. This was not a requirement under the previous Group checklist - new Group Standard effective date 22 April 2025 so audit undertaken within transition period so Obs raised</t>
  </si>
  <si>
    <t>Group Standard 2.13</t>
  </si>
  <si>
    <t xml:space="preserve">The Group Entity should operate a management review of conformity with the sustainable forest management standard, that includes reviewing the results of the internal monitoring programme and the certification body’s evaluations and surveillance; corrective and preventive measures if required; and the evaluation of the effectiveness of corrective actions taken, </t>
  </si>
  <si>
    <t>Although a verbal commitment was made during audit by the Group Entity regarding full cooperation and assistance in responding to requests, and no evidence of non compliance noted,  1.3 of the Group Rules only confirms agreement to allowing the Certification Body to fulfil its responsibilities, and does not include accreditation body, PEFC International or the National Governing Body. This was not a requirement under the previous Group checklist - new Group Standard effective date 22 April 2025 and audit undertaken within transition period so Obs raised</t>
  </si>
  <si>
    <t>Group Standard 2.14</t>
  </si>
  <si>
    <t>The Group Entity should provide full co-operation and assistance in responding effectively to all requests from the certification body, accreditation body, PEFC International or the National Governing Body for relevant data, documentation or other information; allowing access to the forest area covered by the group organisation and other facilities, whether in connection with formal audits or reviews or otherwise related or with implications for the management system.</t>
  </si>
  <si>
    <r>
      <t xml:space="preserve">Sample size is not y=√x as this would be 5 but only 3 sites were sampled in 2025. Sampling was based on requirements as stated in the previous group checklist ie  x = 0.6  times square root of z.  x is number of audits and z is number of members.  This higher requirement for sample size was not a requirement under the previous Group checklist - new Group Standard effective date 22 April 2025 and audit undertaken within transition period so </t>
    </r>
    <r>
      <rPr>
        <b/>
        <sz val="11"/>
        <rFont val="Cambria"/>
        <family val="1"/>
      </rPr>
      <t>Obs raised</t>
    </r>
    <r>
      <rPr>
        <sz val="11"/>
        <rFont val="Cambria"/>
        <family val="1"/>
      </rPr>
      <t xml:space="preserve">.  A risk assessment has not been undertaken,  though it is noted that member activity / level of risk as noted by auditor during S3  would suggest that the lower sample could be justified. </t>
    </r>
  </si>
  <si>
    <t>Group Standard 8.18</t>
  </si>
  <si>
    <t>The sample size should be calculated for the participants of the group organisation. The size of the sample generally should be the square root of the number of participants: (y=√x), rounded to the upper whole number. The size of the sample may be adapted by taking into account one or more of the following indicators: results of a risk assessment. In this case deviations of sample sizes in case of low or high risk for individual categories shall be defined;</t>
  </si>
  <si>
    <t xml:space="preserve">All forests in the group are of the same type so no stratification required; however no formal risk assessment has been undertaken to determine sample categories. This was not a requirement under the previous Group checklist - new Group Standard effective date 22 April 2025 and audit undertaken within transition period so Obs raised. </t>
  </si>
  <si>
    <t>Group Standard 8.23</t>
  </si>
  <si>
    <t>The sample categories should be established based on the results of a risk assessment. The indicators used in the risk assessment shall reflect the geographical scope of the standard. The following non exhaustive list of indicators may be used for the risk assessment: ownership type (e.g. state forest, communal forest, private forest);</t>
  </si>
  <si>
    <t xml:space="preserve">An exercise to define risks for each indicator has not  been undertaken. This was not a requirement under the previous Group checklist - new Group Standard effective date 22 April 2025 and audit undertaken within transition period so Obs raised </t>
  </si>
  <si>
    <t>Group Standard 8.33</t>
  </si>
  <si>
    <t>Conditions which constitute risk for each indicator on low, medium and high level and the respective consequences for the sampling should be defined.</t>
  </si>
  <si>
    <t>A formal management review of the status of actions from previous management reviews is not being undertaken. This was not a requirement under the previous Group checklist - new Group Standard effective date 22 April 2025 and audit undertaken within transition period so Obs raised</t>
  </si>
  <si>
    <t xml:space="preserve">Group Standard 9.1 </t>
  </si>
  <si>
    <t>The scheme requires that an annual management review should at least include:the status of actions from previous management reviews;</t>
  </si>
  <si>
    <t>.</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</si>
  <si>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</si>
  <si>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</si>
  <si>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</si>
  <si>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</si>
  <si>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13.02.2023 Opening meeting, 27.02-01.03.2023 field visits, 09.03.2023 closing meeting.</t>
  </si>
  <si>
    <t>Itinerary</t>
  </si>
  <si>
    <t>(13.02.2023) Opening meeting</t>
  </si>
  <si>
    <t>(27.02.2023) Audit: Review of documentation [&amp; Group systems], staff interviews</t>
  </si>
  <si>
    <t>(27.02.2023) Site visit [Group member (Loughlinstown);] FMU MH702</t>
  </si>
  <si>
    <t>(28.02.2023) Site visit Balgeeth MH708, Causestown MH709</t>
  </si>
  <si>
    <t xml:space="preserve">(01.03.2023) Site visit  Stonehouse &amp; Kearneystown, LH711 </t>
  </si>
  <si>
    <t>(09.03.2023) Closing meeting</t>
  </si>
  <si>
    <t>Estimate of person days to implement assessment</t>
  </si>
  <si>
    <t xml:space="preserve">One day spent on preparatory work, three audit days,  2 .5 days report writing (one day travel to the region). </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</si>
  <si>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</si>
  <si>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</si>
  <si>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</si>
  <si>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</si>
  <si>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</si>
  <si>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</si>
  <si>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1) Valentins Kuksinovs (auditor) BSc Forestry, 10 years’ experience in private forest management and national forest policy development in Latvia plus 3 years forest certification audits in Baltic countries.</t>
  </si>
  <si>
    <t>2)</t>
  </si>
  <si>
    <t>3)</t>
  </si>
  <si>
    <t>Team members’ c.v.’s are held on file at the SA office.</t>
  </si>
  <si>
    <t>3.2.1</t>
  </si>
  <si>
    <t>Report author</t>
  </si>
  <si>
    <t>Report Peer review</t>
  </si>
  <si>
    <t>No peer review required in Ireland.</t>
  </si>
  <si>
    <t>Certification decision</t>
  </si>
  <si>
    <t>See annex 11</t>
  </si>
  <si>
    <t>Rationale for approach to assessment</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</si>
  <si>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Certification. </t>
  </si>
  <si>
    <t>Justification for selection of items and places inspected</t>
  </si>
  <si>
    <t>13/02/23  Document review at site office - management planning documentation and records reviewed in office with managers.</t>
  </si>
  <si>
    <t xml:space="preserve">27.02- 01.03.: Site meeting FMU 1-FMU4, water management, pest management discussed on site. Checklist and document reviewed in afternoon. 09/03/23: Checklist and document reviewed. Closing meeting and discussion. </t>
  </si>
  <si>
    <t>etc.</t>
  </si>
  <si>
    <t>Audit Objectives, Criteria and Standards used (inc version and date approved)</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</si>
  <si>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</si>
  <si>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The Audit Criteria are contained in the relevant PEFC Scheme and normative documents, and are effectively reprodcued through the checklists and other elements of this Report Template and Soil Association Certification's Management system.</t>
  </si>
  <si>
    <t>3.7.1</t>
  </si>
  <si>
    <t>The forest management was evaluated against the PEFC-endorsed national standard for Ireland.  A copy of the standard is available at www.pefc.org</t>
  </si>
  <si>
    <t>3.7.2</t>
  </si>
  <si>
    <r>
      <t xml:space="preserve">The group system was evaluated against the  </t>
    </r>
    <r>
      <rPr>
        <sz val="11"/>
        <rFont val="Cambria"/>
        <family val="1"/>
      </rPr>
      <t xml:space="preserve">Group Certification Standard and Checklist </t>
    </r>
    <r>
      <rPr>
        <sz val="11"/>
        <color indexed="10"/>
        <rFont val="Cambria"/>
        <family val="1"/>
      </rPr>
      <t/>
    </r>
  </si>
  <si>
    <t>Or for Sweden</t>
  </si>
  <si>
    <t>AND for groups</t>
  </si>
  <si>
    <t>Adaptations/Modifications to standard</t>
  </si>
  <si>
    <t xml:space="preserve">AND </t>
  </si>
  <si>
    <t>None</t>
  </si>
  <si>
    <t xml:space="preserve">Stakeholder consultation process </t>
  </si>
  <si>
    <t>Summary of stakeholder process</t>
  </si>
  <si>
    <t>19 consultees were contacted</t>
  </si>
  <si>
    <t>none responses were received</t>
  </si>
  <si>
    <t>3.8.1</t>
  </si>
  <si>
    <t>Consultation was carried out on 24/02/2023.</t>
  </si>
  <si>
    <t>0 visits/interviews were held by phone/ in person during audit..</t>
  </si>
  <si>
    <t>See A2 for summary of issues raised by stakeholders and SA response</t>
  </si>
  <si>
    <t>Information gathered from external government agencies such as agencies responsible for forest, nature protection and working environment, and national webbased data portals)</t>
  </si>
  <si>
    <t>Data from 1 organisation gathered</t>
  </si>
  <si>
    <t>Data gathered include: inventory, management plans, maps and associated documents, Group Rules and associated documents</t>
  </si>
  <si>
    <t>3.8.2</t>
  </si>
  <si>
    <t xml:space="preserve">Data gathered is handled in the A1 PEFC FM Std. checklist </t>
  </si>
  <si>
    <t>Observations</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</si>
  <si>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</si>
  <si>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</si>
  <si>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</si>
  <si>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Issue</t>
  </si>
  <si>
    <t>Ref</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</si>
  <si>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</si>
  <si>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</si>
  <si>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</si>
  <si>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</si>
  <si>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</si>
  <si>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</si>
  <si>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</si>
  <si>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</si>
  <si>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</si>
  <si>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</si>
  <si>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</si>
  <si>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documented system / Centralised policies and procedures</t>
  </si>
  <si>
    <t xml:space="preserve">Description of resources available: technical (ie. equipment) and human (ie no. of people /relevant training/access to expert advice)  </t>
  </si>
  <si>
    <t>In the case of Multiple FMU's there is a specified person with overall responsibility for the multi-site - usually the contact person.</t>
  </si>
  <si>
    <t>5.3.2</t>
  </si>
  <si>
    <t>Management objectives</t>
  </si>
  <si>
    <t>In the case of Multiple FMU's there is a clear system to ensure all sites meet the FSC requirements.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</si>
  <si>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</si>
  <si>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</si>
  <si>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</si>
  <si>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</si>
  <si>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</si>
  <si>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</si>
  <si>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</si>
  <si>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</si>
  <si>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</si>
  <si>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t>FIRST SURVEILLANCE - edit text in blue as appropriate and change to black text before submitting report for review</t>
  </si>
  <si>
    <t>Surveillance Assessment dates</t>
  </si>
  <si>
    <t>(14/3/24) Opening meeting - Lead Auditor H Denman, IFO Certification Manager Sean Kelly, Simon Armstrong UKAS</t>
  </si>
  <si>
    <t>(14/3/24) Audit: Review of documentation [&amp; Group systems], staff interviews</t>
  </si>
  <si>
    <t>(Date) No stakeholder feedback nor meetings</t>
  </si>
  <si>
    <t>(14/3/24) Site visit to MH704 Waterside Little &amp; Great, Danestown</t>
  </si>
  <si>
    <t>(14/3/24) Site visit to MH710 Anneville</t>
  </si>
  <si>
    <t>(14/3/24) Site visit to MH709 Causestown</t>
  </si>
  <si>
    <t>(15/3/24) Document review</t>
  </si>
  <si>
    <t>(15/3/24) Auditors meeting</t>
  </si>
  <si>
    <t>(15/3/24 ) Closing meeting - Lead Auditor H Denman, IFO Certification Manager Sean Kelly, Simon Armstrong UKAS</t>
  </si>
  <si>
    <t>6.1a</t>
  </si>
  <si>
    <t>Any deviation from the audit plan and their reasons? N If Y describe issues below):</t>
  </si>
  <si>
    <t xml:space="preserve">6.1b </t>
  </si>
  <si>
    <t>Any significant issues impacting on the audit programme N (If Y describe issues below):</t>
  </si>
  <si>
    <t>Estimate of person days to complete surveillance assessment</t>
  </si>
  <si>
    <t>Summary of person days including time spent on preparatory work, actual audit days, consultation and report writing (excluding travel): 4.5 days</t>
  </si>
  <si>
    <t>Surveillance Assessment team</t>
  </si>
  <si>
    <t>The assessment team consisted of:</t>
  </si>
  <si>
    <t xml:space="preserve">1) Please include: Name and 3 line description of key qualifications and experience. H Denman. Qualified lead Auditor. Forest Manager. 27 year auditing experience. 49 years forestry experience.   </t>
  </si>
  <si>
    <t>Team members’ c.v.’s are held on file.</t>
  </si>
  <si>
    <t>6.3.1</t>
  </si>
  <si>
    <t>Report author; H Denman</t>
  </si>
  <si>
    <t>Audit Objectives, Audit Criteria and Assessment process</t>
  </si>
  <si>
    <t>6.4.1</t>
  </si>
  <si>
    <t>6.4.2</t>
  </si>
  <si>
    <t>Criteria assessed at audit</t>
  </si>
  <si>
    <t xml:space="preserve">Criteria were selected for assessment based on areas of potential weakness, related to previous CARs or issues, relating to key objectives and on going activities and  to ensure that all principles are assessed at least once during the 4 surveillance visits.
</t>
  </si>
  <si>
    <t>The following criteria were assessed: Sections 2, 6, and 7 of the Irish PEFC Standard</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</si>
  <si>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</si>
  <si>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</si>
  <si>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operations, areas of public access, areas of conservation value and to include group members not previously visited by SA Certification </t>
  </si>
  <si>
    <t>Stakeholder consultation</t>
  </si>
  <si>
    <t>20 consultees were contacted</t>
  </si>
  <si>
    <t>0 responses were received</t>
  </si>
  <si>
    <t>Consultation was carried out on 24/01/2024</t>
  </si>
  <si>
    <t>0 visits/interviews were held by phone/in person during audit…</t>
  </si>
  <si>
    <t>See A2 for summary of issues raised by stakeholders and SA Certification response</t>
  </si>
  <si>
    <t>Review of corrective actions</t>
  </si>
  <si>
    <t xml:space="preserve">Action taken in relation to previously issued conditions is reviewed given in Section 2 of this report. </t>
  </si>
  <si>
    <t xml:space="preserve">Main sites visited in each FMU </t>
  </si>
  <si>
    <t xml:space="preserve">MH704 Waterside Little &amp; Great, Danestown: 22.4 hectares freehold property planted in 2000 with 4 sub-compartments of Sitka spruce, Norway spruce on flat ground which was previously arable and grassland fields.  Access is across private land (which belongs to the forest owner) and a new road was constructed in 2015, followed by thinning of the conifer crops.  1.8 hectares of diseased ash had been felled in 2023 and repalnted with mixed conifers and an oak fringe. There are two small streams.  Internal and boundary hedgerows and boundary buffers provide areas of biodiversity (currently 6.3% and rising to 15.6% at the end of the plan period. and deadwood habitat. Evidence of red deer on site.  </t>
  </si>
  <si>
    <t>MH710 Anneville, Clonard: 12.7 hectares freehold property planted in 1998 with ash, oak and Norway spruce on flat gound with moraine hillocks planted on previously grassland.  Access is across private land (which belongs to the forest owner) on a new road costrcuted in 2015.  There is a badger sett (unoccupied at time of audit) on site and the Clonard river flows alongside one boundary. Amples deadwod habitat in ash plantations an hedgerows.  15.7% managed for biodiversity.</t>
  </si>
  <si>
    <t xml:space="preserve">MH709 Causestown: 33.9 hectares of mixed conifer. Site visit to check for closure of Minor CAR 2023.1.  Invasive exotic Snowberry Symphoricarpos albus seen growing at the forest entrance although it wasn't possible to confirm that it was spreading.    </t>
  </si>
  <si>
    <t>6.8.</t>
  </si>
  <si>
    <t>Confirmation of scope</t>
  </si>
  <si>
    <t>The assessment team reviewed the current scope of the certificate in terms of certified forest area and products being produced. Eight new mebers had been added since the previous evaluation and the total area had increased from 298.7 hectares to 556.77 hectares. .</t>
  </si>
  <si>
    <t>Changes to management situation- results of management review/internal audit
Effectiveness of management system
Description of any continual improvement activities</t>
  </si>
  <si>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</si>
  <si>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</si>
  <si>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</si>
  <si>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</si>
  <si>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Review of complaints or Issues arising</t>
  </si>
  <si>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</si>
  <si>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</si>
  <si>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</si>
  <si>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(18/2/25) Opening meeting - Robin Walter and Group Certification Manager</t>
  </si>
  <si>
    <t>(18/2/25) Audit: Review of documentation &amp; Group systems</t>
  </si>
  <si>
    <t>(19/2/25) Site visit Abbeybraney WX713</t>
  </si>
  <si>
    <t>(19/2/25) Site visit Ballyfolan WW715</t>
  </si>
  <si>
    <t>(20/2/25) Closing meeting - Robin Walter and Group Certification Manager</t>
  </si>
  <si>
    <t>7.1a</t>
  </si>
  <si>
    <r>
      <t xml:space="preserve">Any deviation from the audit plan and their reasons? </t>
    </r>
    <r>
      <rPr>
        <sz val="11"/>
        <color indexed="12"/>
        <rFont val="Cambria"/>
        <family val="1"/>
      </rPr>
      <t>No</t>
    </r>
  </si>
  <si>
    <t>7.1b</t>
  </si>
  <si>
    <r>
      <t>Any significant issues impacting on the audit programme N</t>
    </r>
    <r>
      <rPr>
        <sz val="11"/>
        <color indexed="12"/>
        <rFont val="Cambria"/>
        <family val="1"/>
      </rPr>
      <t>o</t>
    </r>
  </si>
  <si>
    <t>Summary of person days including time spent on preparatory work, actual audit days - state dates/times for opening and closing meetings, and dates/times for each location visited within itinerary, consultation and report writing (excluding travel)</t>
  </si>
  <si>
    <r>
      <t xml:space="preserve">1) </t>
    </r>
    <r>
      <rPr>
        <sz val="11"/>
        <rFont val="Cambria"/>
        <family val="1"/>
      </rPr>
      <t>Robin Walter is an independent Forester with over 30 years experience of forestry and arboriculture, including estate forest management, conservation management and contract management. He has been auditing for Soil Association since 2010.</t>
    </r>
  </si>
  <si>
    <t>7.3.1</t>
  </si>
  <si>
    <t>7.4.1</t>
  </si>
  <si>
    <t>7.4.2</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</si>
  <si>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</si>
  <si>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 3 (Design), 5 (Protection) and 8 (Workforce)</t>
  </si>
  <si>
    <t>7.4.3</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</si>
  <si>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</si>
  <si>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39 consultees were contacted</t>
  </si>
  <si>
    <t>Consultation was carried out on 06/12/2024 to 6/1/25</t>
  </si>
  <si>
    <t>See A2 for summary of issues raised by stakeholders and SA Cert response</t>
  </si>
  <si>
    <t>(19/2/25) Site visit Abbeybraney WX713: to see recent road construction through certified forest to neighbour's forest; biodiversity areas in strips along linear features; proposed thinning areas in Sitka spruce and Douglas fir; recent ash dieback fellings by road; pheasant pen (but no shoot on site).</t>
  </si>
  <si>
    <t>(19/2/25) Site visit Ballyfolan WW715: Riparian zone management; windblow damage; thinning in Sitka spruce; stands of larch and birch and Sitka awaiting thinning; site of recent public event; new fencing. Discussion of public event and demonstration for local forest owners and practitioners.</t>
  </si>
  <si>
    <t>7.8.</t>
  </si>
  <si>
    <t>The assessment team reviewed the current scope of the certificate in terms of PEFC certified forest area and products being produced. Change of scope since 2024 - New Group Certification Manager &amp; 2 Members left the group - Ballynoony &amp; Carrigmoorna.</t>
  </si>
  <si>
    <r>
      <t>Changes to management situation</t>
    </r>
    <r>
      <rPr>
        <b/>
        <sz val="11"/>
        <color indexed="10"/>
        <rFont val="Cambria"/>
        <family val="1"/>
      </rPr>
      <t>- results of management review/internal audit
Effectiveness of management system
Description of any continual improvement activities</t>
    </r>
  </si>
  <si>
    <t>7.10.</t>
  </si>
  <si>
    <r>
      <rPr>
        <b/>
        <sz val="11"/>
        <color indexed="10"/>
        <rFont val="Cambria"/>
        <family val="1"/>
      </rPr>
      <t>Review of complaints or</t>
    </r>
    <r>
      <rPr>
        <b/>
        <sz val="11"/>
        <rFont val="Cambria"/>
        <family val="1"/>
      </rPr>
      <t xml:space="preserve"> Issues arising</t>
    </r>
  </si>
  <si>
    <t>x</t>
  </si>
  <si>
    <t xml:space="preserve">UKWAS x.x, </t>
  </si>
  <si>
    <t xml:space="preserve">THIRD SURVEILLANCE - </t>
  </si>
  <si>
    <t>13/01/2026 Opening meeting  Attended by Rebecca Haskell (auditor), Kathleen Lucey (Group scheme Manager)</t>
  </si>
  <si>
    <t>13/01/2026 Audit: Review of documentation [&amp; Group systems], staff interviews</t>
  </si>
  <si>
    <t>14/01/2026 Site visits Gainstown and Drumgill Lower</t>
  </si>
  <si>
    <t>15/01/2026 am Site visit Julianstown West</t>
  </si>
  <si>
    <t>15/01/2026 afternoon / early evening Completion of Group Checklist followed by closing meeting attended by Rebecca Haskell ( auditor), Kathleen Lucey ( Group Scheme Manager)</t>
  </si>
  <si>
    <t>8.1a</t>
  </si>
  <si>
    <r>
      <t>Any deviation from the audit plan and their reasons? N</t>
    </r>
    <r>
      <rPr>
        <sz val="11"/>
        <rFont val="Cambria"/>
        <family val="1"/>
      </rPr>
      <t xml:space="preserve"> If Y describe issues below):</t>
    </r>
    <r>
      <rPr>
        <sz val="11"/>
        <rFont val="Cambria"/>
        <family val="1"/>
      </rPr>
      <t xml:space="preserve"> </t>
    </r>
  </si>
  <si>
    <t>8.1b</t>
  </si>
  <si>
    <r>
      <t>Any significant issues impacting on the audit programme N</t>
    </r>
    <r>
      <rPr>
        <sz val="11"/>
        <rFont val="Cambria"/>
        <family val="1"/>
      </rPr>
      <t xml:space="preserve"> (If Y describe issues below):</t>
    </r>
    <r>
      <rPr>
        <sz val="11"/>
        <rFont val="Cambria"/>
        <family val="1"/>
      </rPr>
      <t xml:space="preserve"> The new Group Checklist is considerably more comprehensive than the previous version, with 108 indicators to evidence (as opposed to 29 in the previous group checklist.)  Completing this checklist took approx. 4.5 hours, and would have taken even longer if time had not already been spent undertaking the FSC group checklist, where there is some overlap regarding evidence reuquirements.  Having to spend such a large amount of time to complete the group checklist resulted in a long day on the final day and in the auditor's opinion a disproportianate amount of time being required for this one element of the audit.  The amount of audit time allocated had not been increased to reflect. </t>
    </r>
  </si>
  <si>
    <t>Day 1 - 9am opening meeting, document review all day, close of day 17.30</t>
  </si>
  <si>
    <t>Day 2 site visits 8.30am to 17.00</t>
  </si>
  <si>
    <t>Day 3 site visit 8.30  - 12.00.  Completion of group checklist 12.30 - 17.00 followed by 30 min closing meeting.</t>
  </si>
  <si>
    <t>In addition to the above, 1 day prep work and 2.25 days report writing ( extra 0.25 days than anticipated due to burdensome Group checklist despite extra time spent evaluating during the actual audit)</t>
  </si>
  <si>
    <t>Rebecca Haskell BSc ( Hons ) Agricultural and Food Marketing, MSc Forestry, DipNEBOSH. 35+ years experience working in UK Forestry / Woodland Management in both state and charitable sectors, including several years as H&amp;S Manager for a woodland conservation charity. She has been auditing for Soil Association since 2012 undertaking audits in UK, Republic of Ireland, Australia, Turkey and a large number of African countries.</t>
  </si>
  <si>
    <t>8.3.1</t>
  </si>
  <si>
    <t>8.4.1</t>
  </si>
  <si>
    <t>8.4.2</t>
  </si>
  <si>
    <t>The following criteria were assessed: 1,5 &amp; 6 plus  ( referencing previous standard open CARs) 5.4.2, 3.3.2, 3.2.4, 6.4.1, 8.2.1, 8.1.1, 5.4.1, 6.2.2, 5.1.7</t>
  </si>
  <si>
    <t>8.4.3</t>
  </si>
  <si>
    <t>47 consultees were contacted</t>
  </si>
  <si>
    <t>Consultation was carried out on 19/11/25 - 17/12/25</t>
  </si>
  <si>
    <t>Gainstown - document review with manager.  Site visit included walk through site. Cpt. 4 P19 Red oak, Cpt. 3 P2003 mixed hardwoods - discussed future management and deadwood. Cpts 1 &amp; 2 2025 windblow clearance - discussed retention of native broadleaves, restock species.  Cpt. 5 mixed conifers / BLs.  Inspected old hedgerows.  Drumgill Lower - document review with manager.  Entrance - discussed security and liaison with neighbours.  Walk through forest - cpts 4,5,6 &amp; 7 seen - discussed future management; also deadwood retention, use of trail camera for monitoring wildlife.  Old hedgerows seen - discussed deadwood.  Drove around external boundaries on two sides and viewed forest within the landscape; also saw pond.  Discussed future management ( conversion to CCF management.)</t>
  </si>
  <si>
    <t>Drumgill Lower - document review with manager.  Entrance - discussed security and liaison with neighbours.  Walk through forest - cpts 4,5,6 &amp; 7 seen - discussed future management; also deadwood retention, use of trail camera for monitoring wildlife.  Old hedgerows seen - discussed deadwood.  Drove around external boundaries on two sides and viewed forest within the landscape; also saw pond.  Discussed future management ( conversion to CCF management.)</t>
  </si>
  <si>
    <t>Julianstown West - document review with manager. Site walked - Cpt. 5 oak thinned in 2025 and area also Cpt 5 due for thinning.  Discussed contractor monitoring, deadwood retention, CCF management. Site walked - discussed deer management by stalker who is also harvesting contractor; also rough shooting undertaken by local gun club. Cpt. 1 larch - discussed phytophthora ramorum ( not in area yet but approx. 20 miles away) ; also inspected Cpts 6,7 &amp; 8 conifers.  Old hedgerows inspected; also small pockets of windblow - discussed deadwood management</t>
  </si>
  <si>
    <t>8.8.</t>
  </si>
  <si>
    <t>The assessment team reviewed the current scope of the certificate in terms of PEFC certified forest area and products being produced. There was no change since the previous evaluation.</t>
  </si>
  <si>
    <t>8.9.</t>
  </si>
  <si>
    <t>8.10.</t>
  </si>
  <si>
    <t xml:space="preserve">FOURTH SURVEILLANCE - </t>
  </si>
  <si>
    <t>08/05/2026 Opening meeting - Attended by Rebecca Haskell (auditor), Kathleen Lucey ( IFO Certification Manager)</t>
  </si>
  <si>
    <t>08/05/2026 Audit: Review of documentation, staff interviews</t>
  </si>
  <si>
    <t>08/05/2026 Site visits Ardmaghbreague, Anneville</t>
  </si>
  <si>
    <t>09/05/2026Document review</t>
  </si>
  <si>
    <t>09/05/2026 Closing meeting -  Attended by Rebecca Haskell (auditor), Kathleen Lucey ( IFO Certification Manager)</t>
  </si>
  <si>
    <t>9.1a</t>
  </si>
  <si>
    <r>
      <t xml:space="preserve">Any deviation from the audit plan and their reasons? </t>
    </r>
    <r>
      <rPr>
        <sz val="11"/>
        <rFont val="Cambria"/>
        <family val="1"/>
      </rPr>
      <t>N</t>
    </r>
    <r>
      <rPr>
        <sz val="11"/>
        <rFont val="Cambria"/>
        <family val="1"/>
      </rPr>
      <t xml:space="preserve"> If Y describe issues below):</t>
    </r>
  </si>
  <si>
    <t>9.1b</t>
  </si>
  <si>
    <r>
      <t xml:space="preserve">Any significant issues impacting on the audit programme </t>
    </r>
    <r>
      <rPr>
        <sz val="11"/>
        <rFont val="Cambria"/>
        <family val="1"/>
      </rPr>
      <t>N</t>
    </r>
    <r>
      <rPr>
        <sz val="11"/>
        <rFont val="Cambria"/>
        <family val="1"/>
      </rPr>
      <t xml:space="preserve"> (If Y describe issues below):</t>
    </r>
  </si>
  <si>
    <t>3.5 days</t>
  </si>
  <si>
    <t>Rebecca Haskell, auditor - BSc ( Hons ) Agricultural and Food Marketing, MSc Forestry, DipNEBOSH. 35+ years experience working in UK Forestry / Woodland Management in both state and charitable sectors, including several years as H&amp;S Manager for a woodland conservation charity. She has been auditing for Soil Association since 2012 undertaking audits in UK, Republic of Ireland, Australia, Turkey and a large number of African countries.</t>
  </si>
  <si>
    <t>9.3.1</t>
  </si>
  <si>
    <t>9.4.1</t>
  </si>
  <si>
    <t>9.4.2</t>
  </si>
  <si>
    <t xml:space="preserve">Criteria were selected for assessment based on •areas of potential weakness /related to previous CARs or issues,
</t>
  </si>
  <si>
    <t>The following criteria were assessed: 5.1.7, 6.2.2</t>
  </si>
  <si>
    <t>9.4.3</t>
  </si>
  <si>
    <t>The assessment involved review of relevant group and management planning documentation and records, site visits, discussion with forest managers.  Sites were selected to include areas of recent or on-going operations / areas relevant to the open CARs.</t>
  </si>
  <si>
    <t>No consultation as CAR closure audit not requiring stakeholder consultation. Owners of the two forests being audited attended visits to their sites and were interviewed as part of CAR closure activities</t>
  </si>
  <si>
    <t xml:space="preserve">08/05/2026 Opening meeting, document review, site visits. Ardmaghbreague - walked previously harvested site ( now restocked) visited by ASI auditor in Oct 2025.  Inspected drain; walking down to watercourse to see whether the drain connected with the watercourse.  Discussed differences between watercourses and drains and treatment of both during harvesting operations.  Also discussed retention of deadwood and native broadleaves in areas such as old hedge next to drain. Inspected watercourse buffer.  Anneville - checked pre-commencement checklist, operational monitoring and discussed with owner.  Site walked - current harvesting ( CCF thinning of conifer area and felling of ash dieback areas).  Noted and discussed retention of standing / fallen deadwood and retention of native broadleaves / veterans / future veterans.  Ditch inspected - checked did not connect with watercourse.  Watercourse on border of site inspected and buffer zones checked. </t>
  </si>
  <si>
    <t>09/05/2026 Review of CAR closure evidence, closing meeting</t>
  </si>
  <si>
    <t>9.8.</t>
  </si>
  <si>
    <t>The assessment team did not review the current scope of the certificate in terms of PEFC certified forest area and products being produced as this was a CAR closure audit ie only focussing on closing the two open Minor CARS raised as a result of FSC ASI audit November 2025.</t>
  </si>
  <si>
    <t>9.9.</t>
  </si>
  <si>
    <t>9.10.</t>
  </si>
  <si>
    <r>
      <t xml:space="preserve">FOURTH SURVEILLANCE - </t>
    </r>
    <r>
      <rPr>
        <b/>
        <i/>
        <sz val="11"/>
        <color indexed="12"/>
        <rFont val="Cambria"/>
        <family val="1"/>
      </rPr>
      <t>edit text in blue as appropriate and change to black text before submitting report for review</t>
    </r>
  </si>
  <si>
    <t>(Date) Opening meeting - INCLUDE RECORD OF ATTENDANCE</t>
  </si>
  <si>
    <t>(Date) Audit: Review of documentation [&amp; Group systems], staff interviews</t>
  </si>
  <si>
    <t>(Date) Stakeholder meetings</t>
  </si>
  <si>
    <t>(Date) Site visit [Group member (Name);] FMU (Name)</t>
  </si>
  <si>
    <t>(Date) Document review</t>
  </si>
  <si>
    <t>(Date) Auditors meeting</t>
  </si>
  <si>
    <t>(Date) Closing meeting - INCLUDE RECORD OF ATTENDANCE</t>
  </si>
  <si>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</si>
  <si>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</si>
  <si>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</si>
  <si>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The following criteria were assessed:</t>
  </si>
  <si>
    <t xml:space="preserve">E.g. 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</si>
  <si>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x consultees were contacted</t>
  </si>
  <si>
    <t>x responses were received</t>
  </si>
  <si>
    <t>Consultation was carried out on day/month/200x</t>
  </si>
  <si>
    <t>x visits/interviews were held by phone/in person during audit…</t>
  </si>
  <si>
    <t>E.g. compartment 15 visited 12.5.05, harvesting in progress observed, contractors interviewed, yield control discussed with manager.</t>
  </si>
  <si>
    <t>E.g. management planning documentation and records reviewed in office with manager 13.5.06</t>
  </si>
  <si>
    <t>ANNEX 1 PEFC Ireland ICF 3.0 Checklist</t>
  </si>
  <si>
    <t>Standard version:</t>
  </si>
  <si>
    <t>PEFC Irish Forest Certification Standard 3rd Edition</t>
  </si>
  <si>
    <t>Region/Country:</t>
  </si>
  <si>
    <t xml:space="preserve"> Ireland</t>
  </si>
  <si>
    <t xml:space="preserve">The checklist below is created from the PEFC Ireland standard. For dual FSC / PEFC audits in Ireland, the report template will have separate checklists for the two standards.
</t>
  </si>
  <si>
    <t>Effective Date:</t>
  </si>
  <si>
    <t>A</t>
  </si>
  <si>
    <t>SECTION A: PEFC TRADEMARK REQUIREMENTS 
PEFC International Standard PEFC ST 2001:2020</t>
  </si>
  <si>
    <t>Y/N</t>
  </si>
  <si>
    <t>CAR#</t>
  </si>
  <si>
    <t>A.1.</t>
  </si>
  <si>
    <t xml:space="preserve">All on-product trademark designs seen during audit meet PEFC Trademark requirements 
</t>
  </si>
  <si>
    <t>No on product trademark use</t>
  </si>
  <si>
    <t>A.2.</t>
  </si>
  <si>
    <t xml:space="preserve">All promotional trademark designs seen during audit meet PEFC Trademark requirements.
</t>
  </si>
  <si>
    <t>Confirmed all meet requirements</t>
  </si>
  <si>
    <t>Y</t>
  </si>
  <si>
    <t>A.3</t>
  </si>
  <si>
    <t>Has the FMU or the group scheme a PEFC trademark license agreement with the National PEFC body and hereinunder a written procedure for use of the PEFC logo?</t>
  </si>
  <si>
    <t>Confirmed. Approvals as referenced in S2 report. No new usage.</t>
  </si>
  <si>
    <t>Guidance and advice</t>
  </si>
  <si>
    <t>Means of verification</t>
  </si>
  <si>
    <t>Std ref.</t>
  </si>
  <si>
    <t>Audit</t>
  </si>
  <si>
    <t>Requirement</t>
  </si>
  <si>
    <t>COMPLIANCE WITH THE LAW AND CONFORMANCE WITH THE REQUIREMENTS OF THE CERTIFICATION STANDARD</t>
  </si>
  <si>
    <t>Compliance and conformance</t>
  </si>
  <si>
    <t>Certification is not a legal compliance audit. Certification authorities will be checking that there is no evidence of non-compliance with relevant legal requirements including:
• Management and employees understand and comply with all legal requirements relevant to their responsibilities.
• All documentation including procedures, work instructions and contracts meet legal requirements.
• No issues of legal non-compliance are raised by regulatory authorities or other interested parties.</t>
  </si>
  <si>
    <t>• No evidence of non-compliance from audit.
• Evidence that the forest owner / manager is aware of and has implemented the requirements of applicable legislation</t>
  </si>
  <si>
    <t>There shall be compliance with the law. There shall be no substantiated outstanding claims of legal non-compliance related to forest management.
The forest owner / manager shall identify and have access to applicable legislation and shall determine how legal obligations apply to the management of the forest</t>
  </si>
  <si>
    <t>No third party legal / customary rights.  Felling licences seen to be in place for harvesting eg Thinning licence TFL00905223 seen for Drumgill Lower, dated 3/8/23 and valid for 10 years. Systems confirmed to be in place to keep group members up to date with any changes in legislation and/or best practice.   This is the responsibility of the Group Scheme Manager, who demonstrated subscriptions to a variety of mailing lists to ensure she is kept up to date.  Any information is then passed on to members via email, WhatsApp, face to face communication etc as relevant.  Confirmed by members interviewed that this is indeed the case</t>
  </si>
  <si>
    <t xml:space="preserve">Appendix A lists relevant current guidelines and codes of practice. Appendix C lists Irish laws, international agreements and protocols.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non-compliance are raised by regulatory authorities or other interested parties. </t>
  </si>
  <si>
    <t xml:space="preserve">• No evidence of non-compliance from audit
</t>
  </si>
  <si>
    <t xml:space="preserve">There shall be compliance with all prevailing codes of practice, guidelines and agreements. </t>
  </si>
  <si>
    <t>Interviews with members and Group Manager confirmed good knowledge of requirements and no non compliance noted during sit visits, document review or stakeholder consultation.   Systems confirmed to be in place to keep group members up to date with any changes in legislation and/or best practice.   This is the responsibility of the Group Scheme Manager, who demonstrated subscriptions to a variety of mailing lists to ensure she is kept up to date.  Any information is then passed on to members via email, WhatsApp, face to face communication etc as relevant. Example seen of update training regarding deadwood management undertaken Dec 2025 to ensure members were fully aware of best practice.</t>
  </si>
  <si>
    <t>The forest owner must be able to prove legal ownership or tenure of the land for which certification is sought, if required. (See also Section 7.2)</t>
  </si>
  <si>
    <t>•
Copy of folio documents or other legally accepted proof of ownership or tenure OR
•
A signed declaration from a solicitor detailing</t>
  </si>
  <si>
    <t>Property rights and land tenure arrangements shall be clearly defined, documented and established for the relevant forest area.</t>
  </si>
  <si>
    <t xml:space="preserve">All sites - freehold ownership with no third party use rights.  Folios seen for each site confirming eg Gainstown Folios 12293, 2090,23282, 41843F plus maps, covering the whole of the MU.  Maps include 'burdens' such as turbary rights etc should they exist - confirmed no such rights at either site.Boundaries clearly indicated on maps and noted during site visits to be clearly demarcated on the ground. </t>
  </si>
  <si>
    <t>In cases where there has been a previous substantial failure of compliance with this standard, resulting in the withdrawal of forest certification, then changes in ownership, control and management regime shall have been implemented, or a two year track record of conformance established before certification can be re-considered.</t>
  </si>
  <si>
    <t>•
Signed declaration of commitment.
•
Evidence of authority to act on behalf of the owner (where the commitment is signed by the manager / agent)</t>
  </si>
  <si>
    <t>The forest owner, manager or occupier shall be committed to conformance to this certification standard and has declared an intention to protect and maintain the ecological integrity of the forest in the long term, and to continuously improve the sustainable forest management system.
A statement of these commitments shall be made publicly available.</t>
  </si>
  <si>
    <r>
      <t xml:space="preserve">Commitment Statement containing the above included within the member consent form, signed by each member on entry to the group.  Seen for all sites audited.  This statement is not, however, made publicly available, though the Group Scheme Manager confirmed that it would be available on request.  </t>
    </r>
    <r>
      <rPr>
        <b/>
        <sz val="10"/>
        <rFont val="Cambria"/>
        <family val="1"/>
      </rPr>
      <t>Obs raised as not made publicly available but PEFC Standard being used is in transition stage and previous standard did not include a requirement to make commitment statement publicly available</t>
    </r>
  </si>
  <si>
    <t>N</t>
  </si>
  <si>
    <t>Obs 2026.1</t>
  </si>
  <si>
    <t>Protection from illegal activities</t>
  </si>
  <si>
    <t>Illegal and unauthorised uses of woodland may include activities such as:
•
Dumping
•
Trespass of livestock
•
Anti-social behaviour</t>
  </si>
  <si>
    <t>•
The forest owner / manager is aware of potential and actual problems
•
Evidence of pro-active response to actual current problems</t>
  </si>
  <si>
    <t>The forest owner / manager shall take all reasonable measures to stop illegal or unauthorised uses of the woodland which could jeopardise fulfilment of the objectives of management.</t>
  </si>
  <si>
    <t>All sites - members reported that they were not experiencing any illegal or unauthorised uses of the Management Unit.  In both cases the sites had neighbours who would report such uses should they occur and family members living nearby / passing by the sites on a daily basis.  Trail cameras are also used to monitor activity.</t>
  </si>
  <si>
    <t>MANAGEMENT PLANNING</t>
  </si>
  <si>
    <t>Documentation</t>
  </si>
  <si>
    <t>Inventory and mapping of the forest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t>
  </si>
  <si>
    <t>•
Management plan
•
Maps and records
•
Field inspection</t>
  </si>
  <si>
    <t>2.1.1</t>
  </si>
  <si>
    <t>Identification, inventory and mapping of the forest resources shall be established and maintained. These shall include:
•
An inventory of the timber and non-timber resources
•
Identification and mapping of
o
designated areas (see also 3.1.1)
o
special areas, features, characteristics and sensitivities of the forest
o
management units</t>
  </si>
  <si>
    <t>The management objectives and priorities, in tandem with the multi-resource inventory, will form the basis of decision making in the management plan.</t>
  </si>
  <si>
    <t xml:space="preserve">• Management plan
</t>
  </si>
  <si>
    <t>2.1.2</t>
  </si>
  <si>
    <t>The forest management plan shall incorporate a long term policy for the forest in which forest management objectives are set and prioritised.
A silvicultural system(s) best suited to achieve these objectives shall be nominated and a rationale provided for this selection.
The silvicultural system shall use appropriate measures and techniques that minimize adverse impacts on the forest ecosystem.</t>
  </si>
  <si>
    <t>The documentation and level of detail associated with the management plan should be appropriate to:
•
The size of the forest
•
The intensity of management planned
•
The ecological and social sensitivity of the forest
•
The context of the forest in the landscape
•
The likely impact of planned operations
•
The silvicultural system
The management planning documentation should cover all elements of the requirement but may also refer to other documents as appropriate, including surveys or permissions from statutory or regulatory bodies.</t>
  </si>
  <si>
    <t>•
Management plan
•
Field inspection
•
Budget forecast and financial records</t>
  </si>
  <si>
    <t>2.1.3</t>
  </si>
  <si>
    <t>There shall be an operational plan listing all the planned forest operations for a stated period. This shall include specific measures based on the appropriate assessment for any designated areas. It shall also include specific measures relating to any special areas, features, characteristics and sensitivities of the forest as identified in the inventory.
A rationale for prescribed management and operational techniques shall be provided.
An outline felling and regeneration plan for a 20 year period shall also be provided.
The operational plan shall be reviewed regularly and updated on expiration.</t>
  </si>
  <si>
    <t>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•Related to investment decisions
•About intellectual property rights
•Which is client confidential
•Which is, by law, confidential including personal information covered by the EU General Data Protection Regulation (GDPR)
•Whose dissemination could put at risk the protection of wildlife species and habitats.</t>
  </si>
  <si>
    <t>•
Evidence of fulfilling requests for management planning documentation or summaries
•
A public contact point
•
Summary management planning documentation</t>
  </si>
  <si>
    <t>2.1.4</t>
  </si>
  <si>
    <t>While respecting the confidentiality of commercially and/or environmentally sensitive information, the forest owner / manager shall make publicly available management planning documentation, or a summary of its primary elements, including those listed in 2.1.1, 2.1.2 &amp; 2.1.3. and shall provide details of a public contact point.
See also 7.1.1</t>
  </si>
  <si>
    <t xml:space="preserve"> Productive potential</t>
  </si>
  <si>
    <t>The productive capacity of the site refers to the ecological, social and economic functions of the forest. This means that forest operations should adopt techniques that avoid direct or indirect damage to forest, soil or water resources.
Degraded forest ecosystems may include:
•
Overgrazed woodlands
•
Forests where there has been considerable soil compaction
•
Forests that have been over-run with invasive species such as rhododendron or laurel</t>
  </si>
  <si>
    <t>•
Management plan
•
Operational plans
•
Field inspection</t>
  </si>
  <si>
    <t>2.2.1</t>
  </si>
  <si>
    <t>Forest management systems and operations shall be planned and carried out in a way that maintains or enhances the health, vitality and productive capacity of the site, and avoids degradation and damage to forest ecosystems.
Where the inventory (2.1.1) has identified degraded forest ecosystems there shall be a plan to rehabilitate these, where possible and appropriate, by silvicultural means.
Best use shall be made of natural structures and processes and with a preference for using preventative biological control measures.</t>
  </si>
  <si>
    <t>Examples of growth and yield estimates include :
•
Average growth rates or Yield Class for major species on different site types.
•
Forecasted harvest areas and yields (thinning and felling) for different crop types in future years.
Accuracy of growth and yield estimates should be appropriate to the scale and intensity of the operation.
There may be some circumstances (e.g. during restructuring), where harvest levels will exceed the increment.
There may be some circumstances (e.g. replacing exotic species with native species), where management intervention may legitimately</t>
  </si>
  <si>
    <t>•
Inventory records
•
Management plan
•
Growth and yield estimates
•
Production records
•
Demonstrated control of thinning intensity
•
Discussion with forest owner / manager
•
Field inspection</t>
  </si>
  <si>
    <t>2.2.2</t>
  </si>
  <si>
    <t>Harvesting and regeneration plans shall not jeopardise the long-term productive potential of the forest and are consistent with management objectives and the principle of sustained yield.
The average annual allowable cut shall be quantified and justified and timber shall normally be harvested from the FMU at or below a level which can be permanently sustained.
Selective harvesting shall not be to the long-term detriment of the quality and value of stands.</t>
  </si>
  <si>
    <t>Non-timber woodland products include foliage, moss, fungi, berries, seed, venison and other game products.
The management plan should encompass the sustainable management of the non-timber resource where forest management includes commercial use of non-wood forest products at a level which can have an impact on their long-term sustainability.</t>
  </si>
  <si>
    <t>•
Discussion with forest owner / manager
•
Field inspection
•
Records of sales of non-timber woodland products
•
Management plan</t>
  </si>
  <si>
    <t>2.2.3</t>
  </si>
  <si>
    <t>Authorised harvesting of non-timber forest products shall not permanently exceed, or diminish, the long term productive potential of the forest, and the annual allowable harvest of such products shall be included in the management plan</t>
  </si>
  <si>
    <t>This is to ensure that timber can be traced back to the point of sale from the forest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</si>
  <si>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
Harvest records (contracts / output records / contractor invoices)
•
Timber invoices
•
Despatch dockets
•
Chain of custody codes on all invoices and delivery documents</t>
  </si>
  <si>
    <t>2.2.4</t>
  </si>
  <si>
    <t>Harvesting and timber sales documentation shall enable all timber sold to be traced back to the woodland of origin.</t>
  </si>
  <si>
    <t>Implementation and revision of the plan</t>
  </si>
  <si>
    <t>Changes in planned timing of operations may be justified on ecological, social or economic grounds if overall management practices continue to comply with the other requirements of this standard.</t>
  </si>
  <si>
    <t>•
Cross correlation between management planning documentation and operations on the ground
•
Discussion with forest owner / manager
•
Field inspections</t>
  </si>
  <si>
    <t>2.3.1</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</si>
  <si>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forest.</t>
  </si>
  <si>
    <t>See also Guidance in 2.1.4
Monitoring should consist of :
•
Supervision during forest operations to ensure compliance with the management plan
•
Regular management visits and systematic collection of information
•
Long term studies, where appropriate, particularly on changes to the forest ecosystem. Information from studies (particularly research programmes) carried out on one site can be extrapolated and the results used to assist management of other similar sites. For more complex long term studies it is often more important for the forest owner / manager to be aware of the results and conclusions of such studies than to try and replicate them in their own forest.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
Sensitive data may be withheld where justified in the interest of protecting any special species or feature.</t>
  </si>
  <si>
    <t>All Forests
•
Monitoring records and / or field notes
Forests larger than 100 ha.
•
A documented monitoring plan
•
Baseline information from studies in similar woods
•
An analysis of data collected
•
Summary of results based on the last review</t>
  </si>
  <si>
    <t>2.3.2</t>
  </si>
  <si>
    <t>The forest owner / manager shall implement a monitoring programme over a prescribed period of time appropriate to the scale and intensity of management and designed to measure progress in the achievement of the forest management objectives (2.1.2) and maintain records to provide evidence of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Monitoring records shall be retained for the duration of the management plan
The parameters monitored shall include as appropriate:
•
Harvesting yield
•
Forest composition and structure
•
Plant health, and the presence of any pests and diseases
•
Fauna and flora, in particular key species
•
Other ecological, social and economic aspects
•
Where relevant, the results of new scientific research and technological innovation that have been implemented
•
Where relevant, the incidence of any non-conformities, the associated consequences, and corrective actions taken.
•
The monitoring programme shall provide information on whether the management system conforms to the forest owner’s / manager’s requirements, the requirements of this standard, and is effectively implemented and maintained.</t>
  </si>
  <si>
    <t>The monitoring results similar to the multi-resource inventory, are important in informing management decisions. The management plan will be reviewed every 5 years and at this stage monitoring results should be formally incorporated into the revised plan.</t>
  </si>
  <si>
    <t>•
Monitoring records
•
Management planning documentation
•
Discussion with forest owner / manager
•
Field inspections</t>
  </si>
  <si>
    <t>2.3.3</t>
  </si>
  <si>
    <t>The implications of the results of monitoring (2.3.2) shall be taken into account by the forest owner / manager, particularly during revision of the management planning documentation.</t>
  </si>
  <si>
    <t>FOREST DESIGN: CREATION, FELLING AND REPLANTING</t>
  </si>
  <si>
    <t>Assessment of environmental impacts</t>
  </si>
  <si>
    <t>Environmental assessments are separate to the monitoring programme (see 2.3.2 and 2.3.3) as they are carried out in advance of any approval for operations.
These assessments include the checks listed below (as per DAFM Standards, Requirements, Guidelines and Protocols). In many cases proximity or overlap with various environmental sensitivities will often trigger referral by DAFM to a statutory referral body as part of its evaluation of any associated licence application. Situations where this may be the case are indicated with an R.
• In an acid sensitive area (R)
• In an area sensitive for fisheries (R)
• In a Local Authority designated water scheme area (R)
• Appropriate screening of European sites (pNHA, SAC, SPA or National Park) (R)
• Identification of existing habitat areas or features of value
• Identification of an aquatic zone and relevant watercourses
• Identification of protected fauna and flora present on or frequenting the site
• Presence or proximity of an archaeological site or feature (R)
• In a designated prime scenic area or outstanding landscape (R)
• Identification of areas of potentially high erosion risk
• Adjoining dwellings
As required under the Habitats Directive, DAFM applies screening for appropriate assessment and, if required, appropriate assessment to protect European Sites (SACs and SPAs).
Thresholds for requirement of a full Environmental Impact Assessment are currently:
Afforestation: 50 ha. and greater (or &lt; 50 ha. where the proposed development is deemed by the Minister as potentially having have a significant environmental impact)
New Forest Roads: 2000 metres and greater (or &lt; 2,000 metres where the proposed development is deemed by the Minister as potentially having a significant environmental impact).</t>
  </si>
  <si>
    <t>•
Grant and Felling Licence applications and approval documentation provided for and by the DAFM
•
Environmental assessment documents (where relevant)
•
Discussions with forest owner / manager</t>
  </si>
  <si>
    <t>3.1.1</t>
  </si>
  <si>
    <t>The potential environmental impact of new planting and other forestry projects on European sites (SACs and SPAs) shall be assessed before operations are implemented and shall be subject to DAFM Appropriate Assessment Procedures.
Afforestation of ecologically important non-forest ecosystems shall not occur unless in justified circumstances where the conversion:
a)
Is in compliance with national policy and regional and legislation applicable for land use and forest management and is a result of national or regional land-use planning governed by a governmental or other official authority; and
b)
is established on a decision-making basis where affected stakeholders have opportunities to contribute to the decision-making on conversion through transparent and participatory processes; and
c)
does not have negative impacts on threatened (including vulnerable, rare or endangered) non-forest ecosystems, culturally and socially significant areas, important habitats of threatened species or other protected areas; and
d)
entails a small proportion of the ecologically important non-forest ecosystem; and
e)
does not destroy areas of significantly high carbon stock; and
f)
makes a contribution to long-term conservation, economic and social; benefits; and
is subject to the appropriate assessment procedure and other ecological evaluation.</t>
  </si>
  <si>
    <t>It is essential that the results of environmental assessments are fully integrated into management planning and decisions.</t>
  </si>
  <si>
    <t>•
Management planning documentation
•
Field inspections
•
Discussions with forest owner / manager
•
Review of contract documents and instructions provided to contractors</t>
  </si>
  <si>
    <t>3.1.2</t>
  </si>
  <si>
    <t>The results of the appropriate environmental assessments (as carried out in 3.1.1) shall be incorporated into planning and implementation in order to minimize adverse impacts and to secure and enhance environmental gains. This shall be done in full compliance with current DAFM Standards, Requirements, Guidelines, and Protocols.</t>
  </si>
  <si>
    <t xml:space="preserve">Location and design </t>
  </si>
  <si>
    <t>Full guidance is given in the DAFM “Environmental Requirements for Afforestation 2016” and this includes consideration of:
At the Design stage:
• Water
• Biodiversity
• Archaeology and built heritage
• Landscape
• Setbacks
• Future operational areas
At the Site Works stage:
• Site management
• Oversight by other specialists
• Contingency measures
• Treatment of setbacks
• Treatment of future operational areas
• Safeguards
• Archaeological finds
• Burning
Ongoing management:
• Inputs
• Drains and sediment traps
• Treatment of setbacks</t>
  </si>
  <si>
    <t>•
Management planning documentation
•
Design plan
•
Maps
•
Field inspections
•
Point photographs</t>
  </si>
  <si>
    <t>New forests shall be located and designed in ways that will maintain or enhance the visual, cultural and ecological value and character of the wider landscape. Particular attention shall be paid to using naturally occurring and locally appropriate species to create a diverse forest edge. Particular attention will also be paid to setbacks and treatment of the forest edge as viewed from adjoining dwellings</t>
  </si>
  <si>
    <t>A diverse forest may be achieved through one or more of the following:
• Use of diverse species and provenances
• Planting mixed stands
• Variation in site types and productivity
• Phased planting
• Retention of open ground
• Design and creation of wind firm edges
• Adoption of management systems that avoid the need for final felling over a short time period.
The DAFM Afforestation Grant and Premium Scheme (which includes commercial conifers, native forests, and agroforestry requires and provides incentives for the creation of diverse forest through both the rules of each Grant and Premium category and the requirement for compliance with the various DAFM Standards, Requirements, Guidelines and Protocols.</t>
  </si>
  <si>
    <t>•
Management planning documentation
•
Discussions with the forest owner / manager
•
Maps
•
Field inspections</t>
  </si>
  <si>
    <t>3.2.2</t>
  </si>
  <si>
    <t>New planting shall be designed in such a way as to ensure the creation over time of a diverse forest.</t>
  </si>
  <si>
    <t>Restructuring should be planned and implemented following current best practice in forest design. Guidance on forest design and the landscape can be found in the DAFM “Environmental Requirements for Afforestation” 2016, the Interim “Standards for Felling and Reforestation” 2019 and the reforestation objectives within the “Felling and Reforestation Policy” document.
The diversification of even aged forest of all sizes is also influenced by the requirements set out in 3.2.4, 3.3.2, 6.1.2 &amp; 6.2.1.</t>
  </si>
  <si>
    <t>•
Design plan
•
Management planning documentation
•
Maps
•
Discussions with the forest owner / manager
•
Field inspections</t>
  </si>
  <si>
    <t>3.2.3</t>
  </si>
  <si>
    <t>Even aged FMUs shall be gradually restructured to diversify ages and habitats using a design plan (See Requirement 3.2.4) which is reflected in the management plan.
This requirement does not apply to FMUs of &lt; 15 hectares.</t>
  </si>
  <si>
    <t>The DAFM Interim Standards for Felling and Reforestation 2019 allow a maximum coupe size of 25 hectares, subject to certain restrictions (see Section 3 of the Standards). Felling is regulated by the DAFM under the Felling Licence system in which statutory bodies are consulted, and various other environmental checks including the appropriate assessment process are undertaken, before the issuing of a licence.
Guidance on forest design and the landscape can be found in the DAFM Environmental Requirements for Afforestation.</t>
  </si>
  <si>
    <t>•
Management plan
•
Design plan
•
Felling licence conditions
•
Discussions with the forest owner / manager
•
Field inspection</t>
  </si>
  <si>
    <t>Clearfelling, replanting or natural regeneration shall be in accordance with DAFM Standards, Requirements, Guidelines, and Protocols and shall be in accordance with a design plan appropriate to the scale (see 3.2.3) of the proposed felling and the sensitivity of the landscape.
The system of felling and extraction shall be suited to the site, taking into consideration such factors as stocking density, terrain, ecology and forest road density.</t>
  </si>
  <si>
    <t>Species selection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</si>
  <si>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As a general principle, management should maintain and where possible enhance species diversity. Larger FMUs will generally present more opportunities for species diversification.
Refer to Section 6.2.1 which gives the requirements relating to areas managed with biodiversity as a major objective.
Additional open space and / or native shrubs can be provided instead of native broadleaved trees if they are not suited to the site.
Open space with wildlife value contiguous with the forest can be counted towards the requirement if it is managed as part of the forest.
Where appropriate and possible, use natural regeneration or native planting stock.
EPA water catchment mapping and geo hive maps of old woodland and ancient woodlands are good sources to identify the most appropriate positioning of wildlife/ecological corridors to maximise connectivity in the landscape.
A list of naturalised species in Ireland is provided in Appendix E.</t>
  </si>
  <si>
    <t>•
Discussions with the forest owner / manager demonstrate that consideration has been given to a range of species, including native species, in meeting management objectives
•
Provenance certificates
•
Field inspection</t>
  </si>
  <si>
    <t>3.3.1</t>
  </si>
  <si>
    <t>a)
The range of species selected for new forests, natural regeneration and restocking shall be suited to the site and matched to the objectives and take into consideration;
• Improvement of long-term forest resilience
• Management objectives
• Requirements for conservation and biodiversity and the restoration of habitats (see Section 6)
• Landscape character
b) Where broadleaves are being planted native and naturalised species shall be preferred to non-native. If non-native species are used it shall be shown that they will clearly outperform native or naturalised species in meeting the owner’s objectives and achieving long-term forest resilience.
c) New planting, natural regeneration and restocking shall aim to improve and restore ecological connectivity, multi-storeyed mixed stands and the creation of wildlife corridors.</t>
  </si>
  <si>
    <t>The requirement includes the re-introduction of once native animals not currently present in Ireland.
Forest owners are not held responsible for introductions prior to entering into the certification process.
Appendix F provides a list of banned invasive species in Ireland.</t>
  </si>
  <si>
    <t>•
Documented impact assessment of any introductions made after the first certification
•
Discussions with the forest owner / manager
•
Field inspections</t>
  </si>
  <si>
    <t>3.3.2</t>
  </si>
  <si>
    <t>a)
Non-native plant (non-tree) and animal species shall only be introduced if they are non-invasive and bring environmental benefits.
b)
All introductions shall be carefully monitored by owner / manager</t>
  </si>
  <si>
    <t>The restriction on the usage of genetically modified trees has been adopted based on the Precautionary Principle. Until enough scientific data on genetically modified trees indicates that impacts on human and animal health and the environment are equivalent to, or more positive than, those presented by trees improved by traditional methods, no genetically modified trees will be used.</t>
  </si>
  <si>
    <t>•
Plant documentation / certificates of provenance
•
Discussions with the forest owner / manager</t>
  </si>
  <si>
    <t>3.3.3</t>
  </si>
  <si>
    <t>Genetically modified trees shall not be used</t>
  </si>
  <si>
    <t xml:space="preserve"> Silvicultural systems</t>
  </si>
  <si>
    <t>Low impact silvicultural systems are ones other than clearfelling which use natural structures and processes to maintain and enhance the health and vitality of forests and in so doing the multiple products and services they provide. The choice of silvicultural system should take into account: 
• Silvicultural characteristics of the species 
• Site limitations including potential growth rates and wind firmness 
• Intended stem size and quality 
• Current and future markets for timber products 
• Impacts on the landscape and wildlife 
• Age structure and felling plan of nearby woodlands 
• Ecological processes and natural disturbance regime for that woodland type 
• Historical management practices 
• Views of local people
The 10% of area in WMUs greater than 100 ha. where low impact silvicultural systems are required can be inclusive of: 
• areas satisfying requirement 6.2.1 
• areas retained as part of the restructuring requirements outlined in 3.2.3 and 3.4.2 
• areas being restored to semi-natural woodland or non-woodland habitats as outlined in requirements 3.5.1, 6.3.1, and 6.3.2.</t>
  </si>
  <si>
    <t>•
Management Plan
•
Rationale for selected silvicultural system(s)
•
Discussions with the forest owner / manager</t>
  </si>
  <si>
    <t>3.4.1</t>
  </si>
  <si>
    <t>1.
A silvicultural system(s) best suited to achieve the forest management policy and objectives as set out in 2.1.2 shall be selected and a rationale provided for this.
2.
For FMUs greater than 100 hectares in size, 10% of this area will be identified and plans made for the phased implementation of low impact silvicultural systems with a preference for use of natural regeneration where parent seed is suitable.
3.
Where there are a range of silvicultural options on wind-firm sites, lower impact silvicultural systems shall be increasingly favoured where they are suited to the soil conditions and species.</t>
  </si>
  <si>
    <t>Traditional management systems may, in addition to being associated with valuable ecosystems, play an important social or cultural function worthy of being supported and maintained.
Buffer broadleaved planting could also be managed via coppicing to increase biodiversity.</t>
  </si>
  <si>
    <t>•
Management Plan
•
Map showing any areas of traditional systems
•
Discussions with the forest owner / manager
•
Field inspection</t>
  </si>
  <si>
    <t>3.4.2</t>
  </si>
  <si>
    <t>Traditional management systems that have created valuable ecosystems, such as coppice, shall be maintained and where appropriate, developed.</t>
  </si>
  <si>
    <t>Conversion to non-forested land</t>
  </si>
  <si>
    <t>Tree felling in Ireland is regulated by the DAFM under the terms of the 2014 Forestry Act. While it is normal for the Minister to attach a replanting obligation as a condition of felling permission, it can be waived at the Minister’s discretion.
In many cases, particularly on sensitive sites felling licence applications are referred by the DAFM and all applications undergo the appropriate assessment procedure.
This requirement does not apply in cases where the state has compulsorily purchased the area in question. Further details and the relevant statutory requirements are contained in Felling and Reforestation Policy (2014), section 3.4.
In Ireland, conversion to non-forested land is only allowed in exceptional circumstances, and where the ecological benefits outweigh the loss of forest. A requirement to replant an equivalent area of land elsewhere is normally imposed, subject to Ministerial waiver, and again only granted in exceptional circumstances.
See Section 3.1.1 for</t>
  </si>
  <si>
    <t>•
Management Plan
•
Records of consultations, felling licence and associated conditions
•
Consultation with interested parties
•
Ecological or other appropriate assessments
•
Field inspection</t>
  </si>
  <si>
    <t>3.5.1</t>
  </si>
  <si>
    <t>Felling of part of a forest and restoration and/or transformation of that part to non forested land shall only be carried out where all of the following conditions are met:
•
there is approval from relevant authorities including planning permission where required
•
conversion entails a small proportion (max 5%) of forest type
•
conversion does not have negative impacts on threatened (including vulnerable, rare or endangered) forest ecosystems, culturally and socially significant areas, important habitats of threatened species or other protected areas
•
conversion makes a contribution to long term conservation, economic and social benefits
•
conversion does not destroy areas of significantly high carbon stock
Subject to the above conditions, in the event of an area greater than 5% of forest type being converted then that area will be taken out of the FMU and any timber harvested will not be sold as certified.</t>
  </si>
  <si>
    <t>OPERATIONS</t>
  </si>
  <si>
    <t xml:space="preserve"> General</t>
  </si>
  <si>
    <t>All applications for forestry operations (with or without grant aid) are subject to the DAFM’s appropriate assessment procedure, commencing with screening, to ensure that the project, in common with other adjoining projects, will not adversely affect any European sites, and undergo screening at the pre-approval stage. The interim Standards for Felling and Reforestation and the Environmental Requirements for Afforestation both set out measures that directly relate to operations.
Good forest management operations take into account all of the functions of the forest (social, ecological and economic) and ensure that these functions are positively served. For example, this means that forest operations should have low or positive impacts on:
•Soil structure
•Water quality
•Biodiversity
•Recreational values
•Timber quality
•Internal views
•Landscape
•Rate of water run-off
•Growth rates
•People
•Carbon storage
•Local economy</t>
  </si>
  <si>
    <t>•
Management Plan
•
Operational Plan
•
Documented permissions
•
Consultation records
•
Discussions with forest owner / manager
•
Documented environmental appraisal</t>
  </si>
  <si>
    <t>4.1.1</t>
  </si>
  <si>
    <t>The planning of forest operations shall involve:
a)An assessment of the potential impacts of that operation on the forest’s social, economic and ecological value.
b)Identifying suitable equipment and systems to avoid negative impacts and enhance positive impacts.
c)Giving special consideration and care to operations on soils which are particularly prone to erosion and compaction and where operations might lead to excessive erosion of soil into watercourses.
d)Identifying areas with water protection functions to avoid adverse effects on water quality and quantity, and minimizing the use of chemicals.
e)Obtaining relevant permission(s), consultation with directly affected local people and giving any formal notification required.
f)A full briefing with staff / contractors with regard to the proposed operations and where heavy machinery is to be used, a written operational plan and map shall be provided to staff / contractors.
g)Identifying climate positive practices and taking steps to reduce greenhouse gas emissions and use resources efficiently</t>
  </si>
  <si>
    <t>Appropriate monitoring may range from regular supervision of active operations to internal audits of active and completed sites. The scale and intensity of monitoring operations will be determined by the scale of the forestry enterprise and the intensity of the operations being carried out.</t>
  </si>
  <si>
    <t>•
Discussions with forest owner / manager
•
Monitoring records</t>
  </si>
  <si>
    <t>4.1.2</t>
  </si>
  <si>
    <t>Implementation of operational plans shall be monitored by the forest owner / manager.</t>
  </si>
  <si>
    <t>Harvesting Operations</t>
  </si>
  <si>
    <t>Guidance can be found in the DAFM Standards for Felling and Reforestation.</t>
  </si>
  <si>
    <t>•
Field Inspections
•
Discussions with forest owner / manager / employees / contractors
•
Completed harvesting site monitoring forms
•
Contract documents and instructions provided to contractors
•
Felling Licence and Conditions</t>
  </si>
  <si>
    <t>4.2.1</t>
  </si>
  <si>
    <t>Harvesting operations shall comply with the conditions of the felling licence and conform to best practice as determined by DAFM, the HSA and professional bodies</t>
  </si>
  <si>
    <t>Potential significant negative effects include:
•
Leaching
•
Soil compaction
•
Nutrient loss
•
Loss of soil carbon
•
Run-off</t>
  </si>
  <si>
    <t>•
Field Inspections
•
Management Plan
•
Documented environmental appraisal</t>
  </si>
  <si>
    <t>4.2.2</t>
  </si>
  <si>
    <t>Whole tree harvesting or stump removal shall be practised only where there is demonstrable management benefit, and where a full consideration of impacts shows that there are not likely to be any significant negative effects.</t>
  </si>
  <si>
    <t xml:space="preserve">• Field Inspections
</t>
  </si>
  <si>
    <t>4.2.3</t>
  </si>
  <si>
    <t>There shall be no burning of lop and top.</t>
  </si>
  <si>
    <t>Harvesting should particularly seek to avoid:
•Damage to soil and water courses during felling and extraction
•Damage to standing trees during felling and extraction
•Timber degrade
•The breakage or loss of merchantable timber
•Damage to habitats / features identified in the inventory of resources (See 2.1.1)</t>
  </si>
  <si>
    <t>• Field Inspections</t>
  </si>
  <si>
    <t>4.2.4</t>
  </si>
  <si>
    <t>Timber shall be harvested efficiently and with minimum loss or damage</t>
  </si>
  <si>
    <t>Forest roads</t>
  </si>
  <si>
    <t>New roads that are 2 km in length or greater must undergo an Environmental Impact Assessment. Lengths of road less than this are also subject to sub-threshold screening for EIA.
Forest road applications, either alone or in combination with other projects, must also undergo the DAFM appropriate assessment procedure to ensure no adverse effects on any European sites
Where new entrances are being made onto national roads planning permission from the local authority is required. Under the Single Consent System, permission to construct a forest road entrance onto a secondary public road rests with DAM and is included in the grant of approval to construct a forest road. Further details are contained in the Technical Standard Design of Forest Entrances from Public Roads and the Circular Forest Entrances – Requirements for Mandatory Consultation (February 2020).</t>
  </si>
  <si>
    <t>•
Record of consents
•
Field inspection</t>
  </si>
  <si>
    <t>4.3.1</t>
  </si>
  <si>
    <t>All necessary consents shall be obtained for the construction of forest roads and all other ancillary infrastructure</t>
  </si>
  <si>
    <t>The COFORD Forest Road Manual 2nd Edition (2006) and the relevant section of the DAFM “Forest Harvesting and the Environment Guidelines” and the section titled Roading contain guidance on forest roading.
See also the section entitled Roads of the DAFM “Forestry and Water Quality Guidelines” (2000).
The Key Construction and Operational Issues identified in the COFORD Forest Road Manual are:
•Tree clearance
•Road drainage
•Formation methods
•Construction guidelines (reversal roads)
•Completion
•Construction problems
•Construction materials
•Quarries, pits and spoil disposal areas
•Embankments
•Access to the road from the forest
•Streams and water crossings
•Road curves, junctions, passing and turning places
•Interaction with public roads
•Loading bays along public roads</t>
  </si>
  <si>
    <t>•
Field Inspections
•
Discussions with the forest owner / manager
•
Completed forest road monitoring forms</t>
  </si>
  <si>
    <t>4.3.2</t>
  </si>
  <si>
    <t>Roading operations shall conform to current best practice as detailed by DAFM.
Roads and timber extraction tracks and associated drainage shall be designed, created, used and maintained in a manner that minimizes adverse environmental impact.</t>
  </si>
  <si>
    <t>PROTECTION AND MAINTENANCE</t>
  </si>
  <si>
    <t xml:space="preserve">Planning </t>
  </si>
  <si>
    <t>Examples of risks and appropriate mitigation measures can be found in the DAFM “Forest Protection Guidelines” (2000) and Prescribed Burning Code of Practice – Ireland (2012). Also see the Woodlands of Ireland Information Note No. 7 – The Management of Deer in Native Woodland (2018), and the DAFM webpage on Forest Health, which includes information on biosecurity, pests, and details on reporting a quarantined tree and forest pests or disease (https://www.gov.ie/en/publication/a8885-forest-health/#pests-and-diseases).
These risks include:
•Competing vegetation
•Livestock, including trespassing livestock
•Deer
•Rabbit
•Hare
•Grey squirrel
•Bank vole
•Goat
•Large pine weevil
•“Heterobasidion” butt rot
•Fire
•Wind
•Spring frost</t>
  </si>
  <si>
    <t>•
Management planning documents
•
Discussions with forest owner / manager
•
Field inspection</t>
  </si>
  <si>
    <t>5.1.1</t>
  </si>
  <si>
    <t>Risks to the forest from wind, fire, pests and diseases shall be assessed, and measures to minimise these risks shall be incorporated in planting, design and management plans.</t>
  </si>
  <si>
    <t>All sites - assessed and incorporated into management plans, which use a standard template eg Fire plan contained within each management plan; also management plan monitoring targets include annual visual checks for Tree Health. 2025 Annual Monitoring Report for Gainstown seen confirming tree health checks had been undertaken.</t>
  </si>
  <si>
    <t>The DAFM, through their Forest Protection Section, oversees a national tree / forest health monitoring programme.</t>
  </si>
  <si>
    <t>•Discussions with forest owner / manager show awareness of potential risks
•Evidence of unhealthy trees is documented and appropriate action taken
•Documented systems for assessing tree health
•Notes or records of monitoring and responses to problems</t>
  </si>
  <si>
    <t>5.1.2</t>
  </si>
  <si>
    <t>Tree health and grazing impacts shall be monitored and results shall be incorporated into management planning together with guidance arising from national monitoring on plant health.</t>
  </si>
  <si>
    <t>All sites - management plan monitoring targets include annual visual checks for Tree Health and for mammal damage.  2025 Annual Monitoring Report for Gainstown seen confirming these checks had been undertaken. At all sites visited no browsing impacts were noted - there are either no deer at all or extremely low numbers.</t>
  </si>
  <si>
    <t>The Hunter Competency Assessment Programme (HCAP) is an agreed deer hunting standard drawn up by a joint forum including Coillte, the Deer Alliance, the National Parks and Wildlife Service, The DAFM, An Garda Siochana, the Irish Farmers Association and the Irish Timber Growers Association. Deer hunters can be trained, assessed and certified against this standard.
See also Section 6.4.1.
Best Practice Guides dealing specifically with the general conditions and environment surrounding the safe, efficient and humane management of wild deer in Ireland have been especially developed by the Irish Deer Management Forum, a non-statutory stakeholder forum established by DAFM and NPWS to coordinate deer management policy development. The guides are available at www.bestpracticeguides.ie
The Woodlands of Ireland information note 7 The Management of Deer in Native Woodlands contains detailed information on deer management.</t>
  </si>
  <si>
    <t>•Written deer management plan
•Awareness of potential problems and description of appropriate action
•Evidence of liaison with adjoining landowners
•Evidence of cull targets and achievements
•Written agreement with deer hunter
•Evidence of HCAP or equivalent training and certification.</t>
  </si>
  <si>
    <t>5.1.3</t>
  </si>
  <si>
    <t>Where appropriate, management of wild deer shall be based on a written Deer Management Plan which includes the management objectives.
Deer population control shall be carried out by competent deer hunters who have completed the HCAP or equivalent.
Where deer population control is to be carried out the owner / manager shall, where appropriate, liaise with, or facilitate the hunter to liaise with, adjoining forest owners / managers to discuss a co-ordinated approach to deer control.
Where there is evidence of significant damage to trees or ground flora, action to control the population shall be taken to protect the forest.</t>
  </si>
  <si>
    <t>At all sites visited no browsing impacts were noted - there are either no deer at all or extremely low numbers. Some deer management is undertaken at Julianstown West but this is minimal as extremely low deer numbers; however a deer management plan was seen to be in place, forming part of the management plan.  Competency, Licence to Hunt, firearms certificate and insurance seen for the stalker. Cull for previous season was one stag.  No browsing damage noted at site.</t>
  </si>
  <si>
    <t>Damaging wild animals are described in the DAFM “Forest Protection Guidelines”, and include:
•
Rabbit
•
Hare
•
Grey squirrel
•
Bank vole
•
Goat
The owner / manager should consider preparing a written management plan where specific pest species are present, defining actions and metrics for verification.</t>
  </si>
  <si>
    <t>•
Awareness of potential problems and description of appropriate action taken
•
Records of liaison with adjoining landowners
•
Records of liaison with local NPWS Conservation Ranger in the case of protected pest species (eg hare)</t>
  </si>
  <si>
    <t>5.1.4</t>
  </si>
  <si>
    <t>Where management of damaging wild mammals (other than deer) is to be carried out the owner / manager shall, where appropriate, liaise with, or facilitate the hunter to liaise with, adjoining forest owners / managers to discuss a co-ordinated approach to wildlife control</t>
  </si>
  <si>
    <t>All sites- no damaging wild animals noted, so no requirements to liaise with neighbours to discuss a co-ordinated approach to control.</t>
  </si>
  <si>
    <t>The owner / manager should also consider reporting such incidences to the DAFM and other authorities as appropriate.</t>
  </si>
  <si>
    <t>•
Records of contact with NPWS</t>
  </si>
  <si>
    <t>5.1.5</t>
  </si>
  <si>
    <t>On becoming aware of the presence or new arrival of invasive mammals in the FMU, the owner / manager shall report this to the National Parks and Wildlife Service.</t>
  </si>
  <si>
    <t>All sites - members confirmed awareness of this requirement though have not needed to do so</t>
  </si>
  <si>
    <t>A fire plan should include:
•A fire plan map – 6” scale or metric equivalent showing features such as
oFirebreaks
oAccess routes (vehicular and pedestrian)
oWater sources
oHazards
oDescription of fuels
oVehicle limitations – eg. Bridges or crossing points that may be impassable to heavy vehicles
oEscape routes and safe zones
oDetails of tactical guidance, based on prevailing fire risk condition, as per DAFM Fire Risk Notices
oDescription of previous known fire activity for the site in question
•A location map – Ordnance Survey Discovery Series
•Entrance co-ordinates
•Details of any limiting factors.
•A document showing the location of necessary equipment, site features and contact details of the fire brigade and people who can be called upon to help if a fire occurs
Further DAFM guidance on fire management can be found at these links: https://www.gov.ie/en/publication/01773-fire-management/ and
https://assets.gov.ie/125854/0c5562eb-f017-4b99-99e4-d2a50a020842.pdf</t>
  </si>
  <si>
    <t>•
Fire plan
•
Discussions with forest owner / manager</t>
  </si>
  <si>
    <t>5.1.6</t>
  </si>
  <si>
    <t>When, following an assessment (see 5.1.1), a significant risk of fire is identified, a fire plan shall be prepared.</t>
  </si>
  <si>
    <t>All sites - fire plans in place, forming part of the management plan.</t>
  </si>
  <si>
    <t>Such areas may include:
•Riparian and buffer areas
•Sensitive catchments
•Steep forested slopes above roads, houses or built up areas
•Areas vulnerable to soil erosion
•Other designated areas
•Ancient and old woodland sites (see 6.3.2)
•Areas containing rare species
Mapping can be in conjunction with the EPA water catchment mapping, GeoHive system and 1830s maps
DAFM guidance on the management of riparian areas and sensitive catchments can be found in the DAFM “Environmental Requirements for Afforestation, Standards for Felling and Reforestation, and also the Felling and Reforestation Policy document which details a reforestation objective specifically for biodiversity and water protection. See also the DAFM Woodlands for Water and Forests and Water: Achieving Objectives under Ireland’s River Basement Management Plan 2018-21.
Guidance on the identification, design, establishment and management of native riparian woodland can be found in the Woodlands of Ireland Publication “Native Riparian Woodlands – A Guide to Identification, Design, Establishment and Management”.
Initiatives such as The Rare Trees of Ireland Project https://wildgaia.org/projects/rewilding-ireland/rare-irish-trees-project and The Trinity Witness Tree Project https://trinitybotanicgarden.ie/the-witness-project/ provide examples of the rare species to be found in Ireland.</t>
  </si>
  <si>
    <t>•
Maps
•
Management plan
•
Field inspection</t>
  </si>
  <si>
    <t>5.1.7</t>
  </si>
  <si>
    <t>Areas that fulfill specific and recognized protective functions, either ecologically or for society, shall be mapped and forest management plans shall take full account of these.
The identified protective functions shall be maintained or enhanced.</t>
  </si>
  <si>
    <t xml:space="preserve">All sites - management plans seen include a variety of relevant maps eg Water Catchment Map, Biodiversity Map, plus text within the management plan to ensure their protection eg at all sites internal hedgerows, a legacy from previous agricultural management,  were identified as features.  These have been allowed to grow and were seen during site visits to be a rich source of deadwood / veteran trees / native species. </t>
  </si>
  <si>
    <t xml:space="preserve">Pesticides, biological control agents &amp; fertilisers: </t>
  </si>
  <si>
    <t>This requirement is associated with requirement 5.2.2 whereby pesticide use, where necessary, is only used as part of an integrated pest management strategy (IPMS). It is also associated with 5.2.3 which sets out further requirements where the IPMS identifies the necessity to use chemical / biological control.</t>
  </si>
  <si>
    <t>•
Written forest management objective in management plan
•
Discussion with forest owner / manager
•
Field inspections
•
Evidence that alternative methods have been explored to replace chemical use as well as actual reduction of use year on year.</t>
  </si>
  <si>
    <t>5.2.1</t>
  </si>
  <si>
    <t>It shall be a forest management objective to minimize the use of chemical pesticides in the forest.</t>
  </si>
  <si>
    <t>Clearly stated in the Integrated Pest Management Strategy within each management plan.  Across the whole group only 1.3 litres of Glyphosate and 0.3 litres of Triclopyr were used in the past year.</t>
  </si>
  <si>
    <t>An integrated pest management strategy (IPMS) identifies and quantifies pests, considers the possible control options and evaluates the most suitable remedial actions to be taken, which could be a combination of statutory, physical, chemical and biological control measures.</t>
  </si>
  <si>
    <t>•
Integrated pest management strategy
•
Discussion with forest owner / manager
•
Management plan</t>
  </si>
  <si>
    <t>5.2.2</t>
  </si>
  <si>
    <t>Where an assessment (see 5.1.1) identifies a significant risk from pests or diseases, an integrated pest management strategy shall be prepared and implemented.</t>
  </si>
  <si>
    <t>Integrated Pest Management Strategies are in place for all sites and form part of the management plans despite no significant risk from pests or diseases being identified, or noted during audit site visits. Ash dieback has been an issue in past years but Ash has been removed eg at Gainstown, and phytophthora ramorum is not yet an issue at any sites visited, though at Julianstown West, where there is a stand of larch, the owner explained that he was aware of the potential threat as the disease had been noted apporx 20 miles away</t>
  </si>
  <si>
    <t>In Ireland, pesticides are regulated by the Pesticides, Registration and Control Divisions (PRCD) of DAFM; further guidelines can be found in section 3.7 of the DAFM “Environmental Requirements for Afforestation”.
Usage of pesticides should be recorded in a clear and consistent manner that facilitates year on year comparison. The record should include details of:
•The pesticide used
•The amount used
•The reasons for use
•The date and time of use
•The site and area it was used on
•The soil type
•The prevailing weather conditions
•The name of operator
This will enable the recognition of any trends which will inform future planning and operations.
The EU framework for action to achieve the sustainable use of pesticides is set out in EU Directive 2009/128/EC
The use of pesticides is governed by the European Communities Regulation 2012, Sustainable Use of Pesticides.
For further guidance see the Pesticide Sustainable Use Directive (SUD) and Irish National Action Plan for the Sustainable Use of Pesticides.</t>
  </si>
  <si>
    <t>•
Pesticide inventory and use records
•
Evidence that personal protective equipment is used
•
Discussion with forest owner / manager
•
Field inspections</t>
  </si>
  <si>
    <t>5.2.3</t>
  </si>
  <si>
    <t>Where pesticides and/or biological control agents are to be used:
a)The forest owner / manager shall justify the reasons for selecting the chosen method
b)The forest owner / manager, staff and contractors shall be aware of and implement legal requirements and non-legislative guidance for use of pesticides in forestry.
c)The forest owner / manager shall keep records of pesticide usage and biological control agents as required by current legislation.
d)The forest owner / manager shall only use plant protection products/biological control agents approved for use in forestry in Ireland by the PRCD.
e)The forest owner / manager shall select the least harmful plant protection products/biological control agents suitable and shall apply the minimum amount of product required.</t>
  </si>
  <si>
    <t>All the above addressed in the IPMS which includes a decision recording sheet. No chemical applications or use of biological control agents at sites audited</t>
  </si>
  <si>
    <t>In Ireland, pesticides are regulated by the Pesticides, Registration and Control Divisions (PRCD) of DAFM. Guidance is also given in the DAFM “Environmental Requirements for Afforestation.
Empty containers should be disposed of in accordance with the EPA/DAFM Good Practice Guide for Empty Pesticide Containers, and their disposal should be in accordance with procedures as set out in 5.4.1.</t>
  </si>
  <si>
    <t>•
Visit to chemical store
•
Discussion with forest owner / manager
•
Disposal records
•
Field inspections</t>
  </si>
  <si>
    <t>5.2.4</t>
  </si>
  <si>
    <t>Storage, handling, use and disposal of chemicals shall be in compliance with DAFM Standards, Requirements, Guidelines and Protocols.</t>
  </si>
  <si>
    <t>All sites audited - no recent chemical applications or use of biological control agents at sites audited and no chemical stores, so no opportunity to check; however re Minor CAR 2025.8,  disposal records seen for Abberbraney - Records of disposal of empty chemical containers by Registered contractor, permit no. NWCPO-10-02531 seen - Invoice No. 57271.  Permit checked during audit via online search.  Photo of storage at yard prior to collection seen anad confirmed to be in accordance with DAFM ' 7 Steps: Good Practice Guide for Empty Pesticide Containers.'  No pesticide usage in the past year at any sites visited during S3 audit, but members interviewed showed awareness of waste disposal requirements. Minor CAR closed</t>
  </si>
  <si>
    <t>Unnecessary use of fertiliser may be avoided through the use of appropriate species.
Appropriate fertiliser use is described in the DAFM “Environmental Requirements for Afforestation”, the “Standards for Felling and Reforestation” and the “Aerial Fertilisation Requirements”. Also, appendices 14 and 16 of the Forestry Standards Manual (Nov 2015) contain procedures for soil and foliar sampling.</t>
  </si>
  <si>
    <t>•
Discussion with forest owner / manager
•
Records of fertiliser use
•
Field inspections
•
Documented environmental appraisal</t>
  </si>
  <si>
    <t>5.2.5</t>
  </si>
  <si>
    <t>Fertilisers:
a)Fertilisers shall only be used where they are necessary to secure establishment or to correct subsequent nutrient deficiencies based on foliar or soil analysis
b)Where fertilisers are to be used the forest owner / manager, staff and contractors shall be aware of and shall be implementing legal requirements and best practice guidelines for their use in forestry.
c)As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
d)Fertilisers shall be applied in a controlled manner, with due consideration for the environment, and their use shall not be an alternative to appropriate soil nutrient management.</t>
  </si>
  <si>
    <t>All sites - no fertiliser usage</t>
  </si>
  <si>
    <t>Fencing</t>
  </si>
  <si>
    <t>Decisions to erect fences, their alignment and specification should take account of:
•Landscape
•Public rights of way
•Existing users of the forest
•Wildlife
•Archaeology
•Livestock</t>
  </si>
  <si>
    <t>•
Discussion with forest owner / manager demonstrates an awareness of impacts of fence alignments and the alternatives
•
Field inspections</t>
  </si>
  <si>
    <t>Where fences are used, opportunities shall be taken to minimise negative impacts on access, landscape, wildlife and sites of public interest..
Where appropriate, wildlife management and control shall be used in preference to fencing.</t>
  </si>
  <si>
    <t>All sites - no internal fencing.  External boundaries typically hedges not fences.  Little or no requirement for wildlife control as no / minimal presence / impact</t>
  </si>
  <si>
    <t>Waste Management</t>
  </si>
  <si>
    <t>Waste includes:
•Waste emanating from forest management activities
•Surplus or out of date chemicals
•Chemical containers
•Plastic waste
•Fuels and lubricants
•Planting bags
Plastic tree shelters should not be allowed to create a litter problem at the end of their effective life.
Current relevant waste management legislation are the Waste Management Acts (1996 to 2011) and The Litter Pollution Acts (1997 to 2009). See in particular Section 32 of the Waste Management Act 1996.
EPA Statutory Requirements for Good Plant Protection Practice (GPPP) should be adhered to.</t>
  </si>
  <si>
    <t>•
No evidence of impacts from waste disposal
•
Documented policy on waste disposal including segregation, recycling, return to manufacturer</t>
  </si>
  <si>
    <t>Waste disposal shall be in accordance with current waste management legislation and regulations.
The indiscriminate disposal of waste on forest land shall be strictly avoided. Non-organic waste and litter shall be collected, stored in designated areas and removed in an environmentally responsible manner.</t>
  </si>
  <si>
    <t xml:space="preserve"> All sites - no waste seen during site visits and members reported no waste issues such as fly-tipping and no requirement to remove waste, and no operational activity during audit so no waste management undertaken. Regarding Minor CAR 2025.8,Records of disposal of empty chemical containers by Registered contractor, permit no. NWCPO-10-02531 seen - Invoice No. 57271.  Permit checked during audit via online search.  Photo of storage at yard prior to collection seen anad confirmed to be in accordance with DAFM ' 7 Steps: Good Practice Guide for Empty Pesticide Containers.'  No pesticide usage in the past year at any sites visited during S3 audit, but members interviewed showed awareness of waste disposal requirements. Minor CAR 2025.8 closed</t>
  </si>
  <si>
    <t>Guidance on this requirement can be found in the DAFM:
•
Environmental Requirements for Afforestation (Dec 2016)
•
Standards for Felling and Reforestation (Oct 2019)
•
Forest Protection Guidelines (2000)</t>
  </si>
  <si>
    <t>•Discussions with forest owner / manager, staff and contractors
•Contingency plans and appropriate equipment available in the field
•Reports of any accidental spillage to relevant authority
•Contract documents and instructions provided to contractors
•Any post spillage event monitoring records</t>
  </si>
  <si>
    <t>The spillage of oil or fuel during forest management operations shall be avoided.
Emergency procedures and equipment for the minimisation of risk of environmental harm arising from accidental spillage shall be in place.</t>
  </si>
  <si>
    <t xml:space="preserve">No live operations during S3 audit but seen MH706 Ardmaghbreague contractor harvesting pack 11/3/25 referencing requirements for spill kits, plus examples of operational site monitoring 26/05/25 to 16/06/25 confirming, including photo of spill kit.  Also MH712 Gainstown pre commencement checklist dated 12/5/25 confirming presence of spill kits. Also evidence of training of members May 2025 seen, including reminders of requirements around spill kits. Minor CAR 2025. 2 closed.  Members interviewed during audit showed good knowledge of requirements. </t>
  </si>
  <si>
    <t>CONSERVATION AND ENHANCEMENT OF BIODIVERSITY</t>
  </si>
  <si>
    <t>Protection of rare species and habitats</t>
  </si>
  <si>
    <t>Statutorily designated areas include all European sites and proposed NHAs
Notifiable Actions, which are also subject to the DAFM appropriate assessment procedure,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
The system of designated areas forms a representative sample of existing ecosystems within the landscape.
These areas and features of high conservation value include:
•Special Areas of Conservation (SACs)
•Special Protection Areas (SPAs)
•National Nature Reserves
Identification and mapping of these features may be carried out on an ongoing basis, provided that it has been completed for an area prior to significant woodland management operations taking place.
Where the boundaries of a designated area extend beyond the boundary of the FMU, it may not be possible for the owner/manager to significantly influence or change the overall condition of the site.</t>
  </si>
  <si>
    <t>•All known areas and features mapped
•Field observation
•Approval of forest plan by the relevant forestry authority
•Workers are aware of such sites and of plans for their management
•For all potentially damaging operations, awareness is demonstrated of how areas will be protected and/or safeguarded
•Management plans for statutory conservation areas and monitoring of implementation of those plans
•Condition statements from statutory bodies
•Maps
•Discussion with the owner/manager demonstrates how areas will be safeguarded and/or enhanced
•Pro-active approach to the identification of areas and features of significance for biodiversity, appropriate to likely biodiversity value</t>
  </si>
  <si>
    <t>6.1.1</t>
  </si>
  <si>
    <t>National Parks and statutorily designated areas shall be identified and mapped. Management in the form of notifiable actions shall be agreed in consultation with the relevant statutory agency.
Areas and features of high conservation value having particular significance for biodiversity shall be identified by reference to statutory designations at national or regional level and/or through assessment on the ground.
c)
Adopting a precautionary approach, the identified areas, species and features of high conservation value shall be maintained and, where possible, enhanced.
d)
There shall be ongoing communication and/or consultation with statutory bodies, local authorities, wildlife trusts and other relevant organisations.</t>
  </si>
  <si>
    <t>All sites - no such statutorily designated areas present on or near site</t>
  </si>
  <si>
    <t>Examples of such features and areas include veteran trees, hollow trees, ponds, old hedgerows, rocky outcrops etc. More comprehensive lists are provided in the DAFM Environmental Requirements for Afforestation, the Standards for Felling and Reforestation, and the Forestry Standards Manual (2015).
These features and areas may include other non forest semi-natural habitats e.g. moorland, heathland, wood pasture or grassland that is adjacent to or influenced by the forest.
Management of these features and areas should be in accordance with the DAFM Environmental Requirements for Afforestation, and with Local Biodiversity Plans prepared by the Local Authority.
Identification and mapping of these features may be carried out on an ongoing basis, provided that it has been completed prior to significant forest management operations taking place.
Measures should include steps to protect features such as breeding sites, resting places and display sites of priority species</t>
  </si>
  <si>
    <t>•Maps indicating presence of features / areas of high biodiversity value
•Evidence of a pro-active approach to the identification of these features and areas
•Field Inspection
•Management Plans
•Discussion with the forest owner / manager</t>
  </si>
  <si>
    <t>6.1.2</t>
  </si>
  <si>
    <t>Appropriate measures shall be taken to protect identified priority habitats and species in accordance with plans agreed with the NPWS. In planning and implementing measures within the FMU, the owner/manager shall take into account the geographic range and ecological requirements of priority species beyond the boundary of the FMU</t>
  </si>
  <si>
    <t>All sites - no such areas or species present on or near site.  Members at Drumgill Lower and Julianstown West described use of trail cameras for species detection - occassional red squirrels and pine martens seen but neither of these are endangered species in Ireland. No  rare protected or endangered species, whether animal or plant, recorded at any site and owners, who knew their sites very well, confirmed no knowledge of their presence.  In May 2023 when management plans had been developed for each site, several days per site were spent 'ground truthing' but no species / habitats of particular note identified, though at all sites relict hedgerows from prevoius agricultural management have been identified as conservation features to be protected</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</si>
  <si>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
Initiatives such as The Rare Trees of Ireland Project https://wildgaia.org/projects/rewilding-ireland/rare-irish-trees-project and The Trinity Witness Tree Project https://trinitybotanicgarden.ie/the-witness-project/ provide examples of the rare species to be found in Ireland.</t>
  </si>
  <si>
    <t>•Evidence of consultation and agreement with statutory authority
•Evidence of steps taken to identify rare species and implementation of appropriate action</t>
  </si>
  <si>
    <t>6.1.3</t>
  </si>
  <si>
    <t>Where a rare, protected, threatened or endangered species is known to be present in the forest, the relevant statutory authority shall be notified and appropriate management shall be agreed with them.
Rare, protected, threatened or endangered species shall not be exploited for commercial purposes, and where necessary measures shall be taken to ensure their protection.
Rare tree species shall be left in quantities and distribution necessary to safeguard biological diversity, taking into account the potential effect on the health and stability of the forest and on surrounding ecosystems.</t>
  </si>
  <si>
    <t>All sites - no such species present on or near site but awareness shown of requirements should these occur.  Members at Drumgill Lower and Julianstown West described use of trail cameras for species detection - occassional red squirrels and pine martens seen but neither of these are endangered species in Ireland. No  rare protected or endangered species, whether animal or plant, recorded at any site and owners, who knew their sites very well, confirmed no knowledge of their presence. In May 2023 when management plans had been developed for each site, several days per site were spent 'ground truthing' but no species / habitats of particular note identified, though at all sites relict hedgerows from prevoius agricultural management have been identified as conservation features to be protected</t>
  </si>
  <si>
    <t xml:space="preserve">Maintenance of biodiversity and ecological functions </t>
  </si>
  <si>
    <t>Management in these areas should be in accordance with the DAFM Environmental Requirements for Afforestation. Further guidance on management for conservation and biodiversity can be found in The Woodlands for Water document, and the joint DAFM/NPWS Management Guidelines for Ireland’s Native Woodlands.
This area can be inclusive of:
•areas and features identified in 6.1.1 and 6.1.2
•areas retained as part of the restructuring requirements outlined in 3.2.3 and 3.4.2
•areas being restored to semi-natural woodland or non-forest habitats as outlined in requirements 3.5.1, 6.3.1, and 6.3.2.
The amount of native woodland required could vary (e.g., peatlands, uplands, riparian areas etc) and provision should be made to allow for this where ecological advice specifies otherwise.</t>
  </si>
  <si>
    <t>•
Maps showing areas where biodiversity is a primary objective
•
Field inspections
•
Management plan</t>
  </si>
  <si>
    <t>6.2.1</t>
  </si>
  <si>
    <t>Unless there is an overriding legal requirement otherwise, a minimum of 15% of the FMU area shall be managed with conservation and biodiversity as the primary objective. This shall include a minimum of 10% retained forest and/or scrub habitat.
Where restocking of this 15% area managed for biodiversity is to be carried out, a minimum one-third of this area will be planted with native species appropriate to the immediate site conditions and, where possible, of Irish provenance. These trees are to be maintained and protected from grazing.</t>
  </si>
  <si>
    <t>All sites - at least 15% identified in management plans and associated maps for management with conservation and biodiversity as primary management objective. Presence and positive management confirmed during site visits eg management of old hedgerows which provide deadwood habitat.</t>
  </si>
  <si>
    <t>Guidance on the retention of standing and fallen deadwood and over-mature trees can be found in the DAFM Standards for Felling and Reforestation Standard and the Management Guidelines for Ireland’s Native Woodlands. The Forest Biodiversity Guidelines also contain guidance on over-mature trees and deadwood.
There are instances in specific areas where plant health requirements due to disease or significant pests have been identified and where the forest owner may be directed to remove all deadwood.</t>
  </si>
  <si>
    <t>•Harvesting contracts
•Field inspections
•Management plan
•Discussions with forest owner / manager, staff and contractors</t>
  </si>
  <si>
    <t>6.2.2</t>
  </si>
  <si>
    <t>Standing and fallen deadwood habitats and some over-mature, veteran trees shall be retained throughout the forest where this does not compromise the safety of the public or forestry workers or the health of the forest.
Where practical/feasible some deadwood shall be left in situ after thinning and final harvesting and the owner / manager shall take action to accumulate a diversity of standing and fallen deadwood over time in all wooded parts of the FMU, including felled areas.</t>
  </si>
  <si>
    <t>Ref Minor CAR 2025.9 2026 closure actions undertaken to date included member training session on deadwood Dec 2025 ( slides seen and attendance register).  It is noted that the operation in question was a windblow clearance site, not a standard clear fell; also it was confirmed that pre-commencement information exchange and operational monitoring records had been available for the ASI auditor but had not been requested.  S3 auditor inspected records and noted that treatment of deadwood was indeed  covered in pre-commencement checklist 24/3/25 and photographic evidence of standing and fallen deadwood on site seen, though standing deadwood quantities restricted due to the nature of the site ( windblow) so very little had remained standing.  At time of S3 audit the only operational monitoring had been undertaken by the contractor ( though the contractor in question almost exclusively works on certified sites and is very familiar with requirements around deadwood).  No operational monitoring eg of deadwood, had been undertaken by the member.  At time of audit the requirements for evidencing operational site visits by members / group manager were still being developed. During audit recent windblow clearance at Gainstown seen - there had been little opportunity to retain standing deadwood due to the site being blown, but pre-commencement information exchange clearly stated deadwood retention requirements, where possible and this was seen to have been followed, with both fallen deadwood and, where possible, standing deadwood retained.  During site visits considerable deadwood noted, especially in old hedgerows within the MUs but also within the plantation eg pockets of windblow left as deadwood seen at Julianstown West, and all members interviewed showed very good knowledge of requirements.</t>
  </si>
  <si>
    <t xml:space="preserve">Conservation of semi-natural woodlands and plantations on old woodland sites </t>
  </si>
  <si>
    <t>A National Survey of Native Woodlands was completed in 2009 on behalf of the National Parks and Wildlife Service.
Areas of semi-natural woodland not identified in the above survey will also exist and this survey should not be regarded as an exhaustive record.
The DAFM/NPWS Management Guidelines for Ireland’s Native Woodlands gives examples of different types of native woodland</t>
  </si>
  <si>
    <t>•Maps showing any semi-natural woodlands
•Field inspections
•Management planning documentation agreed with the NPWS
•Monitoring records</t>
  </si>
  <si>
    <t>Forest areas identified as semi-natural woodland, whether or not it is classified as degraded, shall:
a)not be converted to plantations or non-forest land.
b)be managed using a low impact silvicultural system
c)follow the prescriptions of any plan agreed in consultation with the NPWS
Adverse ecological impacts of non-native species shall be monitored in semi-natural woodlands.</t>
  </si>
  <si>
    <t>All sites - all were first rotation afforestation on previous agricultural land with no semi-natural woodlands / old woodland sites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</si>
  <si>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</si>
  <si>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•Maps showing any POWS and highlighting remnant features
•Assessment of current state of biodiversity and heritage value of POWS and associated features
•Written management strategy for any POWS
•Field inspections
•Monitoring plan and completed records</t>
  </si>
  <si>
    <t>6.3.2</t>
  </si>
  <si>
    <t>Forest owners and managers shall:
•identify action which will progressively improve the biodiversity, environmental and cultural values of plantations on old woodland sites (POWS), considering the site, landscape context and management objectives.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•implement management prescriptions that ensure that:
o field assessments are carried out prior to planned operations to ensure remnant features are safeguarded
o operations are implemented in a manner that do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</si>
  <si>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All sites - all were first rotation afforestation on previous agricultural land with no semi-natural woodlands / old woodland sites / POWS</t>
  </si>
  <si>
    <t>Forest nurseries trace the source of all seed used in their production of transplants and provide provenance certificates for all transplants sold.
The island of Ireland is considered a single provenance for all native species.
In the case of use of non-native species and provenances there should be clear justification on grounds such as tree vigour or timber quality.
A list of tree species native to Ireland is provided in Appendix F.</t>
  </si>
  <si>
    <t>•
Provenance certificates
•
Field inspections
•
Evidence of justification for the use of trees of non-native species and / or provenance</t>
  </si>
  <si>
    <t>6.3.3</t>
  </si>
  <si>
    <t>Forest owners / managers shall use natural regeneration or, in the case of native species, planting stock of native provenance.
Where this is not considered appropriate or possible evidence must be provided to justify the decision.
In the case of semi-natural woodlands, natural regeneration and, subject to availability, seed / planting stock of native provenance shall be the only means of regeneration used.
In the case of POWS, where native species are being sown or planted, only seed and planting stock of native provenance shall be used.</t>
  </si>
  <si>
    <t>All sites - all were first rotation afforestation on previous agricultural land with no semi-natural woodlands / old woodland sites / POWS. Although not falling into this category all three sites audited were being managed under CCF silvicultural systems so little or no planting planned in future.</t>
  </si>
  <si>
    <t xml:space="preserve">Game management </t>
  </si>
  <si>
    <t>Wildlife management is legislated for in the Wildlife Act (1976) and the Wildlife Amendment Act (2000).
Deer hunting licences are issued by the National Parks and Wildlife Service and require written permission from the landowner in question.</t>
  </si>
  <si>
    <t>Licences from National Parks &amp; Wildlife Service and Gardaí
•Letting agreements
•Records of hunters qualifications
•Field inspections
•Hunting records (including dates, numbers, species, ages, sex and location)
•Insurance records
•Discussions with forest owner / manager</t>
  </si>
  <si>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or equivalent (see 5.1.3).</t>
  </si>
  <si>
    <t>No game rearing or fishing undertaken at any site though four members of a local gun club does have permission for shooting at Julianstown West.  The member explained that this is very low level - so far this season ( which runs from 1 Oct - 1 Feb and audit held mid Jan)  they have visited the site twice, as their main shooting activity is over 20 properties in the local area where they release pheasants .  No deer stalking except at Julianstown West, where this is extremely low level as there are very few deer in the local area.  The stalker is usually out 3 - 4 days per year and last season just one stag was shot. Competency, Licence to Hunt, firearms certificate and insurance seen for the stalker.</t>
  </si>
  <si>
    <t>Feeding and rearing areas should be located in areas where there will be low impact on ground flora.
Some predator species are legally protected and predator control should only be carried out if:
•In compliance with the law
•Carefully planned
•Species specific
•Only carried out when essential</t>
  </si>
  <si>
    <t>•
Management planning documentation and specific game management plans
•
Field inspections</t>
  </si>
  <si>
    <t>Game management shall not be so intense as to cause long-term or widespread negative impacts on the woodland ecosystem.</t>
  </si>
  <si>
    <t>As stated in 6.4.1 above game management is either not undertaken at all or is very low level.  No pheasant release pens in any of the sites, no gamebirds seen during site visits and no adverse impacts noted.</t>
  </si>
  <si>
    <t>THE COMMUNITY</t>
  </si>
  <si>
    <t>Consultation</t>
  </si>
  <si>
    <t>The forest owner / manager should be able to justify the level of consultation undertaken and the certification body will look for corroborating evidence.
Examples of methods for making people and relevant organisations aware include:
•Statutory consultations by the DAFM on the forest owner’s behalf
•Voluntary consultation with relevant bodies
•Letters to individuals or groups
•Temporary or permanent signs in or near the affected forest
•Information in local press / media (including internet)
•Meetings
The certification body is also required to consult with relevant stakeholders as part of the certification audit</t>
  </si>
  <si>
    <t>•
Consultation with the DAFM and other statutory agencies
•
Evidence of communication with stakeholders</t>
  </si>
  <si>
    <t>7.1.1</t>
  </si>
  <si>
    <t>The owner / manager shall identify affected stakeholders, consult adequately with them, determine their needs and expectations, and make a reasonable response to issues raised or requests for ongoing dialogue and engagement.
Affected stakeholders shall be made aware that:
•
New or revised management planning documentation, as specified in Section 2.1, is being produced
•
High impact operations i.e. clearfelling and road construction, are planned
•
New or revised design plans are being produced
•
The forest is being evaluated for certification
At least 30 days shall be allowed for people to respond to notices, letters or meetings before certification.</t>
  </si>
  <si>
    <t>Records can be in the form of a log or diary but should clearly record the identity of the consultee, the matter discussed, the views of the consultee and any resulting actions from the meeting or reasons for non-acceptance of the consultees suggestions.</t>
  </si>
  <si>
    <t>•
Consultation records
•
Discussions with stakeholders</t>
  </si>
  <si>
    <t>7.1.2</t>
  </si>
  <si>
    <t>Where practical/possible and mutually beneficial, best use shall be made of forest-related experience and traditional knowledge, innovations and practices through consultation with affected stakeholders.</t>
  </si>
  <si>
    <t>7.1.3</t>
  </si>
  <si>
    <t>Records shall be kept of consultation undertaken, resulting actions and responses.</t>
  </si>
  <si>
    <t>Woodland access and recreation including traditional and permissive use rights</t>
  </si>
  <si>
    <t>Records can be in the form of a log or diary but should clearly record the identity of the consultee, the matter discussed, the views of the consultee and any resulting actions from the meeting or reasons for non-acceptance of the consultees suggestions.
See also Section 1.1.3.</t>
  </si>
  <si>
    <t>•Documentation or maps of all existing permissive and traditional uses of the woodland
•Evidence of discussions with interested parties
•Field observations of public rights of way
•Evidence presented to justify any restriction to permissive or traditional uses</t>
  </si>
  <si>
    <t>7.2.1</t>
  </si>
  <si>
    <t>Legal, customary and traditional use rights relating to forest access shall be clarified, recognized and respected.</t>
  </si>
  <si>
    <t>•Evidence of discussions with interested parties
•Field observations
•Evidence presented to justify any refusal of access following a formal request
•Discussions with the forest owner / manager</t>
  </si>
  <si>
    <t>7.2.2</t>
  </si>
  <si>
    <t>The forest owner / manager will positively consider any reasonable and formal request for access to the forest for recreational, educational, foraging, or health and well-being purposes. .</t>
  </si>
  <si>
    <t>Sites with recognised specific historical, cultural or spiritual significance</t>
  </si>
  <si>
    <t>Such sites may include archaeological sites, historic monuments, holy wells, mass paths, sacred sites/trees, townland boundaries etc.
Sites with recognised specific historical, cultural or spiritual significance should be mapped in a national database/archive. Where there are such sites and national archeological monuments, the National Monuments Service (NMS) should be notified directly.
Guidance on procedures in relation to archaeology can be found in the Forestry Standards Manual</t>
  </si>
  <si>
    <t>•Maps
•Field inspections
•Management Plans</t>
  </si>
  <si>
    <t>Sites with recognised specific historical, cultural or spiritual significance shall be mapped and protected or managed in a way that takes due regard of the significance of the site.</t>
  </si>
  <si>
    <t xml:space="preserve"> Rural economy</t>
  </si>
  <si>
    <t>Promotion of integration into the local economy may be achieved by:
•Making reasonable provision for local employment for contractors and suppliers to provide services and supplies.
•Allowing local or specialist markets opportunities to purchase small scale or specialist products
•Promoting and encouraging enterprises which will strengthen and diversify the forest or local economy
An example of how the forest owner / manager might help to diversify the processing industry is that a proportion of timber parcels are advertised and sold by open tender or auction.</t>
  </si>
  <si>
    <t>•
Evidence of attempts to engage with local contractors and suppliers
•
Evidence of promoting or encouraging enterprises to strengthen and diversify the local economy</t>
  </si>
  <si>
    <t>The forest owner / manager shall promote the integration of forests by:
•
Making the best use of the forest’s potential products and services consistent with other objectives.
•
Providing local people with equitable opportunities for employment and to supply goods and services.</t>
  </si>
  <si>
    <t>To promote the circular economy efforts should be made to promote the benefits of forest certification to all suppliers of wood and wood-based materials.
Examples of materials in the supply chain that should ideally be certified include;
•Paper, printed material, stationery
•Fencing stakes
•Construction timber
•Office furniture</t>
  </si>
  <si>
    <t>•
Evidence of attempts to engage with and promote certification to local suppliers
•
Discussions with forest owner / manager</t>
  </si>
  <si>
    <t>Where wood and wood-based products are to be procured, the forest owner / manager shall attempt to purchase these from suppliers holding valid Chain of Custody certification.</t>
  </si>
  <si>
    <t>Minimising adverse impacts</t>
  </si>
  <si>
    <t>Site specific risk assessments should identify relevant potential impacts
Examples of possible risks include:
•Unsafe trees
•Excessive Noise
•Presence of certain pests
•Adverse water runoff
•Landslide
•Damage to roads
•Chemical spillage</t>
  </si>
  <si>
    <t>•Risk assessment records
•Evidence of actions (mitigating measures) taken in response to identified risks
•Tree safety inspection records
•Discussions with interested parties
•Evidence that complaints have been recorded and dealt with constructively</t>
  </si>
  <si>
    <t>7.5.1</t>
  </si>
  <si>
    <t>The forest owner / manager shall mitigate the risks to public health and safety and the wider impacts of woodland operations on local people.</t>
  </si>
  <si>
    <t>Complaints and disputes should be formally acknowledged and appropriate action taken. Every effort should be made to resolve complaints and disputes at the local level.
PEFC Ireland has documented procedures for the resolution of complaints contained in the PEFC Ireland Scheme for Sustainable Forest Management</t>
  </si>
  <si>
    <t>•Discussion with interested parties
•Evidence of documented procedures
•A public contact point</t>
  </si>
  <si>
    <t>7.6.1</t>
  </si>
  <si>
    <t>The forest owner/manager shall respond constructively to complaints, seek to resolve grievances through engagement with complainants in the first instance, and follow established legal process should this become necessary.</t>
  </si>
  <si>
    <t>Forestry research is conducted by a number of organisations, including Teagasc, third level institutes and other parties.</t>
  </si>
  <si>
    <t>•Discussion with owner / manager
•Evidence of documented procedures
•Evidence of response to any requests to support scientific research</t>
  </si>
  <si>
    <t>7.7.1</t>
  </si>
  <si>
    <t>Where appropriate, the forest owner / manager shall respond positively to requests to contribute to research activities and data collection needed for the advancement of sustainable forest management, and being undertaken by accredited research organisations.</t>
  </si>
  <si>
    <t>THE FORESTRY WORKFORCE</t>
  </si>
  <si>
    <t>Health and safety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</si>
  <si>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•S18. Protective and Preventative measures
•S19. Hazard Identification and risk assessment.
•S20. Provision of the Safety statement
•S21. Duties of Employees to cooperate with employers
Relevant legislation and guidance also includes:
•The safety, health and welfare at work, General Applications Regulations 2007.
•The safety, health and welfare at work, General Applications Regulations 1993 (S.I. No. 44/1993), Part X which covers regulation with regard to notification of accidents and dangerous occurrences.
•The Safety toolkit and short guide to the general Application regulations 2007 (Small business edition)
•HSA Guidelines on Risk Assessments and Safety Statements
•HSA Guide to the Safety, Health and welfare at Work Act 2005, as amended
•HSA Guide to workplace Safety and Health Management.
•Various HSA Irish Forestry Safety Guides (IFSG)</t>
  </si>
  <si>
    <t>•Field observations to ensure that health and safety practices and procedures set out in safety statement and method statements are being implemented.
•Discussions with employees and contractors to determine that they have had sight of and are aware and understand the requirements of relevant safety statements and method statements for tasks being carried out in the forest.
•Copies of the risk assessments and hazard identification are available to staff and contractors
•Records of training and the provision of appropriate information provided to employees and contractors. Copies of all certification of competencies required in connection with the safe operation, use of equipment and control of forest operations
•Record of contractors safety and methods statements
•Records of insurance for Public and Employers liability</t>
  </si>
  <si>
    <t>8.1.1</t>
  </si>
  <si>
    <t>There shall be:
a)
Compliance with primary Irish Health and Safety Legislation
b)
Compliance with the Irish HSA approved Codes Of Practices on Managing Safety and Health in Forestry Operations and the ILO approved Code of Practice on Safety and Health in Forestry Work
c)
Emergency Plans for fire and other plans appropriate to the safe management of forests, employees and contractors as set out in approved Codes of Practices
d)
Health and safety training, information and consultation to any forestry employees in the necessary skills for the safe operation of tasks.</t>
  </si>
  <si>
    <t xml:space="preserve">IFO has now created and distributed to members a 'Volunteer Worker Pack' which includes Docs 2.3d 'Volunteer Worker Procedure', 2.3e Volunteer Code of Conduct and 2.3f Volunteer Risk Assessment - all dated Nov 2025.  Documentation includes specific reference to the need for work by asylum seekers to have the necessary work permissions.The worker pack also listed work appropriate for untrained volunteers and work which must not be undertaken by untrained volunteers. Training of members on requirements was provided in Dec 2025 as a webinar ( copy of training Powerpoint seen during audit). Confirmed that the voluntary work seen during ASI audit ceased and there is currently no use of any type of volunteer at any members' sites. Although it is unlikely that a member will want to use asylum seeker labour again, it was confirmed that there is no intention of doing so, though should this change it would be undertaken via a registered charity.   Members interviewed during audit showed awareness of H&amp;S  legislation, the status of volunteers as workers and specific requirements regarding asylum seekers.  Confirmed that the voluntary work seen during ASI audit ceased and there is currently no use of any type of volunteer at any members' sites. Minor CAR 2025.7 closed </t>
  </si>
  <si>
    <t>Training and continuing development</t>
  </si>
  <si>
    <t>There are a number of different accredited organisations providing training in Irish forestry, including Teagasc, Farm Relief Services, tree surgeons and forest owner groups.
See also www.forestry.ie/directory under the category Training for organisations involved in training.</t>
  </si>
  <si>
    <t>•Copies of appropriate certificates of competence
•Discussions with staff and contractors
•System to ensure that only contractors who are appropriately trained or supervised work in the woodland
•No evidence of personnel without relevant training, experience or qualifications working in the woodland
•Documented training programme for staff
•Documented system to ensure that only contractors who are appropriately trained or supervised work in the woodland
•Training records for staff</t>
  </si>
  <si>
    <t>8.2.1</t>
  </si>
  <si>
    <t>Only those with relevant qualifications, training and / or experience shall be engaged to carry out any work unless working under proper supervision if they are currently undergoing training.</t>
  </si>
  <si>
    <t>IFO has now created and distributed to members a 'Volunteer Worker Pack' which includes Docs 2.3d 'Volunteer Worker Procedure', 2.3e Volunteer Code of Conduct and 2.3f Volunteer Risk Assessment - all dated Nov 2025.  Documentation includes specific reference to the need for work by asylum seekers to have the necessary work permissions.The worker pack also listed work appropriate for untrained volunteers and work which must not be undertaken by untrained volunteers. Training of members on requirements was provided in Dec 2025 as a webinar ( copy of training Powerpoint seen during audit). Confirmed that the voluntary work seen during ASI audit ceased and there is currently no use of any type of volunteer at any members' sites. Although it is unlikely that a member will want to use asylum seeker labour again, it was confirmed that there is no intention of doing so, though should this change it would be undertaken via a registered charity.   Members interviewed during audit showed awareness of H&amp;S  legislation, the status of volunteers as workers and specific requirements regarding asylum seekers.  Confirmed that the voluntary work seen during ASI audit ceased and there is currently no use of any type of volunteer at any members' sites. Minor CAR 2025.6 closed</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</si>
  <si>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can include, but are not limited to
•The Society of Irish Foresters
•The Irish Farmers Association
•The Irish Timber Growers Association
•Pro Silva Ireland
•Teagasc
•Green Economy Foundation
•The Tree Council of Ireland
•Crann – Trees for Ireland
•Woodlands of Ireland (including courses run jointly with DAFM, especially regarding Native Woodland)
•DAFM funded KTGs
•Celt
•The Woodland League
•The Native Woodland Trust
•Forest Owner Groups
Further information can also be found at www.forestry.ie/directory and www.careersportal.ie</t>
  </si>
  <si>
    <t>•
Discussions with staff and contractors
•
Records of training courses / field days attended</t>
  </si>
  <si>
    <t>8.2.2</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</si>
  <si>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</si>
  <si>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Workers Employment rights</t>
  </si>
  <si>
    <t>Workers’ employment rights are enshrined in law, in a number of International Labour Organisation (ILO) Conventions and EU Employment Directives as detailed in Appendix C.
Employers, in the discharge of their responsibilities to their employees, must take into consideration fair procedures and natural justice when implementing all fair practices and procedures..</t>
  </si>
  <si>
    <t>•No evidence of non-compliance
•Discussions with workers
•Contracts of employment
•Other documented policies</t>
  </si>
  <si>
    <t>Forest Owners / managers, employers and contractors shall abide by all domestic and EU employment legislation, minimum wage requirements, regulations, codes of practice and guidelines
This includes the obligation that the wages of local and migrant workers, as well as of contractors and other operators, shall meet or exceed the legal minimum industry rates.</t>
  </si>
  <si>
    <t xml:space="preserve"> Insurance</t>
  </si>
  <si>
    <t>• Insurance documents.</t>
  </si>
  <si>
    <t>Forest Owners / managers, employers and contractors shall hold appropriate public liability and employer’s liability insurance, copies of which are available for inspection.</t>
  </si>
  <si>
    <r>
      <t xml:space="preserve">ANNEX 1 CHECKLIST for : </t>
    </r>
    <r>
      <rPr>
        <b/>
        <sz val="11"/>
        <color indexed="10"/>
        <rFont val="Cambria"/>
        <family val="1"/>
      </rPr>
      <t>Ireland</t>
    </r>
  </si>
  <si>
    <t>PEFC IRL SCHEME Dec 2010: PEFC Irish Forest Certification Standard , endorsed with updates Dec 2011</t>
  </si>
  <si>
    <t>Republic of Ireland</t>
  </si>
  <si>
    <t>PEFC (delete as applicable)</t>
  </si>
  <si>
    <t xml:space="preserve">In Ireland, the PEFC endorsed national standard PEFC Irish Forest Certification Standard is used. </t>
  </si>
  <si>
    <t>SECTION A: PEFC™ TRADEMARK REQUIREMENTS 
PEFC International Standard PEFC ST 2001:2008</t>
  </si>
  <si>
    <t>no score</t>
  </si>
  <si>
    <t>n/a no trademark use to date.</t>
  </si>
  <si>
    <t>n/a</t>
  </si>
  <si>
    <t>IFO have used PEFC logo without approval on their website (certification page), their promotional booklets, and on a site-specific promotional sign.
6/3/25: Trademark use approved by SA in email dated 6/3/25</t>
  </si>
  <si>
    <t>Minor CAR 2025.1</t>
  </si>
  <si>
    <t>Does the Certificate Holder have a PEFC trademark license agreement with the National PEFC body and hereinunder a written procedure for use of the PEFC logo?</t>
  </si>
  <si>
    <t>IFO have used PEFC logo without approval on their website (certification page), their promotional booklets, and on a site-specific promotional sign.
6/3/25: Trademark use approved by SA in email dated 6/3/25 (See A.2 above for Minor CAR)</t>
  </si>
  <si>
    <t>Compliant? (Y/N)</t>
  </si>
  <si>
    <t>CAR</t>
  </si>
  <si>
    <t xml:space="preserve">There shall be compliance with the law. There shall be no substantiated outstanding claims of non-compliance related to woodland management. </t>
  </si>
  <si>
    <r>
      <rPr>
        <sz val="11"/>
        <rFont val="Cambria"/>
        <family val="1"/>
      </rPr>
      <t xml:space="preserve">• No evidence of non-compliance from audit
</t>
    </r>
    <r>
      <rPr>
        <b/>
        <sz val="11"/>
        <rFont val="Cambria"/>
        <family val="1"/>
      </rPr>
      <t/>
    </r>
  </si>
  <si>
    <t xml:space="preserve">Certification is not a legal compliance audit. Certification bodies
will be checking that there is no evidence of non-compliance with relevant legal requirements including that:
• Management and employees understand and comply with all legal requirements relevant to their responsibilities
• All documentation including procedures, work instructions, contracts and agreements meet legal requirements
• No issues of legal non-compliance are raised by regulatory authorities or other interested parties.
</t>
  </si>
  <si>
    <t xml:space="preserve">Interview with forest managers during the audit and stakeholder consultation didn't identify or highlight any legal non-compliances in the past five years. Thinning Licences seen for 5 sites: GP704 dated 15/9/2016 and GP708 dated 29/9/2016 and lasting for 5 years. The other 4 sites have had licences applied for, or have no more need for thinning licences and are awaiting final felling licences. 
No outstanding claims of non-compliance noted. </t>
  </si>
  <si>
    <t xml:space="preserve">There shall be compliance with any relevant codes of practice, guidelines or agreements. </t>
  </si>
  <si>
    <t>Appendix A lists relevant current guidelines and codes of practice.
Certification authorities will be checking that there is no evidence of non-compliance with relevant codes of practice, guidelines or agreements and that: 
• Management and employees understand and comply with all
requirements relevant to their responsibilities
• All documentation including procedures, work instructions and
contracts are in compliance
• No issues of legal non-compliance are raised by regulatory
authorities or other interested parties.</t>
  </si>
  <si>
    <t>Interview with owners during the audit, and stakeholder consultation didn't identify or highlight any legal non-compliances in the past five years.  DAFM publication 'Felling and Reforestation Policy' (May 2017) is the main guideline for forestry works. Works appear to be compliant.</t>
  </si>
  <si>
    <t>• Copy of folio documents or other legally accepted proof of ownership or tenure OR 
• A signed declaration from a solicitor detailing nature and status of tenure documentation.</t>
  </si>
  <si>
    <t xml:space="preserve">The group manager holds the hard copy folios which we can access should  need them. The ownership was demonstrated  for a sample site. All 4 sites sampled  are fully owned by the private owners and Folio numbers seen. </t>
  </si>
  <si>
    <t>The forest owner, manager or occupier shall be committed to conformance to this certification standard and has declared an intention to protect and maintain the ecological integrity of the woodland in the long term.</t>
  </si>
  <si>
    <t>• Signed declaration of commitment. 
• Evidence of authority to act on behalf of the owner (where the commitment is signed by the manager / agent)</t>
  </si>
  <si>
    <t xml:space="preserve">The group scheme members have signed an application to join the certification Group scheme (Doc 02.  Consent Form), and which includes confirmation of agreement to comply with the Group Rules.  The Group Rules state the commitment to adhere to the FSC Principles and Criteria.  Management objectives stated in the forest management plan include a commitment to adopt management practices which comply with Certification requirements.  </t>
  </si>
  <si>
    <t>The owner or manager shall take all reasonable measures to stop illegal or unauthorised uses of the woodland which could jeopardise fulfilment of the objectives of management.</t>
  </si>
  <si>
    <r>
      <rPr>
        <sz val="11"/>
        <rFont val="Cambria"/>
        <family val="1"/>
      </rPr>
      <t xml:space="preserve">• The owner/manager is aware of potential and actual problems
• Evidence of pro-active response to actual current problems.
</t>
    </r>
    <r>
      <rPr>
        <b/>
        <sz val="11"/>
        <rFont val="Cambria"/>
        <family val="1"/>
      </rPr>
      <t/>
    </r>
  </si>
  <si>
    <t>Illegal and unauthorised uses of woodland may include activities such as: 
• Dumping 
• Trespass of livestock 
• Anti-social behaviour</t>
  </si>
  <si>
    <r>
      <rPr>
        <u/>
        <sz val="10"/>
        <rFont val="Cambria"/>
        <family val="1"/>
      </rPr>
      <t>All sites</t>
    </r>
    <r>
      <rPr>
        <sz val="10"/>
        <rFont val="Cambria"/>
        <family val="1"/>
      </rPr>
      <t>: on site signage, monitoring by forest managers and also forest neighbours.</t>
    </r>
  </si>
  <si>
    <t>Identification, inventory and mapping of the forest resources shall be established and maintained. These shall include: 
• An inventory of the timber and non-timber resources 
• Identification and mapping of 
    • designated areas (see also 3.1.1) 
    • special areas, features, characteristics and sensitivities of the forest 
    • management units</t>
  </si>
  <si>
    <r>
      <rPr>
        <sz val="11"/>
        <rFont val="Cambria"/>
        <family val="1"/>
      </rPr>
      <t xml:space="preserve">• Management plan
• Maps and records.
</t>
    </r>
    <r>
      <rPr>
        <b/>
        <sz val="11"/>
        <rFont val="Cambria"/>
        <family val="1"/>
      </rPr>
      <t/>
    </r>
  </si>
  <si>
    <t>Inventory and mapping of the woodland resource shall include appropriate aspects of physical, silvicultural, ecological, archaeological, social and landscape issues and any special characteristics or designations.
The documentation and level of detail associated with the forest management planning process should be appropriate to: 
• The size of the woodland 
• Its environmental and social sensitivity 
• The intensity of management 
• The likely impact of the planned operations 
• Context in the landscape
The PractiSFM Multi-Resource Inventory Manual provides guidance on the forest resources which should be considered as well as methodologies for data collection and data collection forms.</t>
  </si>
  <si>
    <r>
      <t xml:space="preserve">Inventory, maps of designated areas, features and compartments seen for </t>
    </r>
    <r>
      <rPr>
        <u/>
        <sz val="10"/>
        <rFont val="Cambria"/>
        <family val="1"/>
      </rPr>
      <t>all sites</t>
    </r>
    <r>
      <rPr>
        <sz val="10"/>
        <rFont val="Cambria"/>
        <family val="1"/>
      </rPr>
      <t xml:space="preserve">. </t>
    </r>
    <r>
      <rPr>
        <sz val="10"/>
        <rFont val="Cambria"/>
        <family val="1"/>
      </rPr>
      <t xml:space="preserve">Harvest Site Plan includes a map showing some features of the site, including Overhead Power Lines, and narrative refering to environment and safety. There is also a Bio map and an Environmental Constraints map, though these do not appear in the site pack. The site manager spoke to the contractor about these issues before commencement of works. </t>
    </r>
  </si>
  <si>
    <r>
      <t>Inventory, maps of designated areas, all site features, biodiversity map, harvest map, environemntal contraints map, and compartment mpa and data seen for</t>
    </r>
    <r>
      <rPr>
        <u/>
        <sz val="10"/>
        <rFont val="Cambria"/>
        <family val="1"/>
      </rPr>
      <t xml:space="preserve"> </t>
    </r>
    <r>
      <rPr>
        <u/>
        <sz val="10"/>
        <rFont val="Cambria"/>
        <family val="1"/>
      </rPr>
      <t>MH704 Waterside Little &amp; Great and for MH710 Anneville</t>
    </r>
    <r>
      <rPr>
        <sz val="10"/>
        <rFont val="Cambria"/>
        <family val="1"/>
      </rPr>
      <t xml:space="preserve"> during S1.  I</t>
    </r>
  </si>
  <si>
    <t>y</t>
  </si>
  <si>
    <t>The forest management plan shall incorporate a long term policy for the woodland in which forest management objectives are set and prioritised.
A silvicultural system(s) best suited to achieve these objectives shall be nominated and a rationale provided for this selection.</t>
  </si>
  <si>
    <t>The management objectives and priorities, in tandem with the multi-resource inventory will form the basis of decision making in the management plan.</t>
  </si>
  <si>
    <t>The MP contains long-term policy, primary and secondary objectives, and silvicultural systems to achieve this, namely clearfell and replant.</t>
  </si>
  <si>
    <r>
      <t>The MP contains long-term vision, management objectives</t>
    </r>
    <r>
      <rPr>
        <u/>
        <sz val="10"/>
        <rFont val="Cambria"/>
        <family val="1"/>
      </rPr>
      <t>. MH704 Waterside Little &amp; Great</t>
    </r>
    <r>
      <rPr>
        <sz val="10"/>
        <rFont val="Cambria"/>
        <family val="1"/>
      </rPr>
      <t xml:space="preserve"> and for Silvicultural systems planned for restructuring by clearfell and replant. </t>
    </r>
    <r>
      <rPr>
        <u/>
        <sz val="10"/>
        <rFont val="Cambria"/>
        <family val="1"/>
      </rPr>
      <t xml:space="preserve">MH710 Anneville </t>
    </r>
    <r>
      <rPr>
        <sz val="10"/>
        <rFont val="Cambria"/>
        <family val="1"/>
      </rPr>
      <t>planned for continuous cover forest management. The rationale for the chosen silvicultural systems is not specifically mentioned although all sites audited are planned for clearfell and replant or continuous cover forest management.  Minor 2024.2 The owner/mamager should ensure that a  silvicultural system(s) best suited to achieve these objectives shall be nominated and a rationale provided for this selection.</t>
    </r>
    <r>
      <rPr>
        <sz val="10"/>
        <rFont val="Cambria"/>
        <family val="1"/>
      </rPr>
      <t xml:space="preserve">
</t>
    </r>
  </si>
  <si>
    <t>Minor 2024.2</t>
  </si>
  <si>
    <r>
      <t xml:space="preserve">S2: 2 members (out of 18) provided letters indicating possible change of silvicultural management to CCF. But no systematic inclusion of silvicultural systems in management plans. </t>
    </r>
    <r>
      <rPr>
        <b/>
        <sz val="11"/>
        <rFont val="Cambria"/>
        <family val="1"/>
      </rPr>
      <t>Raised to Major.</t>
    </r>
    <r>
      <rPr>
        <sz val="11"/>
        <rFont val="Cambria"/>
        <family val="1"/>
      </rPr>
      <t xml:space="preserve">
SA: The client has provided evidence of the updated management plans. The management plans now include a clear justification for the selected silvicultural systems, in Part 3: Long-Term Vision and Management Objectives  and this justification is based on the forest’s ecological characteristics, inventory data, and management objectives.
The evidence provided is deemed satisfactory for the closure of this Major CAR.</t>
    </r>
  </si>
  <si>
    <t>Major CAR 2024.2</t>
  </si>
  <si>
    <t>There shall be an operational plan listing all the planned forest operations for a five year period. This shall include specific measures based on the appropriate assessment for any designated areas. It shall also include specific measures relating to any special areas, features, characteristics and sensitivities of the woodland as identified in the inventory.
A rationale for prescribed management and operational techniques shall be provided.
An outline felling and regeneration plan for a 20 year period shall also be provided.
The five year operational plan shall be reviewed and updated every 5 years.</t>
  </si>
  <si>
    <t>• Management plan
• Field inspection</t>
  </si>
  <si>
    <t>The documentation and level of detail associated with the management plan should be appropriate to: 
• The size of the woodland 
• The intensity of management planned 
• The ecological and social sensitivity of the woodland 
• The context of the woodland in the landscape 
• The likely impact of planned operations
The management planning documentation should cover all elements of the requirement but may also refer to other documents as appropriate, including surveys or permissions from statutory or regulatory bodies.</t>
  </si>
  <si>
    <t>There is a 5-year operational plan for each of the 4 sites sampled, showing thinning, roading and clearfell.  There is a 20-year plan for felling and regeneration in outline. The plan is updated every 5 years.</t>
  </si>
  <si>
    <t>There is a 5-year operational plan for each of the 2 sites sampled, and there is a 20-year plan for felling and regeneration in outline. The plan is updated every 5 years.</t>
  </si>
  <si>
    <t>While respecting the confidentiality of commercially and/or environmentally sensitive information, woodland managers, upon request, shall make publicly available management planning documentation, or a summary of its primary elements, including those listed in 2.1.1, 2.1.2 &amp; 2.1.3.</t>
  </si>
  <si>
    <t>• Evidence that the forest owner / manager has recorded and responded to any reasonable requests for copies of this documentation 
• Discussion with owner / manager</t>
  </si>
  <si>
    <t>The public provision of management planning documentation is an important element in the fulfilment of sustainable forest management, particularly in relation to social responsibility.
There is no requirement to make available financial information.</t>
  </si>
  <si>
    <t>Redacted version of  MP pdf would be made available, plus 10 year work plan with relevant maps.</t>
  </si>
  <si>
    <t>Forest management systems and operations shall be planned and carried out in a way that maintains or enhances the health, vitality and productive capacity of the site.
Where the inventory (2.1.1) has identified degraded forest ecosystems there shall be a plan to rehabilitate these, where possible and appropriate, by silvicultural means.</t>
  </si>
  <si>
    <t>• Management plan
• Operational plans
• Field inspection.</t>
  </si>
  <si>
    <t>The productive capacity of the site refers to the ecological, social and economic functions of the woodland. This means that forest operations should adopt techniques that avoid direct or indirect damage to forest, soil or water resources.
Degraded forest ecosystems may include: 
• Overgrazed woodlands 
• Woodlands where there has been considerable soil compaction 
• Woodlands that have been over-run with invasive species such as rhododendron or laurel</t>
  </si>
  <si>
    <t>All plantations. Forest operations are mostly thinning, clearfell and replanting and these maintain and enhance the forest productivity. No degraded forest ecosystem identified.</t>
  </si>
  <si>
    <r>
      <t xml:space="preserve">Completed forest operations seen during S1 were thinning, a clearfell which had been replanted.  Thining is on the basis of favouring the most healthy trees.  Diseased ash had been felled in  </t>
    </r>
    <r>
      <rPr>
        <u/>
        <sz val="10"/>
        <rFont val="Cambria"/>
        <family val="1"/>
      </rPr>
      <t>MH704 Waterside Little &amp; Great</t>
    </r>
    <r>
      <rPr>
        <sz val="10"/>
        <rFont val="Cambria"/>
        <family val="1"/>
      </rPr>
      <t xml:space="preserve"> and repalced with mixed conifer and an oak buffer. No degraded forest ecosystems seen during S1.</t>
    </r>
  </si>
  <si>
    <t>Harvesting and regeneration plans shall not jeopardise the long-term productive potential of the woodland and are consistent with management objectives.</t>
  </si>
  <si>
    <t>• Inventory records
• Management plan
• Growth and yield estimates
• Production records 
• Demonstrated control of thinning intensity
• Discussion with owner’s/manager’s 
• Field inspection</t>
  </si>
  <si>
    <t>Examples of growth and yield estimates include:
• Average growth rates or yield class for major species on different site types
• Forescasted harvest areas and yields (thinning and felling) for different crop types in future years.
Accuracy of growth and yield estimates should be appropriate to the scale and intensity of the operation. 
There may be some circumstances (e.g. during restructuring) the harvest level will exceed the increment. 
There may be some circumstances (e.g. replacing exotic species with native species), where management intervention may legitimately reduce the productive potential of the woodland.</t>
  </si>
  <si>
    <r>
      <t xml:space="preserve">Harvesting and regeneration plans  for </t>
    </r>
    <r>
      <rPr>
        <u/>
        <sz val="11"/>
        <rFont val="Cambria"/>
        <family val="1"/>
      </rPr>
      <t>both sites</t>
    </r>
    <r>
      <rPr>
        <sz val="11"/>
        <rFont val="Cambria"/>
        <family val="1"/>
      </rPr>
      <t xml:space="preserve"> seen during S1 did not jeopardise the long-term productive potential of the woodland and were consistent with management objectives.</t>
    </r>
  </si>
  <si>
    <t>Authorised harvesting of non-timber woodland products shall not permanently exceed, or diminish, the long-term productive potential of the woodland.</t>
  </si>
  <si>
    <t>• Discussion with forest owner / manager 
• Field inspection 
• Records of sales of non-timber woodland products
• Management plan</t>
  </si>
  <si>
    <t>Non-timber woodland products include foliage, moss, fungi, berries, seed, venison and other game products. 
The management plan should encompass the sustainable management of the non-timber resource if a significant quantity is being harvested.</t>
  </si>
  <si>
    <t>There isn't any known harvesting of NTWPs. Deer shooting is regulated and under licence only.</t>
  </si>
  <si>
    <t xml:space="preserve">There isn't any known harvesting of NTWPs. </t>
  </si>
  <si>
    <t xml:space="preserve">Harvesting and timber sales documentation shall enable all timber sold to be traced back to the woodland of origin. </t>
  </si>
  <si>
    <t>Evidence from:
• Harvesting records (contracts/ output records/ contractor invoices)
• Timber invoices
• Despatch dockets
• Hauliers’ invoices
• Chain-of-custody codes on all invoices and delivery documents.</t>
  </si>
  <si>
    <t>This is to ensure that timber can be traced back to the point of sale from the woodland (standing, at roadside or delivered). The forest owner / manager is responsible for ensuring that, at this point of sale, sufficient documentation is provided to prove that timber is from his / her woodland. This is then used by other entities along the supply chain (known as the chain of custody) to identify and trace timber back to the forest of origin.</t>
  </si>
  <si>
    <t>Described in Doc14 Sales Info and PEFC Trademark, and supplied to forest owners.  Sales records. and use of PEFC code &amp; claim will be checked at internal annual surveillance audit by Group scheme managers.  Annual Monitoring Report sent out 3 months prior to annual audit.  Annual monitoring procedure in Group Rules.</t>
  </si>
  <si>
    <t xml:space="preserve">Described in Doc14 Sales Info and PEFC Trademark, and supplied to forest owners.  Sales records. and use of PEFC code &amp; claim checked at SI audit.  Forest Docket 12110 checked during S1 and forest name not correctly stated on Docket.  Minor 2024.  the Forest owner/Manager shall esnure that harvesting  and timber sales documentation shall enable all timber sold to be traced back to the woodland of origin. </t>
  </si>
  <si>
    <t>MAJOR 2024.3</t>
  </si>
  <si>
    <t>Evidence provided for Document Management System, communication with Group Members re sales information and trademark use, relevant training events.
Sales documents were checked for 2 members: Julianstown West: Docket 086432 dated 14/3/24 tallies with SBI for dated 14/3/24 – tracing timber back to woodland of origin. 
Causestown: Docket 347718 dated 22/1/25 tallies with weighbridge ticket and SBI dated 25/1/25, stating  woodland of origin. CAR closed.</t>
  </si>
  <si>
    <t>The implementation of operations shall be in close agreement with the details included in the management planning documentation. In cases where there is a material deviation from the planned rate of progress or methods used, this shall: 
• be justified by the forest owner / manager 
• be consistent with the overall forest management objectives 
• not compromise the ecological integrity of the woodland.</t>
  </si>
  <si>
    <t>• Cross-correlation between the management planning documentation and operations on the ground
• Discussion with Forest owner/ manager
• Field inspections</t>
  </si>
  <si>
    <t>Some works have been delayed recently because of delays in licencing by Forest Service and further delays in the appeals process. Significal delays in 2 years and in road constructions caused by delays from state authorities.</t>
  </si>
  <si>
    <t xml:space="preserve"> </t>
  </si>
  <si>
    <t>The implementation of operations is generally in close agreement with the details included in the management planning documentation and was so for both sites seen in S1 audit. Discussion with teh certifciation Manager regarding continuing delays thinning and felling licences by Forest Service.</t>
  </si>
  <si>
    <t>The forest owner / manager shall implement a monitoring programme designed to measure progress in the achievement of the forest management objectives (2.1.2) and compliance with this certification standard.
Monitoring procedures shall be consistent and replicable over time to allow useful comparison of results and assessment of change. To this end, the monitoring records shall be kept in a consistent format and shall be made publicly available, upon reasonable request.
The parameters monitored will at a minimum include: 
• Harvesting yield 
• Woodland composition and structure 
• Fauna and flora, in particular key species 
• Other ecological, social and economic aspects</t>
  </si>
  <si>
    <t>All Woodlands 
• Monitoring records and / or field notes
Woodlands larger than 100 ha. 
• A documented monitoring plan 
• Baseline information from studies in similar woods 
• An analysis of data collected 
• Summary of results</t>
  </si>
  <si>
    <t>Monitoring should consist of:
• Supervision during forest operations to ensure compliance with the management plan
• Regular management visits and systematic collection of information
• Long-term studies, where appropriate, particularly on changes to the woodland ecosystem. Information from studies (particularly research programmes) carried out at one site can be extrapolated and the results used to assist management of other similar sites. For more complex long-term studies it is often more important for the forest owner/manager to be aware of the results and conclusions of such studies than to try to replicate them in their own woodland. 
Key species are regarded as those listed in Annex 2, 4 and 5 of the EU Habitats Directive and those listed in Irish Red Data Books and Lists (Appendix D)
Detail of information collected should reflect the:
• Size of the enterprise
• Intensity of operations
• Management objectives
• Sensitivity of the site.
Monitoring should include means to identify any significant changes, i.e. those likely to have sufficient impact to alter existing ecosystems or endanger the flora and fauna present, in particular any rare species.</t>
  </si>
  <si>
    <r>
      <t xml:space="preserve">At the forest management plan secion 4 describes monitoring programm. Sample seen for </t>
    </r>
    <r>
      <rPr>
        <b/>
        <sz val="11"/>
        <rFont val="Calibri Light"/>
        <family val="2"/>
      </rPr>
      <t>Loughlinstowin</t>
    </r>
    <r>
      <rPr>
        <sz val="11"/>
        <rFont val="Calibri Light"/>
        <family val="2"/>
      </rPr>
      <t xml:space="preserve"> 2017-MH702 completed in 2022.</t>
    </r>
  </si>
  <si>
    <r>
      <t xml:space="preserve">At the forest management plan secion 4 describes monitoring programme. Seen in S1 in  </t>
    </r>
    <r>
      <rPr>
        <u/>
        <sz val="11"/>
        <rFont val="Cambria"/>
        <family val="1"/>
      </rPr>
      <t xml:space="preserve">MH704 Waterside Little &amp; Great </t>
    </r>
    <r>
      <rPr>
        <sz val="11"/>
        <rFont val="Cambria"/>
        <family val="1"/>
      </rPr>
      <t xml:space="preserve">and </t>
    </r>
    <r>
      <rPr>
        <u/>
        <sz val="11"/>
        <rFont val="Cambria"/>
        <family val="1"/>
      </rPr>
      <t>MH710 Anneville</t>
    </r>
  </si>
  <si>
    <t>• Monitoring records 
• Management planning documentation 
• Discussion with forest owner / manager 
• Field inspections</t>
  </si>
  <si>
    <t>The monitoring results, similar to the multi-resource inventory, are important in informing management decisions. The management plan will be reviewed every 5 years and at this stage monitoring results should be formally incorporated into the revised plan.</t>
  </si>
  <si>
    <t>If the Annual monitoring/Inspection, or other site observations, require action, this is reported to the owner and authorisation sought for remedy.</t>
  </si>
  <si>
    <r>
      <t xml:space="preserve">Diseased ash in  MH704 Waterside Little felled and removed and rpalced with alternative species because of site inspection and monitoring highlighting </t>
    </r>
    <r>
      <rPr>
        <i/>
        <sz val="11"/>
        <rFont val="Cambria"/>
        <family val="1"/>
      </rPr>
      <t xml:space="preserve">Chalara </t>
    </r>
    <r>
      <rPr>
        <sz val="11"/>
        <rFont val="Cambria"/>
        <family val="1"/>
      </rPr>
      <t xml:space="preserve">disease. </t>
    </r>
  </si>
  <si>
    <t>WOODLAND DESIGN: CREATION, FELLING AND REPLANTING</t>
  </si>
  <si>
    <t xml:space="preserve">The potential environmental impacts of new planting and other woodland plans shall be assessed before operations are implemented and shall bein full compliance with current Forest Service guidelines and regulations. </t>
  </si>
  <si>
    <t>• Grant and Felling Licence applications and approval documentation provided for and by the Forest Service 
• Environmental assessment documents (where relevant) 
• Discussions with forest owner / manager</t>
  </si>
  <si>
    <t>Environmental assessments are separate to the monitoring programme (see 2.3.2 and 2.3.3) as they are carried out in advance of any operations.
These assessments include the checks listed below (as per Forest Service Requirements, Guidelines and Code of Best Practice). In many cases an initial environmental assessment by the forest owner / manager will lead to plans being referred to other expert agencies for their input. Situations where this is the case are indicated with an R. 
• In an acid sensitive area (R) 
• In an area sensitive for fisheries (R) 
• In a Local Authority designated water scheme area (R) 
• In or within 3 km of a designated area (pNHA, SAC, SPA or National Park) (R) 
• Identification of existing habitat areas or features of value Identification of an aquatic zone • Identification of fauna and flora present on or frequenting the site 
• Presence or proximity of an archaeological site or feature (R) 
• In a designated prime scenic area or outstanding landscape (R) 
• Identification of areas of potentially high erosion risk
Thresholds for requirement of a full Environmental Impact Assessment are currently:
Afforestation: &gt; 50 ha. (or &lt; 50 ha. where a proposed development is deemed by the Minister to have a significant environmental impact)
New Forest Roads: &gt; 2000 metres</t>
  </si>
  <si>
    <t xml:space="preserve">No new planting. </t>
  </si>
  <si>
    <t>Abbeybraney: Management Plan identifies water, biodiversity and archaeology features. Road construction document 'Forestry Activity Safety Agreement' dated 20/8/24 identifies aquatic setbacks for mill race to be protected.
Causestown (not visited at audit): Harvesting documents dated 28/11/24 include Site Commencement Checklist covering adverse impacts and mitigations.
Julianstown West (not visited at audit): Forest operations / activities planning document dated 18/1/24 also covers adverse impacts and mitigations.</t>
  </si>
  <si>
    <t>The results of the environmental assessments (as carried out in 3.1.1) shall be incorporated into planning and implementation in order to minimise adverse impacts and to secure and enhance environmental gains. This shall be done in full compliance with current Forest Service guidelines.</t>
  </si>
  <si>
    <t>• Management planning documentation 
• Field inspections 
• Discussions with forest owner / manager 
• Review of contract documents and instructions provided to contractors</t>
  </si>
  <si>
    <t xml:space="preserve">Maps have hazards and archeological features - harvesting map. Biodiversity map. </t>
  </si>
  <si>
    <t>New woodlands shall be located and designed in ways that will maintain or enhance the visual, cultural and ecological value and character of the wider landscape. Particular attention shall be paid to using naturally occurring and locally appropriate species to create a diverse woodland edge.</t>
  </si>
  <si>
    <r>
      <rPr>
        <b/>
        <sz val="11"/>
        <rFont val="Cambria"/>
        <family val="1"/>
      </rPr>
      <t xml:space="preserve">
</t>
    </r>
    <r>
      <rPr>
        <sz val="11"/>
        <rFont val="Cambria"/>
        <family val="1"/>
      </rPr>
      <t xml:space="preserve">• Management planning documentation
• Design plan
• Maps
• Field inspections
</t>
    </r>
    <r>
      <rPr>
        <b/>
        <sz val="11"/>
        <rFont val="Cambria"/>
        <family val="1"/>
      </rPr>
      <t xml:space="preserve">
</t>
    </r>
  </si>
  <si>
    <t>Full guidance is given in the Forest Service “Forestry and the Landscape Guidelines” and this includes consideration of: 
• Size 
• Arrangement 
• Location 
• Shape 
• Pattern 
• Proportion 
• Edge 
• Margin, texture &amp; colour 
• Roadsides 
• Waterbodies</t>
  </si>
  <si>
    <t>No new woods</t>
  </si>
  <si>
    <t>New planting shall be designed in such a way as to ensure the creation over time of a diverse woodland.</t>
  </si>
  <si>
    <r>
      <rPr>
        <sz val="11"/>
        <rFont val="Cambria"/>
        <family val="1"/>
      </rPr>
      <t xml:space="preserve">• Management planning documentation
• Discussions with the forest owner/manager
• Maps
• Field inspections
</t>
    </r>
    <r>
      <rPr>
        <b/>
        <sz val="11"/>
        <rFont val="Cambria"/>
        <family val="1"/>
      </rPr>
      <t xml:space="preserve">
</t>
    </r>
    <r>
      <rPr>
        <sz val="11"/>
        <rFont val="Cambria"/>
        <family val="1"/>
      </rPr>
      <t xml:space="preserve">
</t>
    </r>
  </si>
  <si>
    <t xml:space="preserve">A diverse woodland may be achieved through one or more of the following:
• Use of a diversity of species and provenances
• Planting mixed stands
• Variation in site types and productivity
• Phased planting
• Retention of open ground
• Design and creation of wind firm edges.
• Adoption of management systems that avoid the need for final felling over a short time period.
See also requirement 3.3.2
The Forest Service Afforestation Grant Scheme, Forestry &amp; Environment Protection Scheme (FEPS) and Native Woodland Scheme all require and provide incentives for the creation of diverse woodland through both the rules of each scheme and the requirement for compliance with the various Forest Service Guidelines and Code of Best Practice. </t>
  </si>
  <si>
    <t>Even aged woodlands shall be gradually restructured to diversify ages and habitats using a design plan (See Requirement 3.2.4) which is reflected in the management plan.
This requirement does not apply to woodlands of &lt; 5 hectares.</t>
  </si>
  <si>
    <r>
      <rPr>
        <b/>
        <sz val="11"/>
        <rFont val="Cambria"/>
        <family val="1"/>
      </rPr>
      <t xml:space="preserve">• Design plan.
</t>
    </r>
    <r>
      <rPr>
        <sz val="11"/>
        <rFont val="Cambria"/>
        <family val="1"/>
      </rPr>
      <t xml:space="preserve">• Management planning documentation
• Maps
• Discussions with the owner/manager
• Field inspections
</t>
    </r>
    <r>
      <rPr>
        <b/>
        <sz val="11"/>
        <rFont val="Cambria"/>
        <family val="1"/>
      </rPr>
      <t xml:space="preserve">
</t>
    </r>
  </si>
  <si>
    <t>Restructuring should be planned and implemented following current best practice in forest design. Guidance on forest design and the landscape is provided in the Forest Service “Forestry and the Landscape Guidelines”. For detailed guidance on undertaking forest design planning the Forestry Commission Great Britain Forestry Practice Guide, “Forest Design Planning – A Guide to Good Practice” should be used.
The diversification of even aged woodland of all sizes is also influenced by the requirements set out in 3.2.4, 3.3.2, 6.1.2 &amp; 6.2.1.</t>
  </si>
  <si>
    <t>Does not apply- no replanting and no clearfells at the momenet for 2023 and 2022.</t>
  </si>
  <si>
    <t>Abbeybraney: Much of the certified area was planted 1999 to 2001. This narrow age class will be gradually diversified by clearfelling and restocking spread over 7 years, according to the Harvest Plan. The restock will include aquatic setbacks and additional native broadleaves. Ballyfolan: The owner is considering CCF instead of clearfell to restructure.</t>
  </si>
  <si>
    <t>Clearfelling and regeneration shall be in accordance with the principles and guidelines set out in the Forestry Commission GB Forestry Practice Guide, “Forest Design Planning – A Guide to Good Practice” and in Forest Service guidelines and policy documents.
All felling and replanting shall be in accordance with a design plan appropriate to the scale of the proposed felling and the sensitivity of the landscape.
The rate of felling shall be in accordance with the design plan and shall not exceed 25% of the woodland area in any five year period except in one of the following circumstances:
a) The wind hazard classification is ≥ 4
b) There is a strong landscape reason for felling &gt; 25% in a 5 year period
c) Where felling is being undertaken to enhance environmental values and satisfies Requirement 3.5.1
d) Where the owner / manager can demonstrate that there is a substantial financial penalty in premature or delayed felling to achieve re-structuring.</t>
  </si>
  <si>
    <t>• Management plan 
• Design plan 
• Discussions with the forest owner / manager 
• Field inspection</t>
  </si>
  <si>
    <t>Guidance on forest design and the landscape is also provided in the Forest Service “Forestry and the Landscape Guidelines”.
The Forest Service allow a maximum coupe size of 25 hectares. Felling is regulated by the Forest Service under the Felling Licence system in which statutory bodies and Local Authorities are consulted before the issuing of a licence.
Where a woodland area is made up of contiguous stands under different ownerships, this requirement should be applied to the total woodland area.</t>
  </si>
  <si>
    <t>At the forest managemnt plan no clearfells at the moment. Irish wind hazard classification records 5 categories A to E, where A roughly corresponds to UK category 5 (windiest). Small properties would have financial penalty from staged restructuring.</t>
  </si>
  <si>
    <t>Abbeybraney: Much of the certified area was planted 1999 to 2001. This narrow age class was to have been gradually diversified by clearfelling and restocking spread over 7 years, according to the original Harvest Plan. The proposal therefore appeared to be to clearfell and restock all the certified area and exceed 25% over 5 years. However, a revised Forest Management Plan Addendum has been provided which reschedules felling from 2028 to 2052, and not exceeding 25% in any 5 years.
Ballyfolan: Felling and restocking plans appear to show clearfell of cpts 1.1, 2.3, 3.8, 4.9, 4.10, 5.11 within the next 5 years, totalling 30.9ha out of 45ha = 69% without justification. Minor CAR</t>
  </si>
  <si>
    <t>Minor CAR 2025.4</t>
  </si>
  <si>
    <t>a) Species selected for new woodlands, natural regeneration and restocking shall be suited to the site and matched to the objectives. 
b) Where broadleaves are being planted, native and naturalised species shall be preferred to non-native. If non-native species are used it shall be shown that they will clearly outperform native or naturalised species in meeting the objectives.</t>
  </si>
  <si>
    <t>• Discussions with the owner/manager demonstrate that consideration has been given to a range of species, including native species, in meeting management objectives.
• Provenance certificates 
• Field inspection</t>
  </si>
  <si>
    <t>Results of research into site suitability of different species shall be used to assist in species selection. Because of the uncertain effects of climate change, selecting a range of reproductive material may be prudent.
Where appropriate and possible use natural regeneration or planting stock from parental material growing in the local native seed zone (native species) or region of provenance (non-native species).
A list of naturalised species in Ireland is provided in Appendix F.</t>
  </si>
  <si>
    <t>Restocking is based on objectives and on site characteristics and limitations and therefore Sitka spruce is the primary choice to meet timber production objectives, with secondary species used where suited and to meet FS minimum requirements. Native broadleaves and other conifers are used as secondary species choice where suited to the sites.</t>
  </si>
  <si>
    <t xml:space="preserve">No new woods. 
Abbeybraney and Ballyfolan: Restocking with Sitka spruce is intended as it is suited to the site and meets the timber production objectives. A proportion of native broadleaves are used in riparian zones and along edges. </t>
  </si>
  <si>
    <t xml:space="preserve">The proportions of different  species in new planting, or planned for the next rotation of an existing woodland, shall be as follows:
• Where at least two species are suited  to the site and matched to the objectives:
&lt;65% primary species
&gt;20% secondary species
&gt;10% open space
&gt;5% native broadleaf.
The requirement in relation to open space does not apply to woodlands less than 10 hectares in size. </t>
  </si>
  <si>
    <t>• Management planning documentation
• Field inspections</t>
  </si>
  <si>
    <t xml:space="preserve">Refer to section 6.2.1 which gives the requirements relating to areas managed with biodiversity as a major objective.
Additional open space and/or native shrubs can be provided instead of native broadleaved trees if they are not suited to the site.
Open space with wildlife value contiguous to the woodland can be counted towards the requirement if it is managed as part of the woodland. 
Where appropriate and possible, use natural regeneration or planting stock of native provenance for native species. </t>
  </si>
  <si>
    <t>15% broadleaves replanting this is requirement, actually IFO will plant 85% Sitka spruce. Generally no open space.</t>
  </si>
  <si>
    <t>Abbeybraney: Restocking proposals in the Harvest Plan propose 85% Sitka spruce and 15% additional broadleaves for most plots and 80% SS and 20% ADB for a few plots. Open space will be achieved by aquatic setbacks and there will be retention of broadleaves within and bordering aquatic zones. The FMP Addendum gives additional notes on minor species.
Ballyfolan: Restocking proposals in the Management Plan do not give enough detail and justification for species proportions. For example, the Species Distribution 2043 Map only shows SS/SP/ADB with no breakdown of proportions. Minor CAR</t>
  </si>
  <si>
    <t>Minor CAR 2025.3</t>
  </si>
  <si>
    <t>a) Non-native plant (non-tree) and animal species shall only be introduced if they are non-invasive and bring environmental benefits. 
b) All introductions shall be carefully monitored by owner/ manager</t>
  </si>
  <si>
    <t xml:space="preserve">• Documented impact assessment of any introductions made after the first certification
• Discussions with the forest owner/manager
• Field inspections
</t>
  </si>
  <si>
    <t>The requirement includes the re-introduction of once native animals not currently present in Ireland.
Forest owners are not held responsible for introductions prior to entering into the certification process.
Appendix G provides a list of banned invasive species in Ireland.</t>
  </si>
  <si>
    <t>No introductions of non-tree non-native plant or animals species. Checked durignt he site visits.</t>
  </si>
  <si>
    <r>
      <t xml:space="preserve">Snowberry </t>
    </r>
    <r>
      <rPr>
        <i/>
        <sz val="11"/>
        <rFont val="Cambria"/>
        <family val="1"/>
      </rPr>
      <t>Symphoricarpos albus</t>
    </r>
    <r>
      <rPr>
        <sz val="11"/>
        <rFont val="Cambria"/>
        <family val="1"/>
      </rPr>
      <t xml:space="preserve">  seen gowing at forest entrance at </t>
    </r>
    <r>
      <rPr>
        <u/>
        <sz val="11"/>
        <rFont val="Cambria"/>
        <family val="1"/>
      </rPr>
      <t>MH709 Causestown</t>
    </r>
    <r>
      <rPr>
        <sz val="11"/>
        <rFont val="Cambria"/>
        <family val="1"/>
      </rPr>
      <t>. The forest owner/manager should ensure that no Non-native plant (non-tree) and animal species shall only be introduced if they are non-invasive and bring environmental benefits and that all introductions shall be carefully monitored by owner/ manager</t>
    </r>
  </si>
  <si>
    <t>Minor 2024.5</t>
  </si>
  <si>
    <t>Member confirmed that snowberry was outside the certified forest and its presence had been recorded (letter 19/11/24). Confirmed by Certification Manager visit 16/1/25. Management of invasive species was covered in the group training in May 2024.. No further invasive species have been recorded by the group since. At site visits during S2 no invasive species were observed. CAR closed</t>
  </si>
  <si>
    <t>a) A silvicultural system(s) best suited to achieve the forest management policy and objectives as set out in 2.1.2 shall be selected and a rationale provided for this.
b) For WMUs greater than 100 hectares in size, 10% of this area will be identified and plans made for the phased implementation of low impact silvicultural systems with a preference for use of natural regeneration where parent seed is suitable.
c) Where there are a range of silvicultural options on wind-firm sites, lower impact silvicultural systems shall be increasingly favoured where they are suited to the soil conditions and species.</t>
  </si>
  <si>
    <t xml:space="preserve">• Management plan
• Rationale for selected silvicultural system(s)
• Discussions with the forest owner/manager
</t>
  </si>
  <si>
    <t xml:space="preserve">FMUs selected is lower then 100 ha for MA. Clearfell followed by replanting is the main silvicultural system used on sites managed for timber production and is described in MP and justifications given on the basis of risk of windthrow - for all sites seen during the audit. Broadleaved compartments are either managed as LISS or non-intervention. </t>
  </si>
  <si>
    <t>See CAR above under 2.1.2: 
2 members (out of 18) provided letters indicating possible change of silvicultural management to CCF. But no systematic inclusion of silvicultural systems in management plans. Raised to Major.
No MUs over 100ha
CCF is under active consideration and is due for incorporation in management plans in 2025</t>
  </si>
  <si>
    <t>• Management Plan 
• Map showing any areas of traditional systems
• Discussions with the forest owner / manager 
• Field inspection</t>
  </si>
  <si>
    <t>Traditional management systems may, in addition to being associated with valuable ecosystems, be play an important social or cultural function worthy of being supported and maintained.</t>
  </si>
  <si>
    <t>not applicable</t>
  </si>
  <si>
    <t>No such systems</t>
  </si>
  <si>
    <t>Felling of part of a woodland and restoration and/or transformation of that part to non forested land shall only be carried out:
a) Where planning permission has been obtained for the change
Or
b) Where both of the following conditions are met:
1. there is approval from relevant authorities
2. the new land use meets at least one of the following criteria: 
   • the new land use will be more ecologically valuable than the woodland 
   • the new land use constitutes an improvement in the landscape 
   • the new land use is required for cultural or archaeological maintenance or restoration</t>
  </si>
  <si>
    <t>• Management Plan 
• Records of consultations, felling licence and associated conditions 
• Consultation with interested parties 
• Ecological assessments 
• Field inspection</t>
  </si>
  <si>
    <t>Tree felling in Ireland is regulated by the Forest Service under the terms of the 1946 Forestry Act. While it is normal for the Minister to attach a replanting obligation as a condition of felling permission, it can be waived at the Minister’s discretion.
In many cases, particularly on sensitive sites or for larger areas, felling licence applications are referred by the Forest Service to other expert agencies for their input.
This requirement does not apply in cases where the state has compulsorily purchased the area in question.
See Section 3.1.1 for guidance on threshold requirements of an EIA.</t>
  </si>
  <si>
    <t>Not applicable. No conversion to non-forested land.</t>
  </si>
  <si>
    <t>The planning of woodland operations shall involve:
a) An assessment of the potential impacts of that operation on the woodland’s social, economic and ecological value.
b) Identifying suitable equipment and systems to avoid negative impacts and enhance positive impacts.
c) Giving special consideration and care to operations on soils which are particularly prone to erosion and compaction and where operations might lead to excessive erosion of soil into watercourses.
d) Obtaining relevant permission(s), consultation with directly affected local people and giving any formal notification required.
e) A full briefing with staff / contractors with regard to the proposed operations and where heavy machinery is to be used, a written operational plan and map shall be provided to staff / contractors.</t>
  </si>
  <si>
    <t>• Management Plan 
• Operational Plan 
• Documented permissions 
• Consultation records 
• Discussions with forest owner / manager 
• Documented environmental appraisal</t>
  </si>
  <si>
    <t>Good forest management operations take into account all of the functions of the forest (social, ecological and economic) and ensure that these functions are positively served. For example, this means that forest operations should have low or positive impacts on: 
• Soil structure 
• Water quality 
• Biodiversity 
• Recreational values 
• Timber quality 
• Internal views 
• Landscape 
• Rate of water run-off 
• Growth rates 
• People</t>
  </si>
  <si>
    <t xml:space="preserve">For all sites 'Harvest Map' was seen. Maps available including environmental assessment, standard conditions for harvesting, safety issues, risk assessment, method statement and map. No harvesting or any activities at the time of the audit. </t>
  </si>
  <si>
    <r>
      <t xml:space="preserve">For </t>
    </r>
    <r>
      <rPr>
        <u/>
        <sz val="11"/>
        <rFont val="Cambria"/>
        <family val="1"/>
      </rPr>
      <t>all sites</t>
    </r>
    <r>
      <rPr>
        <sz val="11"/>
        <rFont val="Cambria"/>
        <family val="1"/>
      </rPr>
      <t xml:space="preserve"> 'Harvest Map' was seen. Maps available including environmental assessment, standard conditions for harvesting, safety issues, risk assessment, method statement and map. No harvesting or any activities at the time of the audit. </t>
    </r>
  </si>
  <si>
    <t>Implementation of operational plans shall be monitored by the forest owner/ manager.</t>
  </si>
  <si>
    <r>
      <rPr>
        <sz val="11"/>
        <rFont val="Cambria"/>
        <family val="1"/>
      </rPr>
      <t xml:space="preserve">• Discussions with forest owner/manager
</t>
    </r>
    <r>
      <rPr>
        <sz val="11"/>
        <rFont val="Cambria"/>
        <family val="1"/>
      </rPr>
      <t xml:space="preserve">• Monitoring records
</t>
    </r>
  </si>
  <si>
    <r>
      <t xml:space="preserve">Operations plan checklist (for specific operations)/Felling licence conditions.  Operational checklist seen for </t>
    </r>
    <r>
      <rPr>
        <u/>
        <sz val="11"/>
        <rFont val="Cambria"/>
        <family val="1"/>
      </rPr>
      <t>MH704 Waterside Little &amp; Great</t>
    </r>
    <r>
      <rPr>
        <sz val="11"/>
        <rFont val="Cambria"/>
        <family val="1"/>
      </rPr>
      <t xml:space="preserve"> ash clearfell site in S1.</t>
    </r>
  </si>
  <si>
    <t>Harvesting operations shall conform to best practice as detailed in the relevant sections of the Forest Service “Forest Harvesting and the Environment Guidelines” and “Forestry and Water Quality Guidelines”.</t>
  </si>
  <si>
    <t>• Field Inspections 
• Discussions with forest owner / manager / employees / contractors 
• Completed harvesting site monitoring forms 
• Contract documents and instructions provided to contractors</t>
  </si>
  <si>
    <t>The relevant part of the Forest Service “Forest Harvesting and the Environment Guidelines” is in the section titled Harvesting Operation Guidelines.
The relevant part of the Forest Service “Forestry and Water Quality Guidelines” is in the section titled Harvesting.</t>
  </si>
  <si>
    <t>Management plan - conform to Forest harvesting guidelines and Forestry and Water guidelines - Part 2 Features and mitigation measures. Harvest plan map.  No harvesting at the moment within the group at the time of audit.</t>
  </si>
  <si>
    <r>
      <t xml:space="preserve">Operations plan checklist  and Felling  Licence. Operational checklist and relevant maps  seen for </t>
    </r>
    <r>
      <rPr>
        <u/>
        <sz val="11"/>
        <rFont val="Cambria"/>
        <family val="1"/>
      </rPr>
      <t>MH704 Waterside Little &amp; Great</t>
    </r>
    <r>
      <rPr>
        <sz val="11"/>
        <rFont val="Cambria"/>
        <family val="1"/>
      </rPr>
      <t xml:space="preserve"> ash clearfell site in S1.</t>
    </r>
  </si>
  <si>
    <t>Where harvesting operations which involve the removal of more than just the timber stem are planned and where there is a risk of significant negative effects on soil structure or productivity, an environmental appraisal shall be undertaken.</t>
  </si>
  <si>
    <t>• Field Inspection
• Management plan
• Documented environamental appraisal</t>
  </si>
  <si>
    <t>This requirement refers to whole tree harvesting, residue bundling and any other form of harvesting involving more than just the timber stem.
Potential significant negative effects include: 
• Leaching 
• Soil compaction 
• Nutrient loss 
• Loss of soil carbon 
• Run-off</t>
  </si>
  <si>
    <t>No whole tree harvesting or brash bundling</t>
  </si>
  <si>
    <t>No whole tree harvesting or brash bundling in S1</t>
  </si>
  <si>
    <t>There shall be no burning of Lop and top.</t>
  </si>
  <si>
    <t>No burning of Lop and top. Confirmed during the site visits.</t>
  </si>
  <si>
    <t xml:space="preserve">No burning of lop % top seen during S1 audit. </t>
  </si>
  <si>
    <t>Timber shall be harvested efficiently and with minimum loss or damage.</t>
  </si>
  <si>
    <t>Harvesting should particularly seek to avoid: 
• Damage to soil and water courses during felling and extraction 
• Damage to standing trees during felling and extraction 
• Timber degrade 
• The breakage or loss of merchantable timber 
• Damage to habitats / features identified in the inventory of resources (See 2.1.1)</t>
  </si>
  <si>
    <t>Felling licence conditions/adhere to Forestry and water guidelines as per management plan - part 2. No harvesting at the group.</t>
  </si>
  <si>
    <r>
      <t xml:space="preserve">Timber had been harvested efficiently and with minimum loss or damage at </t>
    </r>
    <r>
      <rPr>
        <u/>
        <sz val="11"/>
        <rFont val="Cambria"/>
        <family val="1"/>
      </rPr>
      <t xml:space="preserve">MH704 Waterside Little &amp; Great </t>
    </r>
    <r>
      <rPr>
        <sz val="11"/>
        <rFont val="Cambria"/>
        <family val="1"/>
      </rPr>
      <t>ash clearfell site.</t>
    </r>
  </si>
  <si>
    <t>For new roads, all legal consents shall be obtained.</t>
  </si>
  <si>
    <t>• Records of consents
• Field inspection</t>
  </si>
  <si>
    <t>New roads that are greater than 2 km in length require the completion of an Environmental Impact Assessment.
Where new entrances are being made onto public roads planning permission from the local authority may be required.</t>
  </si>
  <si>
    <t>No new roads in 2022. New road planned for 2023 in LH711 - Licence granted</t>
  </si>
  <si>
    <r>
      <t xml:space="preserve">No new roads seen in S1 audit.  Existing forest roads in  </t>
    </r>
    <r>
      <rPr>
        <u/>
        <sz val="11"/>
        <rFont val="Cambria"/>
        <family val="1"/>
      </rPr>
      <t>MH704 Waterside Little &amp; Great</t>
    </r>
    <r>
      <rPr>
        <sz val="11"/>
        <rFont val="Cambria"/>
        <family val="1"/>
      </rPr>
      <t xml:space="preserve">  and </t>
    </r>
    <r>
      <rPr>
        <u/>
        <sz val="11"/>
        <rFont val="Cambria"/>
        <family val="1"/>
      </rPr>
      <t>MH710 Anneville</t>
    </r>
    <r>
      <rPr>
        <sz val="11"/>
        <rFont val="Cambria"/>
        <family val="1"/>
      </rPr>
      <t xml:space="preserve"> had been constrcuted in 2015 under FS Licence for thinning and road costruction and roads and drainage were in good condition in S1 audit.</t>
    </r>
  </si>
  <si>
    <t>Roading operations shall conform to best practice as detailed in the COFORD Forest Road Manual and the relevant sections of the Forest Service “Forest Harvesting and the Environment Guidelines” and the “Forestry and Water Quality Guidelines”.</t>
  </si>
  <si>
    <t>• Field Inspections 
• Discussions with the forest owner / manager 
• Completed forest road monitoring forms</t>
  </si>
  <si>
    <t>The relevant section of the Forest Service “Forest Harvesting and the Environment Guidelines” is the section titled Roading.
The relevant section of the Forest Service “Forestry and Water Quality Guidelines” is the section titled Roads.
The Key Construction and Operational Issues identified in the COFORD Forest Road Manual are: 
• Tree clearance 
• Road drainage 
• Formation methods 
• Construction guidelines (reversal roads) 
• Completion 
• Construction problems 
• Construction materials 
• Quarries, pits and spoil disposal areas 
• Embankments 
• Access to the road from the forest 
• Streams and water crossings 
• Road curves, junctions, passing and turning places 
• Interaction with public roads 
• Loading bays along public roads</t>
  </si>
  <si>
    <t>No new roads in 2022.New road in 2023 to Forest Service standards as per licence.</t>
  </si>
  <si>
    <t>Risks to the forest from wind, fire, pests and diseases shall be assessed and measures to minimize these risks shall be incorporated in planting, design and management plans.</t>
  </si>
  <si>
    <r>
      <rPr>
        <sz val="11"/>
        <rFont val="Cambria"/>
        <family val="1"/>
      </rPr>
      <t>• Management planning documents
• Discussions with the forest owner/manager.</t>
    </r>
    <r>
      <rPr>
        <b/>
        <sz val="11"/>
        <rFont val="Cambria"/>
        <family val="1"/>
      </rPr>
      <t xml:space="preserve">
</t>
    </r>
    <r>
      <rPr>
        <sz val="11"/>
        <rFont val="Cambria"/>
        <family val="1"/>
      </rPr>
      <t xml:space="preserve">• Field Inspection
</t>
    </r>
  </si>
  <si>
    <t>Examples of risks and appropriate mitigation measures are provided in the Forest Service “Forest Protection Guidelines”. These risks include: 
• Competing vegetation 
• Livestock, including trespassing livestock 
• Deer 
• Rabbit 
• Hare 
• Grey squirrel 
• Bank vole 
• Large pine weevil 
• “Fomes” butt rot 
• Fire 
• Wind 
• Spring frost</t>
  </si>
  <si>
    <t>Management plan - fire plan and fire plan map/Deer management plan (where applicable). According to the FMP Chalara fraxinea infected trees to be removed (awaiting grant approval before operations can begin). Irish windthrow risk model map - all sites located in zone E - low risk area of Ireland. Irish Windthrow risk model used.</t>
  </si>
  <si>
    <t xml:space="preserve">Abbeybraney: The woods have been thinned little and often and suffered very little damage in the recent storm (unlike neighbouring stands). Permissive public access had also been restricted in certain areas in an attempt to prevent the spread of ash dieback. Grey squirrels have been controlled, leading to recent sightings of red squirrels. Ballyfolan: Thinning stands has led to improved stability and only minor damage in recent storms. The owner is highly vigilant for fires and acts to suppress where necessary.  </t>
  </si>
  <si>
    <r>
      <t xml:space="preserve">• Discussions with forest owner / manager shows awareness of potential risks 
• Evidence of unhealthy trees is noted and appropriate action taken
</t>
    </r>
    <r>
      <rPr>
        <b/>
        <sz val="11"/>
        <rFont val="Cambria"/>
        <family val="1"/>
      </rPr>
      <t xml:space="preserve">Woodlands over 100 ha. in size </t>
    </r>
    <r>
      <rPr>
        <sz val="11"/>
        <rFont val="Cambria"/>
        <family val="1"/>
      </rPr>
      <t xml:space="preserve">
• Documented systems for assessing tree health 
• Notes or records of monitoring and responses to problems</t>
    </r>
  </si>
  <si>
    <t>The Forest Service, through their Forest Protection Division, oversee a national tree / forest health monitoring programme.</t>
  </si>
  <si>
    <t xml:space="preserve">Annual monitoring report/annual site visits by group manager. From point 17-21 tree health monitoring. </t>
  </si>
  <si>
    <t xml:space="preserve">All sites: Owners were both hands-on managers of their woods and were vigilant for tree health and grazing impacts. </t>
  </si>
  <si>
    <t>Management of wild deer shall be based on a written Deer Management Plan which includes the management objectives.
Deer population control shall be carried out by competent deer hunters who have completed the HCAP and shall where possible be in co-operation with adjoining landowners.
Where there is evidence of significant damage to trees or ground flora, action to control the population shall be taken to protect the forest.</t>
  </si>
  <si>
    <t>• Written deer management plan 
• Awareness of potential problems and description of appropriate action 
• Evidence of liaison with adjoining landowners 
• Evidence of cull targets and achievements 
• Written agreement with deer hunter 
• Evidence of HCAP training and certification</t>
  </si>
  <si>
    <t>The Hunter Competency Assessment Programme (HCAP) is an agreed deer hunting standard drawn up by a joint forum including Coillte, the Deer Alliance, the National Parks and Wildlife Service, The Forest Service, An Garda Siochana, the Irish Farmers Association and the Irish Timber Growers Association. Deer hunters can be trained, assessed and certified against this standard.
See also Section 6.4.1.
A template Deer Management Plan and guidance for drawing up a Deer Management Plan are available from the English Deer Initiative website (www.thedeerinitiative.co.uk)</t>
  </si>
  <si>
    <t>Deer management plan (where applicable), LH711 Deer present. Where deer are passing through with no damage to trees, a deer management plan is not required. Monitoring applies to all sites for damage or evidence of deer present.</t>
  </si>
  <si>
    <t xml:space="preserve">Red deer are preseent in Waterside Little &amp; Great with no significant evidence of damage to trees or ecology.  </t>
  </si>
  <si>
    <t>Evidence provided for Waterside (not visited) DMP dated 1/8/24 which is compliant. Ballyfolan DMP also checked dated 1/1/24 and compliant. Owner is also member of local deer management group. Abbeybraney: no deer present.</t>
  </si>
  <si>
    <t>Management of damaging wild mammals (other than deer) shall where possible be in co-operation with adjoining landowners.</t>
  </si>
  <si>
    <t>• Awareness of potential problems and description of appropriate action taken 
• Records of liaison with adjoining landowners Records of liaison with local NPWS Conservation Ranger</t>
  </si>
  <si>
    <t>Damaging wild animals are described in the Forest Service “Forest Protection Guidelines” and include: 
• Rabbit 
• Hare 
• Grey squirrel 
• Bank vole</t>
  </si>
  <si>
    <t>No current damage from wild animals identified.</t>
  </si>
  <si>
    <t>Abbeybraney: Grey squirrels have been controlled, leading to recent sightings of red squirrels. Ballyfolan: no such damage.</t>
  </si>
  <si>
    <t>On becoming aware of the presence or new arrival of invasive mammals in the WMU, the owner / manager shall report this to the National Parks and Wildlife Service.</t>
  </si>
  <si>
    <t>• Records of liaison with NPWS</t>
  </si>
  <si>
    <t>The owner / manager should also consider reporting such incidences to the Forest Service and other authorities as appropriate.</t>
  </si>
  <si>
    <t>No major damage to report at present.</t>
  </si>
  <si>
    <t>No such new arrivals</t>
  </si>
  <si>
    <t>• Fire plan
• Discussions with the forest owner/manager</t>
  </si>
  <si>
    <t>A fire plan should include: 
• A fire plan map – 6” scale or metric equivalent showing features such as
   o Firebreaks
   o Access routes (vehicular and pedestrian)
   o Water sources
   o Hazards A location map – Ordnance Survey Discovery Series 
• A document showing the location of necessary equipment, site features and contact details of the fire brigade and people who can be called upon to help if a fire occurs</t>
  </si>
  <si>
    <t>Fire plan and fire plan map. Integrated at the FMP.</t>
  </si>
  <si>
    <t>All sites: The management plan include a fire plan in Appendix III and Fire Plan Map</t>
  </si>
  <si>
    <t>Areas that fulfill specific and recognized protective functions, either ecologically or for society, shall be mapped and forest management plans shall take full account of these.</t>
  </si>
  <si>
    <t>• Maps 
• Management plan 
• Field inspection</t>
  </si>
  <si>
    <t>Such areas may include: 
• Riparian and buffer areas 
• Sensitive catchments 
• Steep forested slopes above roads, houses or built up areas 
• Areas vulnerable to soil erosion 
• Other designated areas
Guidance on the management of riparian areas and sensitive catchments is given in the Forest Service “Forestry and Water Quality Guidelines”, “Forestry and Otter Guidelines” .
Guidance is also provided in the programme of supplementary measures for forestry in the River Basin Management Plans under the EU Water Framework Directive.
Guidance on the identification, design, establishment and management of native riparian woodland is provided in the Woodlands of Ireland Publication “Native Riparian Woodlands – A Guide to Identification, Design, Establishment and Management”.</t>
  </si>
  <si>
    <t>Sample areas with protective functions seen. Maps are integrated at the Management plan/biodiversity map/Hazarad map/Water catchment map.</t>
  </si>
  <si>
    <t>All sites: Management plans include Water Catchment Area map, Biodiversity map, Fire plan map, Hazard map, and plans to account for these features.</t>
  </si>
  <si>
    <t>• Integrated pest management strategy 
• Discussion with forest owner / manager 
• Management plan 
• Field inspection</t>
  </si>
  <si>
    <t>An integrated pest management strategy seeks to address the problem using a strategic approach based on the site conditions, the ecology of the pest and the status of the outbreak. It will use an appropriate combination of statutory, chemical, physical and biological measures.</t>
  </si>
  <si>
    <t xml:space="preserve">Management plan/Intergrated pest management strategy. See annex 6.a. </t>
  </si>
  <si>
    <t>All sites: Management plans include IPMS in Appendix IV.</t>
  </si>
  <si>
    <t>It shall be a forest management objective to minimise the use of chemical pesticides in the forest.</t>
  </si>
  <si>
    <t>• Written forest management objective in management plan 
• Discussion with forest owner / manager 
• Field inspections</t>
  </si>
  <si>
    <t>This requirement is associated with requirement 5.2.1 whereby pesticide use, where necessary, is only used as part of an integrated pest management plan and not as the only solution to a pest problem.</t>
  </si>
  <si>
    <t xml:space="preserve">Management plan/Intergrated pest management strategy. See annex 6.a. Very little use. No chemicals use at forest. No pesticide use at the moment. </t>
  </si>
  <si>
    <t>All sites: IPMS has objective to minimise pesticide use.</t>
  </si>
  <si>
    <t>Where pesticides and/or biological control agents are to be used:
a) The forest owner / manager shall justify the reasons for selecting the chosen method
b) The forest owner / manager, staff and contractors shall be aware of and implement legal requirements and non-legislative guidance for use of pesticides in forestry.
c) The forest owner / manager shall keep records of pesticide usage and biological control agents as required by current legislation.</t>
  </si>
  <si>
    <t>• Pesticide use records 
• Evidence that personal protective equipment is used 
• Discussion with forest owner / manager 
Field inspections</t>
  </si>
  <si>
    <t>Guidelines for the use of pesticides in Irish forests are clearly laid out in the Forest Service “Forest Protection Guidelines” and the Guidelines for the Use of Herbicides in Forestry (Ward, 1998).
Usage of pesticides should be recorded in a clear and consistent manner that facilitates year on year comparison. The record should include details of: 
• The pesticide used 
• The amount used 
• The reasons for use 
• The date of use 
• The site and area it was used on 
• The soil type 
• The prevailing weather conditions
• This will enable the recognition of any trends which will inform future planning and operations.</t>
  </si>
  <si>
    <t>Pesticide records/minimal usage where necessary/Management plan/IPMS. There has been no restocking on the 4 sites in the certificate to date, so no chemicals have been used. The IPMS justifies the reasons where chemicals would be used. The group manager is aware of guidance and record-keeping.</t>
  </si>
  <si>
    <r>
      <t xml:space="preserve">Safety Policy, site Risk Assessment and Procedure for chemical storage and disposal seen in S1, for application 150ml of Glyphosate on 0.25 hectares at </t>
    </r>
    <r>
      <rPr>
        <u/>
        <sz val="11"/>
        <rFont val="Cambria"/>
        <family val="1"/>
      </rPr>
      <t>MH703 Julianstown West</t>
    </r>
    <r>
      <rPr>
        <sz val="11"/>
        <rFont val="Cambria"/>
        <family val="1"/>
      </rPr>
      <t xml:space="preserve"> (not visited in S1) .  NPTC Level 2 Certificate of Competence in the safe use of Pesticides (dated 04/09/2023) for operator also seen.  </t>
    </r>
  </si>
  <si>
    <t>Abbeybraney: glyphosate used for weed control roadside; applied by contractors. Risk Assessment seen dated 15/5/24, including control measures, PPE requirements, safe work procedure, emergency procedure. Pesticide Use Record (IFO document) seen for contractor with Personal User identifier number. At the time of audit the spray contractor was ill and his PA1&amp;6 certificate was not available for inspection. However, he did have a PU number (Pesticide User) and DAFM confirmed that to get this the contractor had to have suitable qualifications. Waterside: clopyralid used on bramble 25/6/24. Risk assessment, Pesticides decision recording sheet, and Pesticide use record, all dated 25/6/24 seen. Also PU registration from DAFM dated 29/9/2016.</t>
  </si>
  <si>
    <t>Storage, handling, use and disposal of chemicals shall be in compliance with the Forest Service “Forest Protection Guidelines” and any other up to date published advice.</t>
  </si>
  <si>
    <t>• Visit to chemical store 
• Discussion with forest owner / manager 
• Disposal records 
• Field inspections</t>
  </si>
  <si>
    <t>Guidelines for the use of pesticides in Irish forests are clearly laid out in the Forest Service “Forest Protection Guidelines” and the Guidelines for the Use of Herbicides in Forestry (Ward, 1998).
Disposal of empty containers to be in accordance with procedures as set out in 5.4.1.</t>
  </si>
  <si>
    <t xml:space="preserve">No chemical use to date.  Integrated Pest Management Strategy outlines policy regarding chemicals including pesticide choice, waste disposal and use of Chemical Decision Record and Pesticide Use Record, and refers to DAFM guidelines and other guidelines.IPMS guideline links. Management is aware of requirements. </t>
  </si>
  <si>
    <t>Abbeybraney: IPMS specifies safe use. Risk Assessment for Pesticide Spraying dated 15/5/24 includes hazards, risks, control measures, PPE, safe working, emergency procedures.</t>
  </si>
  <si>
    <t>Fertilisers (inorganic and organic):
a) Fertilisers shall only be used where they are necessary to secure establishment or to correct subsequent nutrient deficiencies based on foliar analysis
b) Where fertilisers are to be used the forest owner / manager, staff and contractors shall be aware of and shall be implementing legal requirements and best practice guidelines for their use in forestry.
c) As detailed in Section 3.1, the potential environmental impact of fertiliser use shall be assessed prior to use. This assessment shall determine whether or not the use is appropriate and if it is appropriate, how it should be carried out in order to minimise adverse impacts and to secure or enhance environmental gains.</t>
  </si>
  <si>
    <t>• Discussion with forest owner / manager 
• Records of fertiliser use 
• Field inspections 
• Documented environmental appraisal</t>
  </si>
  <si>
    <t>Unnecessary use of fertiliser may be avoided through the use of appropriate species.
Appropriate fertiliser use is described in the Forest Service “Code of Best Forest Practice – Ireland” and in the Forest Service “Forestry and Water Quality Guidelines”.</t>
  </si>
  <si>
    <t>Ground Rock Phosphate used only at initial planting stage. No fertiliser use thereafter on mature sites. No clearfeel therefore no need to use fertilizers at current stage.</t>
  </si>
  <si>
    <t>Not seen in S1</t>
  </si>
  <si>
    <t>No use of fertilisers</t>
  </si>
  <si>
    <t>Where appropriate, wildlife management and control shall be used in preference to fencing. Where fences are used, opportunities shall be taken to minimise negative impacts on access, landscape, wildlife and sites of public interest.</t>
  </si>
  <si>
    <t>• Discussion with forest owner / manager demonstrates and awareness of impacts of fence alignments and the alternatives 
• Field inspections</t>
  </si>
  <si>
    <t>Decisions to erect fences, their alignment and specification should take account of: 
• Landscape 
• Public rights of way 
• Existing users of the woodland 
• Wildlife 
• Archaeology</t>
  </si>
  <si>
    <t>Fencing maintained after initial erection during the lifetime of the crop. Annual monitoring report. Site visits confirmed no negative impacts on access, landscape, wildlife and sites of public interest.</t>
  </si>
  <si>
    <t>Ballyfolan: Historic deer fencing in place since establishement, but with minimal impact on such features. Gradually being replaced with lower stock fencing. Abbeybraney: no deer fencing.</t>
  </si>
  <si>
    <t>Waste disposal shall be in accordance with current waste management legislation and regulations.</t>
  </si>
  <si>
    <r>
      <rPr>
        <sz val="11"/>
        <rFont val="Cambria"/>
        <family val="1"/>
      </rPr>
      <t xml:space="preserve">• No evidence of significant impacts from waste disposal.
</t>
    </r>
    <r>
      <rPr>
        <b/>
        <sz val="11"/>
        <rFont val="Cambria"/>
        <family val="1"/>
      </rPr>
      <t xml:space="preserve">
</t>
    </r>
    <r>
      <rPr>
        <sz val="11"/>
        <rFont val="Cambria"/>
        <family val="1"/>
      </rPr>
      <t>• Documented policy on waste disposal including segregation, storage, recycling, return to manufacturer.</t>
    </r>
  </si>
  <si>
    <t>Waste includes:
• Surplus or out of date chemicals
• Chemical containers
• Plastic waste
• Fuels and lubricants.
• Planting bags
Plastic tree shelters should not be allowed to create a litter problem at the end of their effective life.
The relevant waste management legislation is the Waste Management Act (1996), The Litter Pollution Act (1997) and the Waste Management (Amendment) Act (2001).</t>
  </si>
  <si>
    <t xml:space="preserve">Causestown MH709 during the site visits it was observed some white plastic bags normally used for the transport of planting stock were found scattered over MH709 FMU (originating from when the trees were planted in 1999/2001, not recent waste), some farming metal equipment left on the woodland. Balgeeth MH708 an old abandoned van left on the woodland, initially left for storage purpose and used as a shelter for forest workers.   </t>
  </si>
  <si>
    <t>Minor 2023.1</t>
  </si>
  <si>
    <r>
      <t>IFO Procedures exist for disposal of waste and waste disposal records inspected during audit and found to be compliant with requirements.</t>
    </r>
    <r>
      <rPr>
        <u/>
        <sz val="11"/>
        <rFont val="Cambria"/>
        <family val="1"/>
      </rPr>
      <t xml:space="preserve"> Causestown MH709</t>
    </r>
    <r>
      <rPr>
        <sz val="11"/>
        <rFont val="Cambria"/>
        <family val="1"/>
      </rPr>
      <t xml:space="preserve"> inspected during S1 and some white plastic bags and other legacy litter still on site despite removal of bags and other waste  from the site. In addition, Evidence of plastic tree guards having been removed by forest owner </t>
    </r>
    <r>
      <rPr>
        <u/>
        <sz val="11"/>
        <rFont val="Cambria"/>
        <family val="1"/>
      </rPr>
      <t>MH710  Anneville</t>
    </r>
    <r>
      <rPr>
        <sz val="11"/>
        <rFont val="Cambria"/>
        <family val="1"/>
      </rPr>
      <t xml:space="preserve"> with some redundant spiral tree guards still present in Plot 5.  Raise from Minor to Major CAR 2024.1</t>
    </r>
  </si>
  <si>
    <t>Major    2024.1</t>
  </si>
  <si>
    <t>Evidence provided for compliant removal of waste. Both Causestown and Anneville: Work Planning checklist, Operational Monitoring checklist, waste disposal receipt, site photographs. Works signed off 4/11/24 and 21/11/24 respectively. At Abbeybraney and Ballyfolan no waste was observed on site. CAR closed.</t>
  </si>
  <si>
    <t>• Discussions with forest owner / manager, staff and contractors 
• Appropriate equipment available in the field Reports of any accidental spillage to relevant authority 
• Contract documents and instructions provided to contractors 
• Any post spillage event monitoring records</t>
  </si>
  <si>
    <t>Detailed guidance on this requirement is provided in the Forest Service: 
• “Forest Harvesting and the Environment Guidelines” 
• “Forests and Water Quality Guidelines” 
• “Code of Best Forest Practice – Ireland”</t>
  </si>
  <si>
    <t xml:space="preserve">Operational monitoring checklist: MH702_OM checklist for oak thinning 2022 has a specific reference to "oil spill kits". </t>
  </si>
  <si>
    <t>Causestown (not visited at audit): Harvesting documents dated 28/11/24 include Site Commencement Checklist item 21 'Pollution control kits available on site' has not been checked. Provision of spill and cleanup kits is included in the generic Site Harvest Plan. 
Julianstown West (not visited at audit): Forest operations / activities planning document dated 18/1/24 has spillkits checked. Minor CAR.
6/3/25: CH provided Site Monitoring Checklist from contractor dated 21/1/25 showing spill kits available and no evidence of spillage on site. This evidence is some 2 months after commencement. Keep CAR open and check at S3</t>
  </si>
  <si>
    <t>Minor CAR 2025.2</t>
  </si>
  <si>
    <t>National Parks and statutorily designated areas shall be identified and mapped. Management in the form of notifiable actions shall be agreed in consultation with the relevant statutory agency.</t>
  </si>
  <si>
    <t>• Maps showing designated areas 
• Management Plans 
• Field Inspection 
• Documented evidence of consultation with statutory agencies</t>
  </si>
  <si>
    <t>Statutorily designated areas include established and proposed 
• Special Areas of Conservation (SACs) 
• Special Protection Areas (SPAs) 
• Natural Heritage Areas (NHAs) 
• Nature Reserves
Notifiable Actions are certain activities or operations In Designated Areas that might be damaging. Notifiable Actions can only be carried out with the permission of the Minister for the Environment, Heritage and Local Government. These vary depending on the type of habitat that is present on the site. Such activities or operations are not prohibited but require the landowner/occupier to consult (in practice with the local Conservation Ranger) in advance. Notifiable Actions do not apply where a licence or permission is needed from a planning authority (e.g. planning permission) or another Minister (e.g. a felling licence or afforestation approval)</t>
  </si>
  <si>
    <t>Biodiversity map/Hazard map/ Harvesting map consists archeological features - conditions on a felling licence.</t>
  </si>
  <si>
    <r>
      <t xml:space="preserve">Biodiversity map/Hazard map/ Harvesting map records biodiversity, cultural and archeological features and seen for </t>
    </r>
    <r>
      <rPr>
        <u/>
        <sz val="11"/>
        <rFont val="Cambria"/>
        <family val="1"/>
      </rPr>
      <t>MH704 Waterside Little &amp; Great</t>
    </r>
    <r>
      <rPr>
        <sz val="11"/>
        <rFont val="Cambria"/>
        <family val="1"/>
      </rPr>
      <t xml:space="preserve"> and for </t>
    </r>
    <r>
      <rPr>
        <u/>
        <sz val="11"/>
        <rFont val="Cambria"/>
        <family val="1"/>
      </rPr>
      <t>MH710 Anneville</t>
    </r>
    <r>
      <rPr>
        <sz val="11"/>
        <rFont val="Cambria"/>
        <family val="1"/>
      </rPr>
      <t xml:space="preserve"> during S1.  </t>
    </r>
  </si>
  <si>
    <t>Features and small areas of high biodiversity value shall be identified, mapped and managed to maintain or enhance biodiversity as the primary management objective.</t>
  </si>
  <si>
    <t>• Maps indicating presence of features / areas of high biodiversity value 
• Evidence of a pro active approach to the identification of these features and areas 
• Field Inspection 
• Management Plans</t>
  </si>
  <si>
    <t>Examples of such features and areas include veteran trees, hollow trees, ponds, old hedgerows, rocky outcrops etc. More comprehensive lists are provided in the Forest Service “Forest Biodiversity Guidelines” and in the Forest Service “Forestry Schemes Manual”.
These features and areas may include other non woodland semi-natural habitats e.g. moorland, heathland, wood pasture or grassland that is adjacent to or influenced by the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of these features and areas should be in accordance with the Forest Service “Forest Biodiversity Guidelines”, and with Local Biodiversity Plans prepared by the Local Authority.
Identification and mapping of these features may be carried out on an ongoing basis, provided that it has been completed prior to significant woodland management operations taking place.</t>
  </si>
  <si>
    <t>Management plan - Part 5 Biodiversity/Biodiversity map. Old stone boundary walls present in LH711 - Hazard map</t>
  </si>
  <si>
    <t>Where a rare or endangered species is known to be present in the woodland, the relevant statutory authority shall be notified and appropriate management shall be agreed with them.</t>
  </si>
  <si>
    <t>Evidence of consultation and agreement with statutory authority.</t>
  </si>
  <si>
    <t>Rare and endangered species in Ireland are listed in Irish Red Data Books and Lists which are fully referenced in Appendix D.
For some rare and endangered species, the National Parks and Wildlife Service has prepared Species Action Plans (SAPs) and Threat Response Plans (TRPs). For these species, the SAP and TRP should be consulted and conformed with.</t>
  </si>
  <si>
    <t>No such species at present.</t>
  </si>
  <si>
    <t>Management Plans records rare or endangered species when they are present.  None seen in S1.</t>
  </si>
  <si>
    <t>A minimum of 15% of the WMU area shall be managed with conservation and biodiversity as the primary objective. This shall include a minimum of 10% retained woodland and/or scrub habitat.</t>
  </si>
  <si>
    <t>• Maps showing areas where biodiversity is a primary objective 
• Field inspections 
• Management plan</t>
  </si>
  <si>
    <t>Management in these areas should be in accordance with the Forest Service “Forest Biodiversity Guidelines”.
This area can be inclusive of: 
• areas and features identified in 6.1.1 and 6.1.2 
• areas retained as part of the restructuring requirements outlined in 3.2.3 and 3.4.2 
• areas being restored to semi-natural woodland or non-woodland habitats as outlined in requirements 3.5.1, 6.3.1, and 6.3.2.</t>
  </si>
  <si>
    <r>
      <t xml:space="preserve">Habitat maps have been seen for all audited sites.In management plans.  Sampled sites will be compliant with the requiremnt in 20 year plan.  </t>
    </r>
    <r>
      <rPr>
        <sz val="10"/>
        <rFont val="Cambria"/>
        <family val="1"/>
      </rPr>
      <t>MH702: Biodiversity is at 11.8% and will be 15.3% by the end of the plan period. MH711: Biodiversity is at 9.8% and will be 15.6% by the end of the plan period. MH708: Biodiversity is at 11.0% and will be 15.4% by the end of the plan period.  MH709: Biodiversity is at 9.1% and will be 15.0% by the end of the plan period.</t>
    </r>
  </si>
  <si>
    <r>
      <t xml:space="preserve">Habitat maps have been seen for all audited sites.In management plans.  </t>
    </r>
    <r>
      <rPr>
        <sz val="10"/>
        <rFont val="Cambria"/>
        <family val="1"/>
      </rPr>
      <t xml:space="preserve">   Biodiversity in </t>
    </r>
    <r>
      <rPr>
        <u/>
        <sz val="10"/>
        <rFont val="Cambria"/>
        <family val="1"/>
      </rPr>
      <t>MH704 Waterside Little &amp; Great</t>
    </r>
    <r>
      <rPr>
        <sz val="10"/>
        <rFont val="Cambria"/>
        <family val="1"/>
      </rPr>
      <t xml:space="preserve"> was 6.3% at present and 15.6% by the end of the management plan period; and was 15.7% at </t>
    </r>
    <r>
      <rPr>
        <u/>
        <sz val="10"/>
        <rFont val="Cambria"/>
        <family val="1"/>
      </rPr>
      <t>MH710 Anneville</t>
    </r>
    <r>
      <rPr>
        <sz val="10"/>
        <rFont val="Cambria"/>
        <family val="1"/>
      </rPr>
      <t xml:space="preserve">.  </t>
    </r>
  </si>
  <si>
    <t>Standing and fallen deadwood habitats and some over-mature trees shall be retained throughout the woodland where this does not compromise the safety of the public or forestry workers or the health of the woodland.</t>
  </si>
  <si>
    <t xml:space="preserve">• Harvesting contracts
• Field inspections
• Management plan.
• Discussions with forest owner/manager, staff and contractors
</t>
  </si>
  <si>
    <t>Guidance on the retention of standing and fallen deadwood and over-mature trees is provided in the Forest Service “Forest Biodiversity Guidelines”.</t>
  </si>
  <si>
    <t>Management plan/adhere to Forest Biodiversity guidelines-2m3 after thinning and 5
m3/ha deadwood left after final harvesting.The intention is to leave any
veteran trees to continue to grow and die off naturally, retain broadleaved edge trees in
conifer dominated sites to grow and to leave deadwood within conifer plots to rot naturally.
This policy should be consistent with Health and Safety requirements.'</t>
  </si>
  <si>
    <r>
      <t xml:space="preserve">Management plan policies on deadwood habitat retention and enhancement are complaint with FS Forest Biodiversity guidelines and this requirement.  Deadwood habitat in </t>
    </r>
    <r>
      <rPr>
        <u/>
        <sz val="11"/>
        <rFont val="Cambria"/>
        <family val="1"/>
      </rPr>
      <t>MH704 Waterside Little &amp; Great</t>
    </r>
    <r>
      <rPr>
        <sz val="11"/>
        <rFont val="Cambria"/>
        <family val="1"/>
      </rPr>
      <t xml:space="preserve"> was mainly in hedgerow trees and in windthrow and sanp in conifers.  Ample deadwood seen in 15.7% biodiversity areas at </t>
    </r>
    <r>
      <rPr>
        <u/>
        <sz val="11"/>
        <rFont val="Cambria"/>
        <family val="1"/>
      </rPr>
      <t>MH710 Anneville</t>
    </r>
    <r>
      <rPr>
        <sz val="11"/>
        <rFont val="Cambria"/>
        <family val="1"/>
      </rPr>
      <t>.  -</t>
    </r>
  </si>
  <si>
    <t>Woodland areas identified as semi-natural woodland shall:
a) not be converted to plantations or non-forest land.
b) be managed using a low impact silvicultural system
c) follow the prescriptions of any plan agreed in consultation with the National Parks and Wildlife Service
Adverse ecological impacts of non-native species shall be monitored in semi-natural woodlands.</t>
  </si>
  <si>
    <t>• Maps showing any semi-natural woodlands 
• Field inspections 
• Management planning documentation agreed with the National parks and Wildlife Service 
• Monitoring records</t>
  </si>
  <si>
    <t>A National Survey of Native Woodlands was completed in 2009 on behalf of the National Parks and Wildlife Service.
Areas of semi-natural woodland not identified in the above survey will also exist and this survey should not be regarded as an exhaustive record.</t>
  </si>
  <si>
    <t>No semi-natural woodland sites. All plantation forestry &lt;100ha.</t>
  </si>
  <si>
    <t>No semi-natural woodland sites seen in S1.</t>
  </si>
  <si>
    <t>Forest owners and managers shall: 
• identify action which will progressively improve the biodiversity, environmental and cultural values of plantations on old woodland sites (POWS), considering the site, landscape context and management objectives. 
• maintain and enhance remnant features of old woodlands on all POWS. This process shall be achieved by:
   o Undertaking field assessment and evaluation of the biodiversity, environmental and cultural value of POWS to identify threats, ongoing declines and potential gains
   o Prioritising action taking account of the degree and immediacy of threats to remnant features and potential biodiversity gains at a site and landscape level 
• identify management prescriptions that
   o maintain old woodland features by addressing threats and ongoing decline on all POWS
   o secure potential gains identified as a priority
   o adopt appropriate silvicultural systems that minimise negative impacts and have an emphasis on gradual change 
• implement management prescriptions that ensure that:
   o field assessments are carried out prior to planned operations to ensure remnant features are safeguarded
   o operations are implemented in a manner that does not adversely impact the sites’ values implement a monitoring plan that includes:
   o monitoring and reviewing the condition of old woodland features and the effect of forest management actions on them
   o monitoring the status of threats
   o monitoring the condition of cultural heritage features</t>
  </si>
  <si>
    <t>• Maps showing any POWS and highlighting remnant features 
• Assessment of current state of biodiversity and heritage value of POWS and associated features 
• Written management strategy for any POWS 
• Field inspections 
• Monitoring plan and completed records</t>
  </si>
  <si>
    <t>For the purpose of this standard, plantations on old woodland sites (POWS) are considered to be plantations on sites that were recorded as woodland on the 1830’s Ordnance Survey Map Series.
A more detailed definition of POWS in Ireland may be agreed at a future date but in the meantime the above definition is agreed.
The overriding principle for POWS is that their current biodiversity and heritage values should be enhanced. This will probably be best achieved over a long period with a gradual process of change favoured over sudden changes.
It is essential that the forest owner / manager has a strategy to achieve this based on a good knowledge of the current state of the site and a precautionary approach to operations. The effect of all operations on the biodiversity and heritage values of the site are to be monitored. If, despite careful planning, the operations are adversely affecting these values then they should be halted and a new strategy adopted.
Remnant features of old woodland may include for example: Flora (including fungi and microbial flora) and/or fauna associated with a particular type of woodland Old coppice or other stumps Veteran trees retained in hedgerows, copses or inaccessible areas such as gullys, ravines and crags.</t>
  </si>
  <si>
    <t>No POWS sites. All plantation forestry sites.</t>
  </si>
  <si>
    <t>Where appropriate and possible, forest owners / managers shall use natural regeneration or, in the case of native species, planting stock of native provenance.
In the case of semi-natural woodlands, natural regeneration and seed / planting stock of native provenance shall be the only means of regeneration used.
In the case of POWS, where native species are being sown or planted, only seed and planting stock of native provenance shall be used.</t>
  </si>
  <si>
    <t>• Provenance certificates 
• Field inspections</t>
  </si>
  <si>
    <r>
      <t xml:space="preserve">Habitat maps have been seen for all audited sites.In management plans.  </t>
    </r>
    <r>
      <rPr>
        <sz val="10"/>
        <rFont val="Cambria"/>
        <family val="1"/>
      </rPr>
      <t xml:space="preserve">   Planting used for replacing diseased ash </t>
    </r>
    <r>
      <rPr>
        <u/>
        <sz val="10"/>
        <rFont val="Cambria"/>
        <family val="1"/>
      </rPr>
      <t xml:space="preserve">MH704 Waterside Little &amp; Great.  </t>
    </r>
    <r>
      <rPr>
        <sz val="10"/>
        <rFont val="Cambria"/>
        <family val="1"/>
      </rPr>
      <t xml:space="preserve">Seed certicates seen for the oak whjich was Irish origin oak. Some natural regeneration present at </t>
    </r>
    <r>
      <rPr>
        <u/>
        <sz val="10"/>
        <rFont val="Cambria"/>
        <family val="1"/>
      </rPr>
      <t>MH710 Anneville</t>
    </r>
    <r>
      <rPr>
        <sz val="10"/>
        <rFont val="Cambria"/>
        <family val="1"/>
      </rPr>
      <t xml:space="preserve">.  </t>
    </r>
  </si>
  <si>
    <t>Hunting, game rearing and shooting and fishing shall be carried out in accordance with licence conditions and in a sustainable manner that does not threaten the viability of the local population of any particular species.
In the case of deer hunting, all hunters shall have successfully completed a Hunter Competency Assessment Programme (HCAP) (see 5.1.3).</t>
  </si>
  <si>
    <t>• Licences from National Parks &amp; Wildlife Service and Gardaí 
• Letting agreements 
• Records of hunters qualifications 
• Field inspections 
• Hunting records (including dates, numbers, species, ages, sex and location) 
• Insurance records 
• Discussions with forest owner / manager</t>
  </si>
  <si>
    <t>No game management. Deer hunting allowed under licence on all sites.Deer management plan/cost and revenue neutral - LH711</t>
  </si>
  <si>
    <r>
      <t xml:space="preserve">Red deer present at </t>
    </r>
    <r>
      <rPr>
        <u/>
        <sz val="11"/>
        <rFont val="Cambria"/>
        <family val="1"/>
      </rPr>
      <t xml:space="preserve">MH704 Waterside Little &amp; Great </t>
    </r>
    <r>
      <rPr>
        <sz val="11"/>
        <rFont val="Cambria"/>
        <family val="1"/>
      </rPr>
      <t xml:space="preserve">but no signifcant evidence of damage to trees. Hunting Licence seen fro MH703 Julianstown West (not audited site) although no hunting has taken place there for a number of years.  No deer at </t>
    </r>
    <r>
      <rPr>
        <u/>
        <sz val="11"/>
        <rFont val="Cambria"/>
        <family val="1"/>
      </rPr>
      <t>MH710 Anneville</t>
    </r>
    <r>
      <rPr>
        <sz val="11"/>
        <rFont val="Cambria"/>
        <family val="1"/>
      </rPr>
      <t xml:space="preserve">. </t>
    </r>
  </si>
  <si>
    <t>• Management planning documentation and specific game management plans 
• Field inspections</t>
  </si>
  <si>
    <t>Feeding and rearing areas should be located in areas where there will be low impact on ground flora.
Some predator species are legally protected and predator control should only be carried out if: 
• In compliance with the law 
• Carefully planned 
• Species specific 
• Only carried out when essential 
• Aimed at reducing rather than eradicating predator populations</t>
  </si>
  <si>
    <t>Management plan/Annual monitoring/No deer management plan or culling required where deer numbers are so small or intermittent that no impact on commercial crop value is evident. Red deer are of particular importance to Irish forests.</t>
  </si>
  <si>
    <t>No game management seen in S1</t>
  </si>
  <si>
    <t>Local people and relevant organisations and interest groups shall be made aware that: 
• New or revised management planning documentation, as specified in Section 2.1, is being produced 
• A new or revised Forest Service scheme application and associated documents are available for inspection 
• High impact operations i.e. clearfelling and road construction, are planned 
• New or revised design plans are being produced 
• The woodland is being evaluated for certification
The forest owner / manager shall ensure there is full co-operation with the Forest Service and other statutory consultation processes. The owner / manager shall consult adequately with local people and relevant organisations and make a reasonable response to issues raised or requests for ongoing dialogue and engagement.
At least 30 days shall be allowed for people to respond to notices, letters or meetings before certification.</t>
  </si>
  <si>
    <t>• Consultation with the Forest Service and other statutory agencies 
• Evidence of communication with stakeholders</t>
  </si>
  <si>
    <t>For all grant and felling licence applications, the Forest Service operate a referral and notification system the details of which are presented in Appendix E.
The forest owner / manager should be able to justify the level of consultation undertaken and the certification body will look for corroborating evidence.
Examples of methods for making people and relevant organisations aware include: 
• Statutory consultations by the Forest Service on the forest owner’s behalf 
• Voluntary consultation with relevant bodies 
• Letters to individuals or groups 
• Temporary or permanent signs in or near the affected woodland 
• Information in local press / media (including internet) 
• Meetings
The certification body is also required to consult with relevant stakeholders as part of the certification audit.</t>
  </si>
  <si>
    <t>Public consultation for FSC already conducted - no responses or request for summary management plans.</t>
  </si>
  <si>
    <t>Emails sent to all stakeholder.  Posters at forest entrances.  No responses</t>
  </si>
  <si>
    <t>• Consultation records 
• Discussions with stakeholders</t>
  </si>
  <si>
    <t>Stakeholder list and responses recorded - non to date for FSC. Records of responses to consultation were seen, but there was no resulting action required.</t>
  </si>
  <si>
    <t>• Documentation or maps of all existing permissive and traditional uses of the woodland 
• Evidence of discussions with interested parties 
• Field observations of public rights of way 
• Evidence presented to justify any restriction to permissive or traditional uses.</t>
  </si>
  <si>
    <t>See also Section 1.1.3.</t>
  </si>
  <si>
    <t>There is a public right of way to national monuments and on roads funded by public money for pedestrian access only.</t>
  </si>
  <si>
    <t>The forest owner / manager will positively consider any reasonable and formal request for access to the forest for recreational or educational purposes. The forest owner / manager may refuse such a request in certain circumstances.</t>
  </si>
  <si>
    <t>• Evidence of discussions with interested parties 
• Field observations 
• Evidence presented to justify any refusal of access following a formal request 
• Discussions with the forest owner / manager</t>
  </si>
  <si>
    <t>Examples of circumstances where access may be denied are: 
• Small woodlands that are a private amenity 
• Areas adjoining dwellings or private gardens 
• Woodlands where there is evidence of serious and sustained abuse or damage 
• Woodlands with features or areas that may be particularly vulnerable to disturbance • Where there may be public safety concerns 
• When access will jeopardise other enterprises or recreational activities on the land 
• Where there is a cost to the forest owner</t>
  </si>
  <si>
    <t>Walkers allowed on forest roads.MH708 forest open to public on certain days.</t>
  </si>
  <si>
    <t>• Maps 
• Field inspections 
• Management Plans</t>
  </si>
  <si>
    <t>Such sites may include archaeological sites, historic monuments, holy wells, mass paths etc.</t>
  </si>
  <si>
    <t>Management plans/Biodiversity map - LH711 Mass rock and standing stone. Forestry and archaeology guidelines - 20m setback area.</t>
  </si>
  <si>
    <t>The forest owner / manager shall promote the integration of woodlands into the local economy and respond positively to local requests for forest products and services subject to compliance with the management plan, the principle of sustained yield and an economic return for these products and services.</t>
  </si>
  <si>
    <t>• Evidence of reasonable provision for local employment and suppliers 
• Evidence of action taken on local or specialist market opportunities 
• Evidence of promoting or encouraging enterprises to strengthen and diversify the local economy</t>
  </si>
  <si>
    <t>Promotion of integration into the local economy may be achieved by: 
• Making reasonable provision for local employment for contractors and suppliers to provide services and supplies. 
• Allowing local or specialist markets opportunities to purchase small scale or specialist products 
• Promoting and encouraging enterprises which will strengthen and diversify the woodland or local economy
An example of how the forest owner / manager might help to diversify the processing industry is that a proportion of timber parcels are advertised and sold by open tender or auction.</t>
  </si>
  <si>
    <t>Standing sales are advertised in the national press, but works are typically undertaken by local contractors for ease of logistics. Potential harvested products would be send to mills in the SE region.Local contractors used where suitable skill set is present and adequate training/certificates/insurance supplied.</t>
  </si>
  <si>
    <t>Firewood provided to local people at MH701 Slackenstown (not audited)</t>
  </si>
  <si>
    <t>• Evidence that complaints have been recorded and dealt with constructively 
• Discussions with interested parties 
• Risk assessment records 
• Tree safety inspection records 
• Evidence of actions taken in response to identified risks</t>
  </si>
  <si>
    <t>Examples of impacts include: 
• Smoke 
• Timber haulage on minor roads close to the woodland 
• Natural hazards to operators and public e.g. unsafe trees</t>
  </si>
  <si>
    <t>Risk assessment/Operational plan checklist/Annual monitoring report.  Tree safety inspection records integrated at the annual monitoring report- points 17-21 points.</t>
  </si>
  <si>
    <t xml:space="preserve"> FORESTRY WORKFORCE</t>
  </si>
  <si>
    <t>There shall be:
a) Compliance with Irish Health and Safety Legislation
b) Compliance with HSA approved Codes Of Practices
c) Emergency Plans for fire and other plans appropriate to the safe management of forests, employees and contractors
d) Health and safety training and information to any forestry employees in the necessary skills for the safe operation of tasks</t>
  </si>
  <si>
    <t>• Field observations to ensure that health and safety practices and procedures set out in safety statement and method statements are being implemented.
• Discussions with employees and contractors to determine that they have had sight of and are aware and understand the requirements of relevant safety statements and method statements for tasks being carried out in the forest. 
• Copies of the risk assessments and hazard identification are available to staff and contractors Records of training and the provision of appropriate information provided to employees and contractors. 
• Copies of all certification of competencies required in connection with the safe operation, use of equipment and control of forest operations 
• Record of contractors safety and methods statements 
• Records of insurance for Public and Employers liability</t>
  </si>
  <si>
    <t>Guidance on the legal requirements relating to health and safety is provided in the Health and Safety Authority (HSA) Code of Practice for Managing Safety and Heath in Forestry Operations.
The Safety Health and Welfare at Work Act, 2005, Part 3 details the following requirements 
• S18. Protective and Preventative measures 
• S19. Hazard Identification and risk assessment. 
• S20. Provision of the Safety statement 
• S21. Duties of Employees to cooperate with employers
Relevant legislation and guidance also includes: 
• The safety, health and welfare at work, General Applications Regulations 2007. 
• The safety, health and welfare at work, General Applications Regulations 1993 (S.I. No. 44/1993), Part X which covers regulation with regard to notification of accidents and dangerous occurrences. 
• The Safety toolkit and short guide to the general Application regulations 2007 (Small business edition) 
• HSA Guidelines on Risk Assessments and Safety Statements 
• HSA Guide to the Safety, Health and welfare at Work Act 2005 
• HSA Guide to workplace Safety and Health Management.</t>
  </si>
  <si>
    <t>Management plan/Hazard map. Adhere to The Safety Health and Welfare at Work Act, 2005. Lone working policy and emergency plan - LFS all sites for site inspection and inventory collection.</t>
  </si>
  <si>
    <t xml:space="preserve">Abbeybraney &amp; Ballyfolan: Management Plans include Fire Plan with site and contact details.  All members have Emergency Procedures template including site and contact details. Causestown (not visited): Harvesting operation November 2024 included Risk Assessment, Site Commencement Checklist, Harvest Plan, Work Plan, Emergency documents, all compliant.
</t>
  </si>
  <si>
    <t xml:space="preserve">Only those with relevant qualifications, training and/or experience shall be engaged to carry out any work unless working under proper supervision if they are currently undergoing training.  </t>
  </si>
  <si>
    <r>
      <rPr>
        <b/>
        <sz val="11"/>
        <rFont val="Cambria"/>
        <family val="1"/>
      </rPr>
      <t>All woodlands:</t>
    </r>
    <r>
      <rPr>
        <sz val="11"/>
        <rFont val="Cambria"/>
        <family val="1"/>
      </rPr>
      <t xml:space="preserve">
• Copies of appropriate certificates of competence
• Discussions with staff and contractors
• System to ensure that only contractors who are appropriately trained or supervised work in the woodland
• No evidence of personnel without relevant training, experience or qualifications working in the woodland.</t>
    </r>
    <r>
      <rPr>
        <b/>
        <sz val="11"/>
        <rFont val="Cambria"/>
        <family val="1"/>
      </rPr>
      <t xml:space="preserve">
</t>
    </r>
    <r>
      <rPr>
        <sz val="11"/>
        <rFont val="Cambria"/>
        <family val="1"/>
      </rPr>
      <t>• Documented training programme for staff
• Documented system to ensure that only contractors who are appropriately trained or supervised work in the woodland
• Training records for all staff.</t>
    </r>
  </si>
  <si>
    <t>There are a number of different training providers in Irish forestry and training courses are co-ordinated by Forest Training and Education Ireland (FTEI) who are funded by the Forest Service.</t>
  </si>
  <si>
    <t xml:space="preserve">IFO forest manager documents seen: Qualifications and training records - LFS degree and First aid completed in December, 2022. </t>
  </si>
  <si>
    <r>
      <t xml:space="preserve">Safety Policy, site Risk Assessment and Procedure for chemical storage and disposal seen in S1, for application 150ml of Glyphosate on 0.25 hectares at </t>
    </r>
    <r>
      <rPr>
        <u/>
        <sz val="11"/>
        <rFont val="Cambria"/>
        <family val="1"/>
      </rPr>
      <t>MH703 Julianstown West</t>
    </r>
    <r>
      <rPr>
        <sz val="11"/>
        <rFont val="Cambria"/>
        <family val="1"/>
      </rPr>
      <t xml:space="preserve"> (not visited in S1) .  NPTC Level 2 Certificate of Competence in the safe use of Pesticides (dated 04/09/2023) for operator also seen.  Chainsaw certificate seen for forest owner of</t>
    </r>
    <r>
      <rPr>
        <u/>
        <sz val="11"/>
        <rFont val="Cambria"/>
        <family val="1"/>
      </rPr>
      <t xml:space="preserve"> MH710 Anneville</t>
    </r>
    <r>
      <rPr>
        <sz val="11"/>
        <rFont val="Cambria"/>
        <family val="1"/>
      </rPr>
      <t xml:space="preserve">. </t>
    </r>
  </si>
  <si>
    <t xml:space="preserve">Abbeybraney: Owner has chainsaw certificate dated 27/6/13. 'Chainsaw Ireland' (training providers) confirmed by email that 'There is no requirement to re-new Chainsaw certificates, however HSA strongly recommend refresher training every 3-5 years. 3 years for occasioinall users, 5 years for regular users.' The Irish Health &amp; Safety Authority website was checked and there appears to be no requirement to renew nor to refresh. Ballyfolan: Owner's nephew does contract chainsaw work; he has First Aid (expires 16/5/26), manual handling (6/9/22), safepass (construction, exp Feb 2027), chainsaw dated 16/12/20. Loughlinstown (not visited): 2 family members have chainsaw certificates dated 16/5/24. </t>
  </si>
  <si>
    <t>a) The forest owner / manager shall actively participate in training or education in order to keep up to date in relation to sustainable forest management.
b) The forest owner / manager shall encourage and provide opportunities for employees to further develop their skills and knowledge in relation to sustainable forest management.</t>
  </si>
  <si>
    <t>• Discussions with staff and contractors 
• Records of training courses / field days attended</t>
  </si>
  <si>
    <t>In addition to formal training courses there are a number of different forestry organisations in Ireland that run informative field days and forest visits which provide opportunities for forest owners / managers to keep up to date with developments in sustainable forest management. These organisations include: 
• The Society of Irish Foresters 
• The Irish Farmers Association 
• The Irish Timber Growers Association 
• Pro Silva Ireland 
• Teagasc 
• Irish Natural Forestry Foundation 
• The Tree Council of Ireland</t>
  </si>
  <si>
    <t xml:space="preserve">LFS - First Aid/Coillte's Environmental Risk Assessment training - certificates seen from December 2022. </t>
  </si>
  <si>
    <r>
      <t xml:space="preserve">IFOG encourage continuous training opportunities for group members/forest owners.  NPTC Level 2 Certificate of Competence in the safe use of Pesticides (dated 04/09/2023) for operator also seen for </t>
    </r>
    <r>
      <rPr>
        <u/>
        <sz val="11"/>
        <rFont val="Cambria"/>
        <family val="1"/>
      </rPr>
      <t>MH703 Julianstown West (</t>
    </r>
    <r>
      <rPr>
        <sz val="11"/>
        <rFont val="Cambria"/>
        <family val="1"/>
      </rPr>
      <t xml:space="preserve">not visited in S1). At </t>
    </r>
    <r>
      <rPr>
        <u/>
        <sz val="11"/>
        <rFont val="Cambria"/>
        <family val="1"/>
      </rPr>
      <t>MH710  Anneville</t>
    </r>
    <r>
      <rPr>
        <sz val="11"/>
        <rFont val="Cambria"/>
        <family val="1"/>
      </rPr>
      <t xml:space="preserve"> the forest owner was actively involved in the practical management and maintenance of his forest and was trained and qualified as a chainsaw operator. However, evidence was seen of potentially unsafe felling methods and in addition discussions suggested that additional guidance on sustainable forest management might be beneficial. The forest owner / manager should encourage and provide opportunities for employees/group members  to further develop their skills and knowledge in relation to sustainable forest management.  Minor 2024.4</t>
    </r>
  </si>
  <si>
    <t>Minor 2024.4</t>
  </si>
  <si>
    <t>All group members attended training days in May 2024. Agenda covered issues arising from S1 audit, including waste disposal, felling methods,  ash dieback, deer management, CCF, invasive species, sales documentation. One member had 2 people attended chainsaw courses; the same 2 people attended training on biomass and CCF. The member involved in potentially unsafe felling has booked a chainsaw refresher course on 2/4/25 (receipt seen).  CAR closed.
For information, 'Chainsaw Ireland' (training providers) confirmed by email that "There is no requirement to re-new Chainsaw certificates, however HSA strongly recommend refresher training every 3-5 years. 3 years for occasional users, 5 years for regular users." The Irish Health &amp; Safety Authority website was checked and there appears to be no requirement to renew nor to refresh. 
5 members attended IFO event at Ballyfolan 2/10/24 'Realising the potential of family-owned forestry'.  
There are no employees at IFO.</t>
  </si>
  <si>
    <t>Employers shall conform with all Irish related employment legislation, regulations, codes of practice and guidelines.</t>
  </si>
  <si>
    <t>Workers employment rights are enshrined in law and in a number of International Labour Organisation (ILO) Conventions as detailed in Appendix C.
Employers, in the discharge of their responsibilities to their employees, must take into consideration all fair employment practice.</t>
  </si>
  <si>
    <t>Foresters are generally self-employed. Guidelines in HSE website for employer and employee rights and responsibilities.</t>
  </si>
  <si>
    <t>There are no employees at IFO. Self-employed staff reported no non-compliance.</t>
  </si>
  <si>
    <t>Forest Owners/managers, employers and contractors shall hold adequate public liability and employer’s liability insurance, copies of which are available for inspection.</t>
  </si>
  <si>
    <t xml:space="preserve"> Manus Crowley's professional indemnity insurance for MH708 Balgeeth, dated 15/11/2022 seen during the audit.</t>
  </si>
  <si>
    <t>Abbeybraney: Owner has fire and public liability insurance dated 1/3/24.
Ballyfolan: Owner has public liability insurance dated 6/2/25. Chainsaw contractor has public liability insurance dated 19/8/24</t>
  </si>
  <si>
    <t>indicators</t>
  </si>
  <si>
    <t>done</t>
  </si>
  <si>
    <t>%</t>
  </si>
  <si>
    <t>INSERT THE INDICATIVE 5-YEAR AUDIT PROGRAMME HERE - CREATED BY SA STAFF USING HEADINGS FROM THE RELEVANT CHECKLIST</t>
  </si>
  <si>
    <t>Indicative Audit Programme for Certfication Cycle for PEFC Ireland ICF 3.0</t>
  </si>
  <si>
    <t>NOTE - This Programme will be subject to change. Some Indicators will be audited more than once, due to CARs, presence of High Conservation Factors, etc</t>
  </si>
  <si>
    <t>STD Section</t>
  </si>
  <si>
    <t>RA</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</si>
  <si>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</si>
  <si>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</si>
  <si>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</si>
  <si>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</si>
  <si>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</si>
  <si>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</si>
  <si>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</si>
  <si>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</si>
  <si>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</si>
  <si>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</si>
  <si>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</si>
  <si>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</si>
  <si>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</si>
  <si>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</si>
  <si>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</si>
  <si>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</si>
  <si>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</si>
  <si>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</si>
  <si>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</si>
  <si>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</si>
  <si>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</si>
  <si>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</si>
  <si>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</si>
  <si>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</si>
  <si>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</si>
  <si>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</si>
  <si>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</si>
  <si>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</si>
  <si>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</si>
  <si>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</si>
  <si>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</si>
  <si>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</si>
  <si>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</si>
  <si>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</si>
  <si>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</si>
  <si>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</si>
  <si>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</si>
  <si>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</si>
  <si>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</si>
  <si>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</si>
  <si>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</si>
  <si>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</si>
  <si>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</si>
  <si>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</si>
  <si>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</si>
  <si>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</si>
  <si>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</si>
  <si>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</si>
  <si>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</si>
  <si>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</si>
  <si>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</si>
  <si>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</si>
  <si>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</si>
  <si>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</si>
  <si>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</si>
  <si>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</si>
  <si>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</si>
  <si>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</si>
  <si>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</si>
  <si>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</si>
  <si>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</si>
  <si>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</si>
  <si>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</si>
  <si>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</si>
  <si>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</si>
  <si>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</si>
  <si>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</si>
  <si>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</si>
  <si>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</si>
  <si>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</si>
  <si>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</si>
  <si>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</si>
  <si>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</si>
  <si>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</si>
  <si>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</si>
  <si>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</si>
  <si>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</si>
  <si>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</si>
  <si>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</si>
  <si>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1a PEFC Ireland Group Checklist</t>
  </si>
  <si>
    <t>PEFC Ireland Certification Scheme for Sustainable Forest Management Version 4</t>
  </si>
  <si>
    <t>STD REF</t>
  </si>
  <si>
    <t>REQUIREMENT</t>
  </si>
  <si>
    <t>1 - 6.3.6</t>
  </si>
  <si>
    <t>Categories of Groups for Group Certification</t>
  </si>
  <si>
    <t>The group organisation shall identify:
a) the affected stakeholders that are relevant for the group management system and 
b) the relevant expectations of these affected stakeholders</t>
  </si>
  <si>
    <t>Most recent stakeholder list (Nov 2025) seen and confirmed to be relevant for the group management system. Relevant expectations determined via annual stakeholder consultation process.  At most recent stakeholder consultation exercise prior to S3 audit 47 stakeholders were contacted and  0 responses were received.</t>
  </si>
  <si>
    <t>In cases where an individual forest owner is covered by an additional group or individual forest management certifications, the Group manager shall ensure that non-conformity by the forest owner identified under one forest management certification scheme is addressed in any other forest management certification scheme that covers the forest owner.</t>
  </si>
  <si>
    <t>All members are both FSC and PEFC certified.  If a non -conformity is identified, whether at external or internal audit, this is raised under both certificates.</t>
  </si>
  <si>
    <t>The Group manager shall define requirements for group forest certification which ensure that participants’ conformity with the sustainable forest management standard is centrally administered and is subject to central review and that all participants shall be subject to the internal monitoring programme.</t>
  </si>
  <si>
    <t>Requirements stated within Group Rules, including General Requirements, Division of Responsibilities, Group Procedures, Internal Monitoring sections.  Centrally administered by the Group Entity and subject to review.  Most recent Group Rules revision date June 2023. Internal monitoring undertaken on an annual basis - 3 members per year ( different to members selected for external monitoring) ie 6 of the 18 members audited either internally or externally  each year</t>
  </si>
  <si>
    <t>The Group manager/entity shall determine the boundaries and applicability of the group management system to establish its scope. The standard shall provide definitions relating to the following terms, which are in conformity with the definitions of those terms presented in chapter 3 of PEFC ST 1002:2018 Group Forest Management Certification: a) the group organisation and the elements of the group organisation (group entity and participant), b) the certified area, c) the group certificate and 36 d) the document confirming participation in group certification</t>
  </si>
  <si>
    <t xml:space="preserve">a) in Group Rules ( June 2023 version) b) in Doc 03 Group Member Register ( Jan 2025 version seen) c) in Group Rules d) Consent Form (Doc 02 V1-1) </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</si>
  <si>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</si>
  <si>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Clear authority demonstrated in Group Rules and associated Group Management documents. Signed consent forms are signed on entry to the group - examples seen for all sites sampled at S3 audit</t>
  </si>
  <si>
    <t>The standard requires that a certified PEFC chain of custody system shall be in place if a group entity acts as a trader of forest based material not covered by group certificate.</t>
  </si>
  <si>
    <t>The group entity does not act as a trader of forest based material not covered by the group certificate.</t>
  </si>
  <si>
    <t>2 - 6.3.7</t>
  </si>
  <si>
    <t>Responsibilities of the Group Manager / Group Entity</t>
  </si>
  <si>
    <t>The Group Entity must implement and maintain an effective management system covering all participants of the group</t>
  </si>
  <si>
    <t>Implemented and maintained via group rules, member consent form and associated group management documents. Consent forms are signed by members on entry and all documentation is provided to them on entry to the group.  Confirmed during audit that management system is indeed implemented, maintained and covering all partipants eg via two training events per year, monitoring visits and general support</t>
  </si>
  <si>
    <t>The Group Entity must establish written procedures for the management of the group organisation</t>
  </si>
  <si>
    <t>Contained within group rules and associated group management documents eg Certification Process Flow New Entrants, Sales Information and Trademark use documents</t>
  </si>
  <si>
    <t>The Group Entity must represent the group organisation in the certification process, including in communications and relationships with the certification body, submission of an application for certification, and contractual relationship with the certification body</t>
  </si>
  <si>
    <t>Detailed in Group Structure &amp; Roles (Doc 15).  Most recent (4/2/25) Contract with Soil Association seen during audit</t>
  </si>
  <si>
    <t>The Group Entity must establish written procedures for the acceptance of new participants of the group organisation. These acceptance procedures shall cover at least the verification of the applicant’s information about contact details, clear identification of their forest property and its/their size(s)</t>
  </si>
  <si>
    <t>Contained in Group Rules with further detail in Doc 17 Certification Process Flow</t>
  </si>
  <si>
    <t>2.5</t>
  </si>
  <si>
    <t>The Group Entity must establish written procedures for the suspension and exclusion of participants who do not correct/close nonconformities. Group participants excluded from any certification group based on nonconformities cannot be accepted within 12 months after exclusion</t>
  </si>
  <si>
    <t xml:space="preserve">Detailed in Group Rules; also Doc 11 Suspension / Withdrawal notification ( April 2018 version) </t>
  </si>
  <si>
    <t>The Group Entity must provide a commitment on behalf of the whole group organisation to comply with the sustainable forest management standard and other applicable requirements of the forest certification scheme</t>
  </si>
  <si>
    <t>Clearly stated in the Group Rules General Requirements section which references Irish Forest Owners commitment</t>
  </si>
  <si>
    <t>The Group Entity must keep records of:
- the group entity and participants’ conformity with the requirements of the 
sustainable forest management standard, and other applicable requirements of 
the forest certification scheme,
-all participants, including their contact details, identification of their forest property and its/their size(s),
- the certified area,
- the implementation of an internal monitoring programme, its review and any preventive and/or corrective actions taken</t>
  </si>
  <si>
    <t xml:space="preserve">Conformity recorded in Doc 08 Internal audit and Doc 08b pre-entry PEFC checklist for onboarding. External audit reports are held within the IFO Sharepoint system - checked during audit. Doc 03 Group member register includes details of participants and properties, including certified area. Internal monitoring programme implementation - copies of completed internal monitoring checklists seen for 3 sites. Corrective actions arising from internal audits - Doc 04 Group CAR record seen during audit. </t>
  </si>
  <si>
    <t>The Group Entity must establish connections with all participants based on a written agreement which shall include the participants’ commitment to comply with the sustainable forest management standard. The group entity shall have a written contract or other written agreement with all participants covering the right of the group entity to implement and enforce any corrective or preventive measures, and to initiate the exclusion of any participant from the scope of certification in the event of non-conformity with the sustainable forest management standard;
Note: The requirements for “participant’ commitment” and “written contract or other written agreement with all participants” can also be satisfied by the commitment of and written agreement of the forest owners/managers’ association, where the association can demonstrate that it has a legal mandate to represent the participants</t>
  </si>
  <si>
    <t>Signed consent forms seen for members audited at S3.  Consent forms include an agreement to abide by the Group rules, which contain all of the above</t>
  </si>
  <si>
    <t>The Group Entity must establish connections with all participants based on a written agreement which shall include the participants’ commitment to comply with the sustainable forest management standard. The group entity shall have a written contract or other written agreement with all participants covering the right of the group entity to implement and enforce any corrective or preventive measures, and to initiate the exclusion of any participant from the scope of certification in the event of non-conformity with the sustainable forest management standard;
Note: The requirements for “participant’ commitment” and “written contract or other written agreement with all participants” can also be satisfied by the commitment of and written agreement of the forest owners/managers’ association, where the association can demonstrate that it has a legal mandate to represent the participants and where its commitment and the terms and conditions of the contract are enforceable.</t>
  </si>
  <si>
    <t>The Group Entity must provide participants with a document confirming participation in the group forest certification;</t>
  </si>
  <si>
    <t>Doc 10b  'Confirmation of Membership' is issued to members confirming participation</t>
  </si>
  <si>
    <t>The Group Entity must provide all participants with information and guidance required for the effective implementation of the sustainable forest management standard and other applicable requirements of the forest certification scheme;</t>
  </si>
  <si>
    <t>Provided via written documentation ( Group rules and associated documents), two training events per year ( one face to face and one webinar - seen to have been undertaken in May and Dec 2025 respectively ), monitoring visits and  one to one support as required</t>
  </si>
  <si>
    <t>Minor CAR 2026.2</t>
  </si>
  <si>
    <t>The Group Entity must operate a management review of conformity with the sustainable forest management standard, that includes reviewing the results of the internal monitoring programme and the certification body’s evaluations and surveillance; corrective and preventive measures if required; and the evaluation of the effectiveness of corrective actions taken, and;</t>
  </si>
  <si>
    <t>External audit results are reviewed, analysed and training of members is developed and undertaken based on this review and analysis. Regarding results of internal monitoring,  such review and analysis has not been undertaken. This was not a requirement under the previous Group checklist - new Group Standard effective date 22 April 2025 and audit undertaken within transition period so Obs raised</t>
  </si>
  <si>
    <t>Obs 2026.3</t>
  </si>
  <si>
    <t>The Group Entity must provide full co-operation and assistance in responding effectively to all requests from the certification body, accreditation body, PEFC International or the National Governing Body for relevant data, documentation or other information; allowing access to the forest area covered by the group organisation and other facilities, whether in connection with formal audits or reviews or otherwise related or with implications for the management system.</t>
  </si>
  <si>
    <t>Obs 2026.4</t>
  </si>
  <si>
    <t>3 - 6.3.8</t>
  </si>
  <si>
    <t>Responsibilities of Participants</t>
  </si>
  <si>
    <t>The Group manager shall define the following requirements for the participants:</t>
  </si>
  <si>
    <t>The Group manager shall provide the group entity with a written agreement, including a commitment on conformity with the sustainable forest management standard and other applicable requirements of the forest certification scheme; group participants excluded from any certification group cannot apply for group membership within 12 months after exclusion;
Note: The requirement for “written agreement” and participants’ “commitment” is also satisfied by the written agreement of the forest owners/managers’ association with the group entity, where the forest owners/managers’ association can demonstrate that it has a legal mandate to represent the participants and where its commitment and the terms and conditions of the written agreement are enforceable.</t>
  </si>
  <si>
    <t xml:space="preserve">Covered in Group Manager's contract with IFO 'General Service Agreement' - signed 30/10/24 by Group Manager and IFO National Coordinator. Group Rules and Doc 15 Group Structure &amp; Roles provide further detail on specific responsibilities. </t>
  </si>
  <si>
    <t>The Group manager shall provide the group entity with information about previous group participation</t>
  </si>
  <si>
    <t>Confirmed Group Manager has had not previous group participation</t>
  </si>
  <si>
    <t>The Group manager shall comply with the sustainable forest management standard and other applicable requirements of the forest certification scheme and management system;</t>
  </si>
  <si>
    <t xml:space="preserve">Confirmed compliance as relevant to the role.  Doc 15 Group Structure &amp; Roles lists specific responsibilities. </t>
  </si>
  <si>
    <t>The Group manager shall provide full co-operation and assistance in responding effectively to all requests from the group entity or certification body for relevant data, documentation or other information; allowing access to the forest and other facilities, whether in connection with formal audits or reviews or otherwise;</t>
  </si>
  <si>
    <t>Full cooperation and assistance demonstrated during preparation for, organisation of and participation in S3 audit</t>
  </si>
  <si>
    <t>The Group manager shall inform the group entity about nonconformities identified under other PEFC certifications than the particular group certification;</t>
  </si>
  <si>
    <t>Only one group managed by the Group Manager; however examples of non conformities identified in other Irish group schemes ( not managed by the Group Manager) that the Group Manager became aware of, have been communicated ( via monthly committee meeting updates to Board)</t>
  </si>
  <si>
    <t>The Group manager shall implement relevant corrective and preventive actions established by the group entity</t>
  </si>
  <si>
    <t>This forms part of the Group Manager's role</t>
  </si>
  <si>
    <t>4 - 6.3.9</t>
  </si>
  <si>
    <t>Commitment and Policy</t>
  </si>
  <si>
    <t>The Group Entity shall provide a commitment:</t>
  </si>
  <si>
    <t>The Group Entity shall comply with the sustainable forest management standard and other applicable requirements of the certification system;</t>
  </si>
  <si>
    <t>Commitment stated in Group Rules including the above</t>
  </si>
  <si>
    <t>The Group Entity shall integrate the group certification requirements in the group management system;</t>
  </si>
  <si>
    <t>The group management system has been devised to ensure delivery of group certification requirements</t>
  </si>
  <si>
    <t>The Group Entity shall continuously improve the group management system;</t>
  </si>
  <si>
    <t>Various examples of improvements noted during S3 audit eg use of Sharepoint for document management.</t>
  </si>
  <si>
    <t>The Group Entity shall continuously support the improvement of the sustainable management of the land/forests by the participants.
The commitment of the group entity may be part of a group management policy and shall be publicly available as documented information upon request. The standard requires that the participants shall provide a commitment</t>
  </si>
  <si>
    <t>This is embedded in the Group Rules and associated documents.  Commitment stated in the Group Rules</t>
  </si>
  <si>
    <t>The Group Entity shall implement the requirements of the sustainability standard in their operations in their area</t>
  </si>
  <si>
    <t>This is core to the role of the Group Manager and achieved via ensuring continued compliance of the group members</t>
  </si>
  <si>
    <t>5 - 6.3.10</t>
  </si>
  <si>
    <t>Support</t>
  </si>
  <si>
    <t>The scheme requires that resources needed for the establishment, implementation, maintenance and continual improvement of the group management system shall be determined and provided.
The group entity shall define the necessary competence of persons doing work in the group management system.</t>
  </si>
  <si>
    <t>The scheme requires that communication processes shall be in place to raise the awareness of participants concerning: group management policy;</t>
  </si>
  <si>
    <t>Group Entity has provided these resources by employing a Group Manager. Competence defined in Group Structure &amp; Roles document. Communication is via email, two training events per year, WhatsApp group, site visits and telephone support as required.</t>
  </si>
  <si>
    <t>The scheme requires that communication processes shall be in place to raise the awareness of participants concerning: requirements of the sustainable forest management standard;</t>
  </si>
  <si>
    <t>Confirmed this is achieved via the processes as described in 5.1 above</t>
  </si>
  <si>
    <t>The scheme requires that communication processes shall be in place to raise the awareness of participants concerning: their contribution to the effectiveness of the group management system and the sustainable forest management, including the benefits of improved group performance;</t>
  </si>
  <si>
    <t>Confirmed this is achieved via the processes as described in 5.1 above. Noted through interview with group members that the training events were well attended and offered an networking opportunity  which they felt would improve group performance</t>
  </si>
  <si>
    <t>The scheme requires that communication processes shall be in place to raise the awareness of participants concerning: the implications of not conforming with the group management system requirements.</t>
  </si>
  <si>
    <t>Training events focused on external audit findings to raise awareness of all group members of non conformities and associated implications</t>
  </si>
  <si>
    <t>The scheme requires that the internal and external communications relevant to the group management system shall be determined. This includes: on what to communicate;</t>
  </si>
  <si>
    <t xml:space="preserve">This is the responsibility of the Group Manager and full awareness of this confirmed during audit </t>
  </si>
  <si>
    <t>The scheme requires that the internal and external communications relevant to the group management system shall be determined. This includes: when to communicate;</t>
  </si>
  <si>
    <t>The scheme requires that the internal and external communications relevant to the group management system shall be determined. This includes: with whom to communicate;</t>
  </si>
  <si>
    <t>The scheme requires that the internal and external communications relevant to the group management system shall be determined. This includes: with how to communicate.</t>
  </si>
  <si>
    <t>This is the responsibility of the Group Manager and full awareness of this confirmed during audit.  Communication is via email, phone, WhatsApp, webinar, face to face, as appropriate</t>
  </si>
  <si>
    <t>The scheme requires that appropriate mechanisms shall be in place for resolving complaints and disputes relating to group management and sustainable forest management operations.</t>
  </si>
  <si>
    <t>Dispute resolution mechanism confirmed to be in place - Doc 12 Complaint record seen during audit and confirmed no complaints or disputes raised</t>
  </si>
  <si>
    <t>The scheme requires that the documented information relevant to the group management system and the conformance with the requirements of the sustainable forest management standard is: up to date;</t>
  </si>
  <si>
    <t>All documents reviewed during audit seen to be up to date except for doc 08b PEFC checklist - ref Minor CAR 2026.2 in 2.12 above</t>
  </si>
  <si>
    <t>Ref Minor CAR 2026.2</t>
  </si>
  <si>
    <t>The scheme requires that the documented information relevant to the group management system and the conformance with the requirements of the sustainable forest management standard is: available and suitable for use, where and when it is needed;</t>
  </si>
  <si>
    <t>All documentation is within company Sharepoint in secure cloud storage</t>
  </si>
  <si>
    <t>The scheme requires that the documented information relevant to the group management system and the conformance with the requirements of the sustainable forest management standard is: adequately protected against loss of confidentiality, improper use, or loss of integrity</t>
  </si>
  <si>
    <t>6 - 6.3.11</t>
  </si>
  <si>
    <t>Operation</t>
  </si>
  <si>
    <t>The Group Organisation shall plan, implement and control processes needed: to meet the requirements of the group certification standard and the sustainable forest management standard</t>
  </si>
  <si>
    <t>Group Entity has provided these resources by employing a Group Manager. Competence defined in Group Structure &amp; Roles document. Communication is via email, two training events per year, WhatsApp group, site visits and telephone support as required</t>
  </si>
  <si>
    <t>6.2</t>
  </si>
  <si>
    <t>The Group Organisation shall plan, implement and control processes needed: to implement the actions determined in the management plan.</t>
  </si>
  <si>
    <t>This is the responsibility of the Group members, as outlined in Doc 15 Group Structure &amp; Roles</t>
  </si>
  <si>
    <t>6.3</t>
  </si>
  <si>
    <t>Any changes to the management plan shall be done by: defining the necessary processes and establishing criteria for those in the group;</t>
  </si>
  <si>
    <t>Confirmed this is undertaken at 5 year review point. All management plans reviewed by auditor at S3 audit had been produced in 2023 so were not yet subject to review</t>
  </si>
  <si>
    <t>Any changes to the management plan shall be done by: implementing control of the processes in accordance with the criteria;</t>
  </si>
  <si>
    <t>6.4</t>
  </si>
  <si>
    <t>Any changes to the management plan shall be done by: keeping documented information to the extent necessary to have confidence that the processes have been carried out as planned.</t>
  </si>
  <si>
    <t>6.5</t>
  </si>
  <si>
    <t>If a group organisation plans any changes in the group management system, these changes shall be included in a group management plan.</t>
  </si>
  <si>
    <t>No such changes planned</t>
  </si>
  <si>
    <t>6.6</t>
  </si>
  <si>
    <t>If a group organisation decides to fulfil requirements of the sustainable forest management standard on the group level, these requirements shall also be considered in a group management plan.</t>
  </si>
  <si>
    <t>7 - 6.3.12</t>
  </si>
  <si>
    <t>Performance evaluation</t>
  </si>
  <si>
    <t>The scheme requires that an ongoing internal monitoring programme provides confidence in the conformity of the group organisation with the sustainable forest management standard.</t>
  </si>
  <si>
    <t>7.1</t>
  </si>
  <si>
    <t>In particular, it shall be determined: what shall be monitored and measured;</t>
  </si>
  <si>
    <t>Outlined in Group Rules Part 3</t>
  </si>
  <si>
    <t>7.2</t>
  </si>
  <si>
    <t>In particular, it shall be determined: the methods for monitoring, measurement, analysis and evaluation, as applicable, to ensure valid results;</t>
  </si>
  <si>
    <t>7.3</t>
  </si>
  <si>
    <t>In particular, it shall be determined: when the monitoring and measuring shall be performed;</t>
  </si>
  <si>
    <t>7.4</t>
  </si>
  <si>
    <t>In particular, it shall be determined: when the results from monitoring and measurement shall be analysed and evaluated;</t>
  </si>
  <si>
    <t>7.5</t>
  </si>
  <si>
    <t>In particular, it shall be determined: what documented information shall be available as evidence of the results.</t>
  </si>
  <si>
    <t>Doc 08b is used to evidence results but ref Minor CAR2026.2 in 2.12 above this is based on the old PEFC checklist and has not been updated.</t>
  </si>
  <si>
    <t>7.6</t>
  </si>
  <si>
    <t>The Group Entity shall evaluate the group management performance and the effectiveness of the group management system concerning the implementation of the sustainable forest management requirements</t>
  </si>
  <si>
    <t xml:space="preserve"> External audit findings evaluated and training events focused on external audit findings to raise awareness of all group members of non conformities and associated implications</t>
  </si>
  <si>
    <t>8 - 6.3.13</t>
  </si>
  <si>
    <t>Internal audit</t>
  </si>
  <si>
    <t>The Group manager/entity shall define requirements for an annual internal monitoring programme that provides sufficient confidence in the conformity of the whole group organisation with the sustainable forest management standard.</t>
  </si>
  <si>
    <t>8.1</t>
  </si>
  <si>
    <t>An annual internal audit programme shall provide information on whether the group management system: conforms to; 
i. the group organisation’s own requirements for its group management system;</t>
  </si>
  <si>
    <t>Defined in group Rules 'Monitoring requirements' section</t>
  </si>
  <si>
    <t>8.2</t>
  </si>
  <si>
    <t>An annual internal audit programme shall provide information on whether the group management system: conforms to; 
ii. the requirements of the national group certification standard;</t>
  </si>
  <si>
    <t>Confirmed this is the aim of the internal audit programme - in 2025 3 internal audits were undertaken</t>
  </si>
  <si>
    <t>8.3</t>
  </si>
  <si>
    <t>The scheme requires that an annual internal audit programme shall provide information on whether the group management system: Ensures the implementation of the sustainable forest management standard on the participant level;</t>
  </si>
  <si>
    <t>8.4</t>
  </si>
  <si>
    <t>The scheme requires that an annual internal audit programme shall provide information on whether the group management system: is effectively implemented and maintained.</t>
  </si>
  <si>
    <t>Confirmed this is the aim of the internal audit programme - in 2025 3 internal audits were undertaken. Results checked during audit and confirmed it is contributing to the effective implementation and maintenance of the group management system</t>
  </si>
  <si>
    <t>8.5</t>
  </si>
  <si>
    <t>The internal audit programme shall cover the group entity and all group participants.</t>
  </si>
  <si>
    <t>Internal audit is based on a calculated sample - in 2025 three of the eighteen members were sampled.</t>
  </si>
  <si>
    <t>8.6</t>
  </si>
  <si>
    <t>The group entity shall be audited annually.</t>
  </si>
  <si>
    <t>This is undertaken as part of the annual external Soil Association audit.</t>
  </si>
  <si>
    <t>8.7</t>
  </si>
  <si>
    <t>The group entity shall be audited annually. The participants may be selected on a sample basis.</t>
  </si>
  <si>
    <t>External audit sample calculated by Soil Association according to PEFC requirements.</t>
  </si>
  <si>
    <t>8.8</t>
  </si>
  <si>
    <t>The scheme requires an internal audit programme which shall cover at least: planning, establishing, implementing and maintaining an audit programme(s) including the frequency, methods, responsibilities, planning requirements and reporting, which shall take into consideration the importance of the processes concerned and the results of previous audits;</t>
  </si>
  <si>
    <t>Confirmed all the above is taken into consideration and summarised in Group Rules</t>
  </si>
  <si>
    <t>8.9</t>
  </si>
  <si>
    <t>The scheme requires an internal audit programme which shall cover at least: definition of the audit criteria and scope for each audit;</t>
  </si>
  <si>
    <t>Summarised in Group Rules</t>
  </si>
  <si>
    <t>8.10</t>
  </si>
  <si>
    <t>The scheme requires an internal audit programme which shall cover at least: competence of internal auditor (forest knowledge, standard knowledge);</t>
  </si>
  <si>
    <t>Addressed in Group Structure Roles &amp; Responsibilities document</t>
  </si>
  <si>
    <t>The scheme requires an internal audit programme which shall cover at least: selection of auditors and conducting of audits to ensure objectivity and the impartiality of the audit process;</t>
  </si>
  <si>
    <t>This is a small group scheme with one part time contract Group Manager. Confirmed no conflicts of interest  between Group manager and any of the group members</t>
  </si>
  <si>
    <t>8.11</t>
  </si>
  <si>
    <t>The scheme requires an internal audit programme which shall cover at least: ensuring that the results of the audits are reported to relevant group management;</t>
  </si>
  <si>
    <t>Results are reported to the Board via monthly committee meeting and individual corrective actions are issued to relevant group members</t>
  </si>
  <si>
    <t>8.12</t>
  </si>
  <si>
    <t>The scheme requires an internal audit programme which shall cover at least: retaining of the documented information as evidence of the implementation of the audit programme and the audit results.</t>
  </si>
  <si>
    <t xml:space="preserve">Reviewed previous year's internal audits and CAR records during S3 audit. A system is in place via Sharepoint for retention of previous audit schedules and audit results </t>
  </si>
  <si>
    <t>8.13</t>
  </si>
  <si>
    <t>The scheme requires the establishment of requirements for the selection of participants in the internal audit programme. These requirements shall include the following procedures for: determination of the sample size</t>
  </si>
  <si>
    <t>Sample size determined using x = 0.6  times square root of z.  x is number of audits and z is number of members. This was the standard calculation stated in the previous group checklist for MUs &lt;1000ha, which is the case for all group members</t>
  </si>
  <si>
    <t>8.14</t>
  </si>
  <si>
    <t>The scheme requires the establishment of requirements for the selection of participants in the internal audit programme. These requirements shall include the following procedures for: determination of sample categories;</t>
  </si>
  <si>
    <t>All members are similar so no stratification necessary</t>
  </si>
  <si>
    <t>8.15</t>
  </si>
  <si>
    <t>The scheme requires the establishment of requirements for the selection of participants in the internal audit programme. These requirements shall include the following procedures for: distribution of the sample to the categories</t>
  </si>
  <si>
    <t>8.16</t>
  </si>
  <si>
    <t>The scheme requires the establishment of requirements for the selection of participants in the internal audit programme. These requirements shall include the following procedures for: selection of the participants</t>
  </si>
  <si>
    <t>Sample does not include members who were subject to external audit in the previous year and selected to ensure all members are covered over a period of time.  Three members audited internally and three members audited externally  per year, out of a total of  eighteen members</t>
  </si>
  <si>
    <t>8.17</t>
  </si>
  <si>
    <t>In case of participation of pre-existing organisations or group or the members participation, such as a forest owners’ / managers’ association, the group entity shall establish additional sampling procedures.</t>
  </si>
  <si>
    <t>No such situation</t>
  </si>
  <si>
    <t>8.18</t>
  </si>
  <si>
    <t>The sample size shall be calculated for the participants of the group organisation. The size of the sample generally should be the square root of the number of participants: (y=√x), rounded to the upper whole number. The size of the sample may be adapted by taking into account one or more of the following indicators: results of a risk assessment. In this case deviations of sample sizes in case of low or high risk for individual categories shall be defined;</t>
  </si>
  <si>
    <t>Obs 2026.5</t>
  </si>
  <si>
    <t>8.19</t>
  </si>
  <si>
    <t>The sample size shall be calculated for the participants of the group organisation. The size of the sample generally should be the square root of the number of participants: (y=√x), rounded to the upper whole number. The size of the sample may be adapted by taking into account one or more of the following indicators: results of internal audits or previous certification audits;</t>
  </si>
  <si>
    <t xml:space="preserve">Sample size is not y=√x as this would be 5 but only 3 sites were sampled in 2025. Ref Obs 2026.5 in 8.18 above.  An exercise to  consider adapting size of sample has not been undertaken,  though it is noted that member activity / level of risk as noted by auditor during S3  would suggest that the lower sample could be justified. </t>
  </si>
  <si>
    <t>Ref Obs 2026.5 in 8.18 above</t>
  </si>
  <si>
    <t>8.20</t>
  </si>
  <si>
    <t>The sample size shall be calculated for the participants of the group organisation. The size of the sample generally should be the square root of the number of participants: (y=√x), rounded to the upper whole number. The size of the sample may be adapted by taking into account one or more of the following indicators: quality / level of confidence of the internal monitoring programme</t>
  </si>
  <si>
    <t>Sample size is not y=√x as this would be 5 but only 3 sites were sampled in 2025. A risk assessment has not been undertaken,  though it is noted that member activity / level of risk as noted by auditor during S3  would suggest that the lower sample could be justified. Ref Obs 2026.5 in 8.18 above</t>
  </si>
  <si>
    <t>8.21</t>
  </si>
  <si>
    <t>The sample size shall be calculated for the participants of the group organisation. The size of the sample generally should be the square root of the number of participants: (y=√x), rounded to the upper whole number. The size of the sample may be adapted by taking into account one or more of the following indicators: use of technologies allowing the gathering of information concerning specified requirements;</t>
  </si>
  <si>
    <t>8.22</t>
  </si>
  <si>
    <t>The sample size shall be calculated for the participants of the group organisation. The size of the sample generally should be the square root of the number of participants: (y=√x), rounded to the upper whole number. The size of the sample may be adapted by taking into account one or more of the following indicators: based on other means of gathering information about activities on the ground.</t>
  </si>
  <si>
    <t>8.23</t>
  </si>
  <si>
    <t>The sample categories shall be established based on the results of a risk assessment. The indicators used in the risk assessment shall reflect the geographical scope of the standard. The following non exhaustive list of indicators may be used for the risk assessment: ownership type (e.g. state forest, communal forest, private forest);</t>
  </si>
  <si>
    <t>Obs 2026.6</t>
  </si>
  <si>
    <t>8.24</t>
  </si>
  <si>
    <t>The sample categories shall be established based on the results of a risk assessment. The indicators used in the risk assessment shall reflect the geographical scope of the standard. The following non exhaustive list of indicators may be used for the risk assessment: size of management units (different size classes);</t>
  </si>
  <si>
    <t>All are within the same size class ( less than 100ha) but no formal risk assessment has been undertaken to determine sample categories. This was not a requirement under the previous Group checklist - new Group Standard effective date 22 April 2025 and audit undertaken within transition period so Obs raised in 8.23 above</t>
  </si>
  <si>
    <t>Ref Obs 2026.6 in 8.23 above</t>
  </si>
  <si>
    <t>8.25</t>
  </si>
  <si>
    <t>The sample categories shall be established based on the results of a risk assessment. The indicators used in the risk assessment shall reflect the geographical scope of the standard. The following non exhaustive list of indicators may be used for the risk assessment: biogeographic region (e.g. lowlands, low mountain range, high mountain range);</t>
  </si>
  <si>
    <t>All are within similar biogeographic region but no formal risk assessment has been undertaken to determine sample categories. This was not a requirement under the previous Group checklist - new Group Standard effective date 22 April 2025 and audit undertaken within transition period so Obs raised in 8.23 above</t>
  </si>
  <si>
    <t>8.26</t>
  </si>
  <si>
    <t>The sample categories shall be established based on the results of a risk assessment. The indicators used in the risk assessment shall reflect the geographical scope of the standard. The following non exhaustive list of indicators may be used for the risk assessment: operations, processes and products of potential group participants;</t>
  </si>
  <si>
    <t>Group membership is very homogenous so no such stratification is relevant  but no formal risk assessment has been undertaken to determine sample categories. This was not a requirement under the previous Group checklist - new Group Standard effective date 22 April 2025 and audit undertaken within transition period so Obs raised in 8.23 above</t>
  </si>
  <si>
    <t>8.27</t>
  </si>
  <si>
    <t>The sample categories shall be established based on the results of a risk assessment. The indicators used in the risk assessment shall reflect the geographical scope of the standard. The following non exhaustive list of indicators may be used for the risk assessment: deforestation and forest conversion;</t>
  </si>
  <si>
    <t>No deforestation or conversion but no formal risk assessment has been undertaken to determine sample categories. This was not a requirement under the previous Group checklist - new Group Standard effective date 22 April 2025 and audit undertaken within transition period so Obs raised in 8.23 above</t>
  </si>
  <si>
    <t>8.28</t>
  </si>
  <si>
    <t>The sample categories shall be established based on the results of a risk assessment. The indicators used in the risk assessment shall reflect the geographical scope of the standard. The following non exhaustive list of indicators may be used for the risk assessment: rotation period(s);</t>
  </si>
  <si>
    <t>All of the sites which managed under clearcut systems are using similar rotation lengths.  Other sites managed via CCF  but no formal risk assessment has been undertaken to determine sample categories. This was not a requirement under the previous Group checklist - new Group Standard effective date 22 April 2025 and audit undertaken within transition period so Obs raised in 8.23 above</t>
  </si>
  <si>
    <t>8.29</t>
  </si>
  <si>
    <t>The sample categories shall be established based on the results of a risk assessment. The indicators used in the risk assessment shall reflect the geographical scope of the standard. The following non exhaustive list of indicators may be used for the risk assessment: richness of biological diversity;</t>
  </si>
  <si>
    <t>Richness of biological diversity does not vary noticeable between sites but no formal risk assessment has been undertaken to determine sample categories. This was not a requirement under the previous Group checklist - new Group Standard effective date 22 April 2025 and audit undertaken within transition period so Obs raised in 8.23 above</t>
  </si>
  <si>
    <t>8.30</t>
  </si>
  <si>
    <t>The sample categories shall be established based on the results of a risk assessment. The indicators used in the risk assessment shall reflect the geographical scope of the standard. The following non exhaustive list of indicators may be used for the risk assessment: recreation and other socio-economic functions of the forest;</t>
  </si>
  <si>
    <t>All are of a similar character as regards recreation or other socio-economic funtions but no formal risk assessment has been undertaken to determine sample categories. This was not a requirement under the previous Group checklist - new Group Standard effective date 22 April 2025 and audit undertaken within transition period so Obs raised in 8.23 above</t>
  </si>
  <si>
    <t>8.31</t>
  </si>
  <si>
    <t>The sample categories shall be established based on the results of a risk assessment. The indicators used in the risk assessment shall reflect the geographical scope of the standard. The following non exhaustive list of indicators may be used for the risk assessment: available resources for administration, operations, training and research;</t>
  </si>
  <si>
    <t>Resource availability similar for all members  but no formal risk assessment has been undertaken to determine sample categories. This was not a requirement under the previous Group checklist - new Group Standard effective date 22 April 2025 and audit undertaken within transition period so Obs raised in 8.23 above</t>
  </si>
  <si>
    <t>8.32</t>
  </si>
  <si>
    <t>The sample categories shall be established based on the results of a risk assessment. The indicators used in the risk assessment shall reflect the geographical scope of the standard. The following non exhaustive list of indicators may be used for the risk assessment: governance and law enforcement.</t>
  </si>
  <si>
    <t>All are subject to the same governance and law enforcement but no formal risk assessment has been undertaken to determine sample categories. This was not a requirement under the previous Group checklist - new Group Standard effective date 22 April 2025 and audit undertaken within transition period so Obs raised in 8.23 above</t>
  </si>
  <si>
    <t>8.33</t>
  </si>
  <si>
    <t>Conditions which constitute risk for each indicator on low, medium and high level and the respective consequences for the sampling shall be defined.</t>
  </si>
  <si>
    <t>Obs 2026.7</t>
  </si>
  <si>
    <t>8.34</t>
  </si>
  <si>
    <t>The sample shall be distributed to the categories according to the result of the risk assessment. At least 25% of the sample should be selected at random and a risk-based procedure for the selection of the participants shall be specified.</t>
  </si>
  <si>
    <t>An exercise to define risks has not  been undertaken. This was not a requirement under the previous Group checklist - new Group Standard effective date 22 April 2025 and audit undertaken within transition period so Obs raised in 8.33 above</t>
  </si>
  <si>
    <t>Ref Obs 2026.7 in 8.33 above</t>
  </si>
  <si>
    <t>9 - 6.3.14</t>
  </si>
  <si>
    <t>Management Review</t>
  </si>
  <si>
    <t>The scheme requires that an annual management review shall at least include:</t>
  </si>
  <si>
    <t>9.1</t>
  </si>
  <si>
    <t>the status of actions from previous management reviews;</t>
  </si>
  <si>
    <t>Obs 2026.8</t>
  </si>
  <si>
    <t>9.2</t>
  </si>
  <si>
    <t>changes in external and internal issues that are relevant to the group management system;</t>
  </si>
  <si>
    <t>A formal management review is not being undertaken -  This was not a requirement under the previous Group checklist - new Group Standard effective date 22 April 2025 and audit undertaken within transition period so Obs raised in 9.1 above</t>
  </si>
  <si>
    <t>Ref Obs 2026.8 in 9.1 above</t>
  </si>
  <si>
    <t>9.3</t>
  </si>
  <si>
    <t>the status of conformity with the sustainable forest management standard, that includes reviewing the results of the internal monitoring programme, the internal audit and the certification body’s evaluations and surveillance;</t>
  </si>
  <si>
    <t>9.4</t>
  </si>
  <si>
    <t>information on the group performance, including trends in:
i. nonconformities and corrective actions;
ii. monitoring and measurement results;
iii. audit results;</t>
  </si>
  <si>
    <t>9.5</t>
  </si>
  <si>
    <t>opportunities for continual improvement.</t>
  </si>
  <si>
    <t>9.6</t>
  </si>
  <si>
    <t>The scheme requires that the outputs of the management review shall include decisions related to continual improvement opportunities and any need for changes to the group management system. The scheme also requires that the group organisation shall retain documented information as evidence of the results of management reviews.</t>
  </si>
  <si>
    <t>10 - 6.3.15</t>
  </si>
  <si>
    <t>Continual Improvement</t>
  </si>
  <si>
    <t>The scheme requires that when a nonconformity occurs, the group organisation shall:</t>
  </si>
  <si>
    <t>10.1</t>
  </si>
  <si>
    <t>react to the nonconformity and, as applicable:
i. take action to control and correct it;
ii. deal with the consequences;</t>
  </si>
  <si>
    <t>Confirmed that this is being undertaken, whether non conformities are raised internally or externally. At S3 audit, no instances of externally or internally - raised Minor CARs being raised to Major through failure to close</t>
  </si>
  <si>
    <t>10.2</t>
  </si>
  <si>
    <t>evaluate the need for action to eliminate the causes of the nonconformity, in order that it does not recur or occur elsewhere, by:
i. reviewing the nonconformity;
ii. determining the causes of the nonconformity;
iii. determining if similar nonconformities exist, or could potentially occur;</t>
  </si>
  <si>
    <t>Confirmed that this is being undertaken, whether non conformities are raised internally or externally. At S3 audit, no instances of externally or internally - raised Minor CARs being raised to Major through failure to address or by repetition</t>
  </si>
  <si>
    <t>10.3</t>
  </si>
  <si>
    <t>implement any action needed;</t>
  </si>
  <si>
    <t>10.4</t>
  </si>
  <si>
    <t>review the effectiveness of any corrective action taken;</t>
  </si>
  <si>
    <t>10.5</t>
  </si>
  <si>
    <t>make changes to the group management system, if necessary.</t>
  </si>
  <si>
    <t>At S3 audit no instances of  need for change to group management system as a result of previous year's CARs</t>
  </si>
  <si>
    <t>10.6</t>
  </si>
  <si>
    <t>The standard requires that the group organisation shall retain documented information as evidence of:
a) the nature of the nonconformities and any subsequent actions taken;</t>
  </si>
  <si>
    <t>Documented in Doc 04 Group CAR record for internal CARs and in previous copies of external audit reports regarding external CARs</t>
  </si>
  <si>
    <t>10.7</t>
  </si>
  <si>
    <t>The standard requires that the group organisation shall retain documented information as evidence of:
a) the results of any corrective action.</t>
  </si>
  <si>
    <t>10.8</t>
  </si>
  <si>
    <t>The standard requires that a participant who was excluded from a group certification shall be internally audited by the group entity before it is allowed to re-enter the group certification. The internal audit shall not take place sooner than 12 months after the exclusion.</t>
  </si>
  <si>
    <t>Specified in Group Rules</t>
  </si>
  <si>
    <t>10.9</t>
  </si>
  <si>
    <t>The scheme requires that the suitability, adequacy and effectiveness of the group management system and the sustainable management of the forest shall be continuously improved.</t>
  </si>
  <si>
    <t>This is undertaken via analysis of audit results and subsequent improvements to systems and procedures as required.  Examples provided included improvements to chain of custody procedure to reduce the likelihood of human error on sales dockets</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</si>
  <si>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</si>
  <si>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</si>
  <si>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</si>
  <si>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</si>
  <si>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The group entity is a clearly defined independent legal entity.</t>
  </si>
  <si>
    <t>Owners Co-op Society registered as North East Forestry Certification Club.</t>
  </si>
  <si>
    <t>Registered as Irish Forest Owners  Ltd by Guarantee operating in the Republic of Ireland</t>
  </si>
  <si>
    <t>No change from S1</t>
  </si>
  <si>
    <t>The Group entity shall comply with legal obligations for registration and payment of applicable fees and taxes</t>
  </si>
  <si>
    <t>Evidence of Tax Clearance Verified for both sites sampled. Additionally 'Clause regarding Timber Rights in Lease agreement and Folio Details' for MH702 viewed.</t>
  </si>
  <si>
    <r>
      <t xml:space="preserve">Evidence of Tax Clearance Verified for </t>
    </r>
    <r>
      <rPr>
        <u/>
        <sz val="11"/>
        <color indexed="8"/>
        <rFont val="Cambria"/>
        <family val="1"/>
      </rPr>
      <t>both sites</t>
    </r>
    <r>
      <rPr>
        <sz val="11"/>
        <color indexed="8"/>
        <rFont val="Cambria"/>
        <family val="1"/>
      </rPr>
      <t xml:space="preserve"> sampled. </t>
    </r>
  </si>
  <si>
    <t>Abbeybraney: Tax Clearance certificate seen. Ballyfolan: Tax Clearance certificate dated 9/1/25.</t>
  </si>
  <si>
    <t>The Group entity shall have a written public policy of commitment to the FSC Principles and Criteria. (FSC Assessments only)</t>
  </si>
  <si>
    <t>The structure of the group is clearly defined and documented.  There is an organisational chart showing the structure.</t>
  </si>
  <si>
    <t xml:space="preserve">Outlined in NEFCC Group Rules 1.3 with formal structure shown on company structure  which shows responsibilities of group manager and all staff and group members. </t>
  </si>
  <si>
    <t xml:space="preserve">Outlined in Doc.01 Group Rules. Section 2 Responsibilities. </t>
  </si>
  <si>
    <t xml:space="preserve">Outlined in Doc.01 Group Rules. Section 2 </t>
  </si>
  <si>
    <t>Outlined in NEFCC Group Rules 1.3 and confirmed by owner on signing Doc.O2 consent form.</t>
  </si>
  <si>
    <t>Owners signed Consent Forms not seen during the audit. Minor 2024.6</t>
  </si>
  <si>
    <t>All Sites: Consent Forms seen. CAR closed</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</si>
  <si>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</si>
  <si>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Defined in Company Structure  Doc.01. V1-0.</t>
  </si>
  <si>
    <t xml:space="preserve">Outlined in Doc.01 Group Rules. Section 2.1 Responsibilities. </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</si>
  <si>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</si>
  <si>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 xml:space="preserve">Incorporated in Group Rules Section PART 1 QUALITY SYSTEM REQUIREMENTS. Consent Form Doc.02 provides consent and is application for membership, agreeing to group rules and to abide to rules.  </t>
  </si>
  <si>
    <t>Incorporated in Group Rules Section PART 1 QUALITY SYSTEM REQUIREMENTS.</t>
  </si>
  <si>
    <t>The Group entity shall appoint a management representative as having overall responsibility and authority for the Group entity‘s compliance with all applicable requirements of this standard.</t>
  </si>
  <si>
    <t xml:space="preserve">Management representative is L.C. </t>
  </si>
  <si>
    <t>Group Manager is Sean Kelly</t>
  </si>
  <si>
    <t>Certification Group Manager has changed since November 2024 and was present at S2 audit.</t>
  </si>
  <si>
    <t>The Group entity shall define training needs and implement training activities and/or communication strategies relevant to the implementation of the applicable standards.</t>
  </si>
  <si>
    <t>Internal staff continious training. Staff is aware of requirements. Doc.05 Group Member Training and Doc.06 Group Personnel Training Record  maintained for each group member. Last training in January, 2023 with forest owners.</t>
  </si>
  <si>
    <t>Information Knowledge Transfer training course in February 2024</t>
  </si>
  <si>
    <t>Specified in section 1.4</t>
  </si>
  <si>
    <t>Qualification requirements for people working on sites within the group scheme are documented and adhered to.</t>
  </si>
  <si>
    <t xml:space="preserve">Qualification documents for forest manager provided, first aid training, professional competence certificate. </t>
  </si>
  <si>
    <t>Qualification documents for forest manager provided, first aid training, professional competence certificate and seen for MH710 Anneville</t>
  </si>
  <si>
    <t>IFO Forestry Operations Contract template 8.2 states documents and qualifications to be provided by those working on site.</t>
  </si>
  <si>
    <t>There is a system to ensure that anyone working in the woodland has had appropriate training. The group entity promotes the training of contractors, and ensures that all workers have had relevant training in safe working practice and first aid.</t>
  </si>
  <si>
    <t>Training requirements are contractors responsibilities.  Minimum training qualification requirements incorporated into contract requirements and monitored by IFO staff.</t>
  </si>
  <si>
    <t>IFO Forestry Operations Contract template 8.2 states documents and qualifications to be provided by those working on site. Also pre-commencement and monitoring checklists.</t>
  </si>
  <si>
    <t>The Group entity shall specify in their procedures the maximum number of members that can be supported by the management system and the human and technical capacities of the Group entity.</t>
  </si>
  <si>
    <t>6.2 The North East Forestry Certification Club’s management structure, systems, human and technical capacities are sufficient to support up to 50 group members. In the event that group membership approaches this number a documented review will be undertaken to assess performance and potential for further growth, resource requirements and the CB’s criteria. Further growth will only be permitted following approval of the CB.</t>
  </si>
  <si>
    <t>Maximum number currently 50</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</si>
  <si>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</si>
  <si>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</si>
  <si>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</si>
  <si>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</si>
  <si>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Group Scheme rules include the Management Documents list.   There is  a master list to specify the date of last revision of the documents on the list (integrated at the Group list PART 5 GROUP MANAGEMENT TEMPLATES).</t>
  </si>
  <si>
    <t>'Group Scheme Management Documents' includes all documents required for implementation</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</si>
  <si>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</si>
  <si>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</si>
  <si>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</si>
  <si>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</si>
  <si>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</si>
  <si>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</si>
  <si>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</si>
  <si>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</si>
  <si>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</si>
  <si>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</si>
  <si>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</si>
  <si>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</si>
  <si>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 Group Management Manual contains detailed procedures for keeping Group Records, including Group Register, Training Records, Monitoring Reports.</t>
  </si>
  <si>
    <t>Group Records, including Group Register, Training Records, Monitoring Reports inspected in S1 and were compliant with requirements</t>
  </si>
  <si>
    <t>'Member Master Spreadsheet' shows all relevant details.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</si>
  <si>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</si>
  <si>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</si>
  <si>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</si>
  <si>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</si>
  <si>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</si>
  <si>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</si>
  <si>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</si>
  <si>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</si>
  <si>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</si>
  <si>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</si>
  <si>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</si>
  <si>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</si>
  <si>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</si>
  <si>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 xml:space="preserve">Group Rules and Consent Form and Group Management Manual outline all procedures and documentary requirements to provide monitoring, chain of custody, marketing and trademark use records  etc.  </t>
  </si>
  <si>
    <t>IFO 'Forest Group Certification Scheme' section 3.1 parts III and VI detail eligibilitycriteria for new members.</t>
  </si>
  <si>
    <t>Group entities shall not issue any kind of certificates or declarations to their group members that could be confused with certificates issued by SA Cert to the scheme</t>
  </si>
  <si>
    <t xml:space="preserve">Example provided for MH 703. </t>
  </si>
  <si>
    <t>No evidence of any certificates or declarations to their group members that could be confused with certificates issued by SA Cert</t>
  </si>
  <si>
    <t>No evidence of any certificates or declarations being issued to their group members that could be confused with certificates issued by SA Cert</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</si>
  <si>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</si>
  <si>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</si>
  <si>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Described on chapter: VI. Documented procedures for the inclusion of new Group Member; On receipt of a Membership enquiry, according to Doc.17 Certification Process Flow steps will be followed, a provisional indication of fee structure will be communicated to the applicant and confirmed in Doc.02 Consent Form, which upon completion by the applicant, &lt;&gt; will commence the evaluation, arrange for completion of applicable documents listed in clause 5.1 and arrange for a site inspection to determine compliance with FSC IRL/FSC endorsed IRL standard and FSC Principles and Criteria by completing Doc.08 FSC Checklist, according to Doc.17 Certification Process Flow. On satisfactory conclusion of the evaluation, Doc. 09b Audit Report is completed to communicate any findings and settlement of applicable NCs in line with criteria determined by the CB and FSC, and Doc. 10a Membership Decision Record and Doc.10b Confirmation of Membership will be completed to confirm entry into the group. Admission will be confirmed in writing supported by the Doc.10b Confirmation of Membership indicating details of FM/COC certificate code, unique group Member ‘suffix’ and date of entry. The CB will be informed of the new group member within 30 days through submission of Doc.03 Group Member Register.</t>
  </si>
  <si>
    <t>Described on chapter: VI. Documented procedures for the inclusion of new Group Member.  New Group Members not evaluated in S1</t>
  </si>
  <si>
    <t>No new applications for membership since S1. Procedures detailed in section 3.1 part VI of Group Rules</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</si>
  <si>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</si>
  <si>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Described at the chapter IV. Rules regarding suspension, reinstatement, withdrawal or resignation of Member from the Group.</t>
  </si>
  <si>
    <t>Detailed in Group Rules section 3.1 part IV.</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</si>
  <si>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</si>
  <si>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Described at the chapter IV. Rules regarding suspension, reinstatement, withdrawal or resignation of Member from 
the Group</t>
  </si>
  <si>
    <t>There is a written and implemented procedure to inform SA Cert prior to each surveillance of a new member joining the scheme, or of a member leaving the scheme.</t>
  </si>
  <si>
    <t>Described at chapter: VI. Documented procedures for the inclusion of new Group Member;the CB will be informed of the new group member within 30 days through submission of Doc.03 Group Member Register.</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</si>
  <si>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</si>
  <si>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</si>
  <si>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</si>
  <si>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</si>
  <si>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 xml:space="preserve">Group Rules. 8.2 Annual Monitoring states  aims to arrange to visit all group members annually.  
Where minimal or no forestry activity has occurred during the previous 12 month period a site inspection may be waived but remote monitoring will still be conducted.   </t>
  </si>
  <si>
    <r>
      <t xml:space="preserve">Group Rules. 8.2 Annual Monitoring states  aims to arrange to visit all group members annually.   Where minimal or no forestry activity has occurred during the previous 12 month period a site inspection may be waived but remote monitoring will still be conducted.  </t>
    </r>
    <r>
      <rPr>
        <u/>
        <sz val="11"/>
        <rFont val="Cambria"/>
        <family val="1"/>
      </rPr>
      <t xml:space="preserve">MH704 Waterside Little &amp; Great </t>
    </r>
    <r>
      <rPr>
        <sz val="11"/>
        <rFont val="Cambria"/>
        <family val="1"/>
      </rPr>
      <t xml:space="preserve">monitored in 2023. </t>
    </r>
  </si>
  <si>
    <t>Group Rules Part 3 Internal Monitoring section 8 Monitoring Requirements details the rules. Abbeybraney: was internally monitored on 23/1/25  Ballyfolan: 5/2/25.</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</si>
  <si>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</si>
  <si>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</si>
  <si>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</si>
  <si>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</si>
  <si>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Described at chapter 3 Group entity‘s procedures, clause V. Rules regarding corrective action requests;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</si>
  <si>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</si>
  <si>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r>
      <t xml:space="preserve">The policies and procedures which are specified at the group level are listed and are supported by </t>
    </r>
    <r>
      <rPr>
        <i/>
        <sz val="11"/>
        <rFont val="Cambria"/>
        <family val="1"/>
      </rPr>
      <t>Group rules</t>
    </r>
    <r>
      <rPr>
        <sz val="11"/>
        <rFont val="Cambria"/>
        <family val="1"/>
      </rPr>
      <t xml:space="preserve"> Doc.01. V1-0</t>
    </r>
  </si>
  <si>
    <t>The group scheme clearly specifies what site-specific documentation must exist in order for a site to be a member of the group, and specifies where these documents are kept.</t>
  </si>
  <si>
    <t>Group rules Doc.01. V1-0 -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</si>
  <si>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</si>
  <si>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Group rules Doc.01. V1-0 - clearly specifies what site-specific records are kept for all sites within the group, and specifies where these records are kept</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</si>
  <si>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</si>
  <si>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No harvesting on site during audit. Oulined in Group Rules. 4 Informed Consent of Member. 4.1 b. Use of systems for tracking and tracing of forest products.
A secure system is implemented for maintaining custody of certified products from the point of harvesting to the point of sale.</t>
  </si>
  <si>
    <t>No harvesting on site during S1 audit. Oulined in Group Rules. 4 Informed Consent of Member. 4.1 b. Use of systems for tracking and tracing of forest products. A secure system is implemented for maintaining custody of certified products from the point of harvesting to the point of sale.</t>
  </si>
  <si>
    <t>Group Rules Part 4 Chain of Custody section 9 details system for selling certified products. Document 14 Sales Information and Trademark use gives further details and responsibilities.</t>
  </si>
  <si>
    <t>There is a documented and secure system which is implemented for maintaining custody of certified products from the point of harvesting to the point of sale.</t>
  </si>
  <si>
    <t>Outlined in Doc.14. Sales Information and FSC Trademark Use.</t>
  </si>
  <si>
    <t>There is a description of the group’s requirements for identification of products at the point of sale so as to ensure that they are clearly identifiable to the buyer as coming from a certified site.  The requirements have been implemented.</t>
  </si>
  <si>
    <t xml:space="preserve">Outlined in Doc.14. Sales Information and FSC Trademark Use. No timber sales in previous years. </t>
  </si>
  <si>
    <t xml:space="preserve">Outlined in Doc.14. Sales Information and FSC Trademark Use. </t>
  </si>
  <si>
    <t>If the certified product is not physically identifiable as certified (e.g. by tagging, paint-marking, strapping), then there is a system which provides the buyer, at the point of purchase, with evidence that the products come from a certified site.</t>
  </si>
  <si>
    <t>Oulined in Group Rules. 4 Informed Consent of Member. 4.1 b. Use of systems for tracking and tracing of forest products.
A secure system is implemented for maintaining custody of certified products from the point of harvesting to the point of sale.</t>
  </si>
  <si>
    <t>Oulined in Group Rules. 4 Informed Consent of Member. 4.1 b. Use of systems for tracking and tracing of forest products. A secure system is implemented for maintaining custody of certified products from the point of harvesting to the point of sale. Forest Docket 12110 checked during S1 and forest name not correctly stated on Docket.  Minor CAR 2024.3</t>
  </si>
  <si>
    <t>n</t>
  </si>
  <si>
    <t>Minor 2024.3</t>
  </si>
  <si>
    <t>Evidence provided for Document Management System, communication with Group Members re sales information and trademark use, relevant training events.
Sales documents were checked for 2 members: Julianstown West: Docket 086432 dated 14/3/24 tallies with SBI for dated 14/3/24 – tracing timber back to woodland of origin. 
Causestown: Docket 347718 dated 22/1/25 tallies with weighbridge ticket and SBI dated 25/1/25, stating  woodland of origin. CAR closed</t>
  </si>
  <si>
    <t>There is a system in place which enables the group manager, and subsequently SA Cert, to monitor annual harvesting and sales from all sites within the scheme. The system is implemented.</t>
  </si>
  <si>
    <t xml:space="preserve">Oulined in Group Rules. Clause 5.1 Group Records. </t>
  </si>
  <si>
    <t>Oulined in Group Rules. Clause 5.1 Group Records, subsection vii</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</si>
  <si>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</si>
  <si>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</si>
  <si>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</si>
  <si>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</si>
  <si>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</si>
  <si>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</si>
  <si>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Oulined in Group Rules. All invoices for sales of FSC  certified material are according to guidance document Doc.14 Sales Information and FSC 
Trademark Use. All such records shall be retained for at least five years.</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</si>
  <si>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</si>
  <si>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</si>
  <si>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</si>
  <si>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</si>
  <si>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</si>
  <si>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</si>
  <si>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</si>
  <si>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</si>
  <si>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</si>
  <si>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</si>
  <si>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</si>
  <si>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</si>
  <si>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</si>
  <si>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</si>
  <si>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</si>
  <si>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</si>
  <si>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</si>
  <si>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</si>
  <si>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</si>
  <si>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</si>
  <si>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</si>
  <si>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</si>
  <si>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</si>
  <si>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</si>
  <si>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</si>
  <si>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</si>
  <si>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</si>
  <si>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</si>
  <si>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</si>
  <si>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</si>
  <si>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</si>
  <si>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</si>
  <si>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</si>
  <si>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</si>
  <si>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</si>
  <si>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</si>
  <si>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</si>
  <si>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</si>
  <si>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</si>
  <si>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</si>
  <si>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</si>
  <si>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</si>
  <si>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</si>
  <si>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</si>
  <si>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</si>
  <si>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</si>
  <si>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LH711</t>
  </si>
  <si>
    <t xml:space="preserve"> Stonehouse &amp; Kearneystown</t>
  </si>
  <si>
    <t>Ballycourcy</t>
  </si>
  <si>
    <t>Enniscorthy, Wexford, Y21EC56</t>
  </si>
  <si>
    <t>County Wexford</t>
  </si>
  <si>
    <t>Y21EC56</t>
  </si>
  <si>
    <t>NEFFC</t>
  </si>
  <si>
    <t>Roundwood</t>
  </si>
  <si>
    <t>No</t>
  </si>
  <si>
    <t>RA - 2023</t>
  </si>
  <si>
    <t>MH701</t>
  </si>
  <si>
    <t>Glackenstown</t>
  </si>
  <si>
    <t>MA- 2018
S4 - 2022</t>
  </si>
  <si>
    <t>MH702</t>
  </si>
  <si>
    <t>Loughlinstown</t>
  </si>
  <si>
    <t>MH703</t>
  </si>
  <si>
    <t>Julianstown West</t>
  </si>
  <si>
    <t>S3 - 2021. S3 2026</t>
  </si>
  <si>
    <t>MH704</t>
  </si>
  <si>
    <t>Waterside Little &amp; Great</t>
  </si>
  <si>
    <t>S1 - 2024</t>
  </si>
  <si>
    <t>MH705</t>
  </si>
  <si>
    <t>Drumgill Lower</t>
  </si>
  <si>
    <t>MA- 2018, S3 2026</t>
  </si>
  <si>
    <t>MH706</t>
  </si>
  <si>
    <t>Ardmaghbreague</t>
  </si>
  <si>
    <t>S3 - 2021
S4 - 2022</t>
  </si>
  <si>
    <t>MH707</t>
  </si>
  <si>
    <t>Ballybin</t>
  </si>
  <si>
    <t>MH708</t>
  </si>
  <si>
    <t>Balgeeth</t>
  </si>
  <si>
    <t>MH709</t>
  </si>
  <si>
    <t>Causestown</t>
  </si>
  <si>
    <t>RA - 2023
S1 - 2024</t>
  </si>
  <si>
    <t>MH710</t>
  </si>
  <si>
    <t>Anneville</t>
  </si>
  <si>
    <t>MH712</t>
  </si>
  <si>
    <t>Gainstown</t>
  </si>
  <si>
    <t>MA- 2018</t>
  </si>
  <si>
    <t>DL001</t>
  </si>
  <si>
    <t>Moness</t>
  </si>
  <si>
    <t>S3 2026</t>
  </si>
  <si>
    <t>WD0927</t>
  </si>
  <si>
    <t>Carrickahilla</t>
  </si>
  <si>
    <t>WX058</t>
  </si>
  <si>
    <t>Ballynbanoge</t>
  </si>
  <si>
    <t>WX074</t>
  </si>
  <si>
    <t>Shilmaine</t>
  </si>
  <si>
    <t>WW715</t>
  </si>
  <si>
    <t>Ballyfolan</t>
  </si>
  <si>
    <t>S2 - 2025</t>
  </si>
  <si>
    <t>WX713</t>
  </si>
  <si>
    <t>Abbeybraney</t>
  </si>
  <si>
    <t>KY716</t>
  </si>
  <si>
    <t>Bohacogram</t>
  </si>
  <si>
    <t>KK359</t>
  </si>
  <si>
    <t>Ballynoony</t>
  </si>
  <si>
    <t>Enniscorthy, Wexford, Y21EC57</t>
  </si>
  <si>
    <t>Y21EC57</t>
  </si>
  <si>
    <t>CK717</t>
  </si>
  <si>
    <t>Barryroe Grain Co Ltd</t>
  </si>
  <si>
    <t>Enniscorthy, Wexford, Y21EC58</t>
  </si>
  <si>
    <t>Y21EC58</t>
  </si>
  <si>
    <t>…</t>
  </si>
  <si>
    <t>Sampling methodology for Ireland: PEFC</t>
  </si>
  <si>
    <t>Reference</t>
  </si>
  <si>
    <t>PEFC IRL Scheme Version 4_2025 CB &amp; Group Requirements
PEFC Irish Forest Certification Standard  IFCS 3.0_ 2025</t>
  </si>
  <si>
    <t>Effective Date</t>
  </si>
  <si>
    <t>Introduction</t>
  </si>
  <si>
    <t>This document defines the Sampling Procedure and Calculation Methodology; and the rationale which underpins it for selecting the sample sites under the management of an applicant to be audited by a Certification Body against the PEFC Irish Forest Management Standard (the Standard) in accordance with the PEFC Ireland Scheme for Sustainable Forest Management (the Scheme), PEFC International Standard 1002:2018 (Group Forest Management – Requirements), and the International Accreditation Forum Mandatory Document for the Certification of Multiple Sites based on Sampling (IAF MD 1:2018).</t>
  </si>
  <si>
    <t>The methodology set out herein is concerned with the auditing and certification of forest management systems of:
- single owner/multiple sites
- groups of owners with same management system ie a Group
- multiple sites/multiple owners with common management ie Resource Management</t>
  </si>
  <si>
    <t>Area Specificity</t>
  </si>
  <si>
    <t>The Standard specifies that the woodland under management must be identified and delineated in Woodland Management Units (WMUs) as defined in the Standard on pages 6 and 47.</t>
  </si>
  <si>
    <t>Determine the minimum sample size for each audit stage by entering the total number of WMUs into the yellow box.</t>
  </si>
  <si>
    <t>Total Number of Sites (WMUs)</t>
  </si>
  <si>
    <t>MA audit sample size</t>
  </si>
  <si>
    <t>Surveillance audit sample size</t>
  </si>
  <si>
    <t>RA audit sample size</t>
  </si>
  <si>
    <t>RA audit sample size*</t>
  </si>
  <si>
    <t>Where Y = minimum sample size
X = total number of sites</t>
  </si>
  <si>
    <t>Y = √X</t>
  </si>
  <si>
    <t>Y = 0.6√X</t>
  </si>
  <si>
    <t>Y = 0.8√X</t>
  </si>
  <si>
    <t>*For the re-certification audit, the size of the sample shall be the same as for an initial audit. Nevertheless, where the management system has proved to be effective over the certification cycle, the size of the sample could be reduced to, y=0.8 √x, rounded up to the next whole number.</t>
  </si>
  <si>
    <t>The Head or Central Office must always be included in each element of the audit cycle (initial audit, surveillance and re-certification).</t>
  </si>
  <si>
    <t>Where there are regional and/or local offices, an additional selection may be made (equal to no more than √ of this number of regional and/or local offices), where justifiable and shall be guided by the following factors:
- specific management functions and/or documentation requested by the Lead Auditor which is not performed/available at the Head Office.
- stakeholder input relevant to selected office
- forest activity relevant to selected office
- other management function (eg. administration)
- geographical spread and balance to the selection
- density of personnel relevant to selected office
- efficiency with respect to time and other resources resulting from selection</t>
  </si>
  <si>
    <t>For Coillte Teo, 1 BAU shall be selected for the Initial Audit and each Surveillance Audit and the sample size calculated in accordance with the Methodology as set out in Table 1.</t>
  </si>
  <si>
    <t>For Groups a minimum of 25% of selected WMUs shall be chosen at random.</t>
  </si>
  <si>
    <t>Factors determining the selection of the precise forest site/s within each selected WMU will include:
- soil disturbing activity
- environmental issues
- stakeholder comment</t>
  </si>
  <si>
    <t>The sample selected during any annual surveillance may include previously audited forest sites and/or offices, where in the justifiable opinion of the auditor this is necessary eg. Major Corrective Action Request(s) remaining open.</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</si>
  <si>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</si>
  <si>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</si>
  <si>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</si>
  <si>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</si>
  <si>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</si>
  <si>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</si>
  <si>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</si>
  <si>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</si>
  <si>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</si>
  <si>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</si>
  <si>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</si>
  <si>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</si>
  <si>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</si>
  <si>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</si>
  <si>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</si>
  <si>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</si>
  <si>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1 from January 2026 S3 audit.  No Findings raised at CAR closure audit</t>
  </si>
  <si>
    <t># of observations</t>
  </si>
  <si>
    <t>7 from January 2026 S3 audit.  No Obs raised at CAR closure audit</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</si>
  <si>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</si>
  <si>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</si>
  <si>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</si>
  <si>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</si>
  <si>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</si>
  <si>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Date:</t>
  </si>
  <si>
    <t>Approval</t>
  </si>
  <si>
    <t>Certification Decision:</t>
  </si>
  <si>
    <t>Certification Decision made on behalf of Soil Association Certification Ltd:</t>
  </si>
  <si>
    <t>Approved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</si>
  <si>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</si>
  <si>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</si>
  <si>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</si>
  <si>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</si>
  <si>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</si>
  <si>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</si>
  <si>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</si>
  <si>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</si>
  <si>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</si>
  <si>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</si>
  <si>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</si>
  <si>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</si>
  <si>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</si>
  <si>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PEFC 100%</t>
  </si>
  <si>
    <t>#010000</t>
  </si>
  <si>
    <t>1 - Coniferous
3 - Non-coniferous other</t>
  </si>
  <si>
    <t>Fuel wood</t>
  </si>
  <si>
    <t>#020000</t>
  </si>
  <si>
    <t>Signed:</t>
  </si>
  <si>
    <t>Email forestry@soilassociation.org ● www.soilassociation.org/forestry</t>
  </si>
  <si>
    <t>PEFC Licence Code PEFC / 16-44-917</t>
  </si>
  <si>
    <t>Annex D. PEFC Product Codes</t>
  </si>
  <si>
    <t>PEFC List of Species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</si>
  <si>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</si>
  <si>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</si>
  <si>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</si>
  <si>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</si>
  <si>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</si>
  <si>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Non-coniferous other</t>
  </si>
  <si>
    <t>Non-coniferous woods originating from countries other than tropical.</t>
  </si>
  <si>
    <t>Not specified</t>
  </si>
  <si>
    <t>PEFC 2020 STD Product Codes</t>
  </si>
  <si>
    <t>Previous Code</t>
  </si>
  <si>
    <t>Code 2021</t>
  </si>
  <si>
    <t>Level 1</t>
  </si>
  <si>
    <t>Level 2</t>
  </si>
  <si>
    <t>Level 3</t>
  </si>
  <si>
    <t>Examples</t>
  </si>
  <si>
    <t>#010100</t>
  </si>
  <si>
    <t>010100 Sawlogs and veneer logs</t>
  </si>
  <si>
    <t>#010200</t>
  </si>
  <si>
    <t>010200 Pulpwood</t>
  </si>
  <si>
    <t>#010300</t>
  </si>
  <si>
    <t>010300 Chips and particles</t>
  </si>
  <si>
    <t>E.g.: Sawdust, sanding dust</t>
  </si>
  <si>
    <t>#010400</t>
  </si>
  <si>
    <t>010400 Wood residues</t>
  </si>
  <si>
    <t>E.g.: Twigs, branches, tree tops, similar</t>
  </si>
  <si>
    <t>#010500</t>
  </si>
  <si>
    <t>010500 Bark</t>
  </si>
  <si>
    <t>#010600</t>
  </si>
  <si>
    <t>010600 Other roundwood</t>
  </si>
  <si>
    <t>Fuelwood and energy</t>
  </si>
  <si>
    <t>#020100</t>
  </si>
  <si>
    <t>020100 Fuelwood</t>
  </si>
  <si>
    <t>E.g.:  Firewood, chips, sawdust, wood residues</t>
  </si>
  <si>
    <t>#020200</t>
  </si>
  <si>
    <t>020200 Charcoal</t>
  </si>
  <si>
    <t>#020300</t>
  </si>
  <si>
    <t>020300 Pellets and brickets</t>
  </si>
  <si>
    <t>#020400</t>
  </si>
  <si>
    <t>020400 Energy</t>
  </si>
  <si>
    <t>#030000</t>
  </si>
  <si>
    <t>Sawnwood and treated wood</t>
  </si>
  <si>
    <t>#030100</t>
  </si>
  <si>
    <t>Sawnwood</t>
  </si>
  <si>
    <t>#030101</t>
  </si>
  <si>
    <t>030101 Flitches, boules and slabs</t>
  </si>
  <si>
    <t>#030102</t>
  </si>
  <si>
    <t>030102 Solid wood boards and planks</t>
  </si>
  <si>
    <t>#030103</t>
  </si>
  <si>
    <t>030103 Beams</t>
  </si>
  <si>
    <t>#030104</t>
  </si>
  <si>
    <t>030104 Poles and piles</t>
  </si>
  <si>
    <t>#030105</t>
  </si>
  <si>
    <t>030105 Peeler cores</t>
  </si>
  <si>
    <t>#030106</t>
  </si>
  <si>
    <t>030106 Pencil slat</t>
  </si>
  <si>
    <t>#030107</t>
  </si>
  <si>
    <t>030107 Other sawnwood</t>
  </si>
  <si>
    <t>#030200</t>
  </si>
  <si>
    <t>030200 Railway sleepers / ties</t>
  </si>
  <si>
    <t>#030300</t>
  </si>
  <si>
    <t>030300 Impregnated or treated wood</t>
  </si>
  <si>
    <t>#040000</t>
  </si>
  <si>
    <t>Engineered wood products</t>
  </si>
  <si>
    <t>#040100</t>
  </si>
  <si>
    <t>040100 Cross Laminated Timber (CLT)</t>
  </si>
  <si>
    <t>#040200</t>
  </si>
  <si>
    <t>040200 Finger Jointed Lumber</t>
  </si>
  <si>
    <t>#040300</t>
  </si>
  <si>
    <t>040300 Glue Laminated Products (Glulam)</t>
  </si>
  <si>
    <t>#040400</t>
  </si>
  <si>
    <t>040400 Laminated Veneer Lumber (LVL)</t>
  </si>
  <si>
    <t>#040500</t>
  </si>
  <si>
    <t>040500 Parallel Strand Lumber (PSL)</t>
  </si>
  <si>
    <t>#040600</t>
  </si>
  <si>
    <t>040600 I-Joists / I-Beams</t>
  </si>
  <si>
    <t>#040700</t>
  </si>
  <si>
    <t>040700 Trusses &amp; Engineered Panels</t>
  </si>
  <si>
    <t>#040800</t>
  </si>
  <si>
    <t>040800 Scantlings</t>
  </si>
  <si>
    <t>#040900</t>
  </si>
  <si>
    <t>040900 Composite board</t>
  </si>
  <si>
    <t>#041000</t>
  </si>
  <si>
    <t>041000 Other engineered wood products</t>
  </si>
  <si>
    <t>#050000</t>
  </si>
  <si>
    <t>Wood based panels</t>
  </si>
  <si>
    <t>#050100</t>
  </si>
  <si>
    <t>050100 Veneer sheets</t>
  </si>
  <si>
    <t>#050200</t>
  </si>
  <si>
    <t>050200 Plywood</t>
  </si>
  <si>
    <t>#050300</t>
  </si>
  <si>
    <t>050300 Blockboard</t>
  </si>
  <si>
    <t>#050400</t>
  </si>
  <si>
    <t>050400 Panels for transportation</t>
  </si>
  <si>
    <t>Container flooring</t>
  </si>
  <si>
    <t>#050500</t>
  </si>
  <si>
    <t>Particle board</t>
  </si>
  <si>
    <t>#050501</t>
  </si>
  <si>
    <t>Chipboard</t>
  </si>
  <si>
    <t>#050502</t>
  </si>
  <si>
    <t>Oriented Strand Board (OSB)</t>
  </si>
  <si>
    <t>#050503</t>
  </si>
  <si>
    <t>Other particle board</t>
  </si>
  <si>
    <t>#050600</t>
  </si>
  <si>
    <t>050600 Fibreboard</t>
  </si>
  <si>
    <t>#050601</t>
  </si>
  <si>
    <t>050601 Medium Density Fibreboard (MDF)</t>
  </si>
  <si>
    <t>5042 / 5044</t>
  </si>
  <si>
    <t>#050602</t>
  </si>
  <si>
    <t>050602 High Density Fibreboard (HDF)</t>
  </si>
  <si>
    <t>5043 / 5045</t>
  </si>
  <si>
    <t>#050603</t>
  </si>
  <si>
    <t>050603 Softboard and insulating board</t>
  </si>
  <si>
    <t>#050700</t>
  </si>
  <si>
    <t>050700 Cement board</t>
  </si>
  <si>
    <t>#050800</t>
  </si>
  <si>
    <t>050800 Other wood based panels</t>
  </si>
  <si>
    <t>#060000</t>
  </si>
  <si>
    <t>Wood manufacturers</t>
  </si>
  <si>
    <t>#060100</t>
  </si>
  <si>
    <t>060100 Wood packaging</t>
  </si>
  <si>
    <t>#060101</t>
  </si>
  <si>
    <t>060101 Packaging and crates</t>
  </si>
  <si>
    <t>#060102</t>
  </si>
  <si>
    <t>060102 Cable drums</t>
  </si>
  <si>
    <t>#060103</t>
  </si>
  <si>
    <t>060103 Pallets</t>
  </si>
  <si>
    <t>#060104</t>
  </si>
  <si>
    <t>060104 Barrels, staves, and other cooperage products</t>
  </si>
  <si>
    <t>#060200</t>
  </si>
  <si>
    <t>060200 Household goods</t>
  </si>
  <si>
    <t>#060201</t>
  </si>
  <si>
    <t>060201 Wooden frames</t>
  </si>
  <si>
    <t>#060202</t>
  </si>
  <si>
    <t>060202 Brushes and handles</t>
  </si>
  <si>
    <t>#060203</t>
  </si>
  <si>
    <t>060203 Kitchenware and similar utensils</t>
  </si>
  <si>
    <t>#060204</t>
  </si>
  <si>
    <t>060204 Hangers and clothes pegs</t>
  </si>
  <si>
    <t>#060205</t>
  </si>
  <si>
    <t>060205 Matches</t>
  </si>
  <si>
    <t>#060206</t>
  </si>
  <si>
    <t>060206 Bathroom accessories</t>
  </si>
  <si>
    <t>E.g.: Toilet seats</t>
  </si>
  <si>
    <t>#060207</t>
  </si>
  <si>
    <t>060207 Ladders</t>
  </si>
  <si>
    <t>#060208</t>
  </si>
  <si>
    <t>060208 Wood based insect repellent</t>
  </si>
  <si>
    <t>E.g.: Mosquito coil</t>
  </si>
  <si>
    <t>#060209</t>
  </si>
  <si>
    <t>060209 Other household products</t>
  </si>
  <si>
    <t>#060300</t>
  </si>
  <si>
    <t>060300 Tools and turned wood</t>
  </si>
  <si>
    <t>#060301</t>
  </si>
  <si>
    <t>060301 Tools, DIY tools</t>
  </si>
  <si>
    <t>#060302</t>
  </si>
  <si>
    <t>060302 Toys and games</t>
  </si>
  <si>
    <t>#060303</t>
  </si>
  <si>
    <t>060303 Sport goods</t>
  </si>
  <si>
    <t>#060304</t>
  </si>
  <si>
    <t>060304 Musical instruments</t>
  </si>
  <si>
    <t>#060305</t>
  </si>
  <si>
    <t>060305 Wooden stationery</t>
  </si>
  <si>
    <t>#060306</t>
  </si>
  <si>
    <t>060306 Dowels</t>
  </si>
  <si>
    <t>#060307</t>
  </si>
  <si>
    <t>060307 Decorative objects and art</t>
  </si>
  <si>
    <t>#060308</t>
  </si>
  <si>
    <t>060308 Jewellery and accessories</t>
  </si>
  <si>
    <t>#060309</t>
  </si>
  <si>
    <t>060309 Ice cream / lolly sticks</t>
  </si>
  <si>
    <t>#060310</t>
  </si>
  <si>
    <t>060310 Other tools and turned wood</t>
  </si>
  <si>
    <t>#060400</t>
  </si>
  <si>
    <t>060400  Other manufactured wood</t>
  </si>
  <si>
    <t>#060401</t>
  </si>
  <si>
    <t>060401 Coffins</t>
  </si>
  <si>
    <t>#060402</t>
  </si>
  <si>
    <t>060402 Other</t>
  </si>
  <si>
    <t>#070000</t>
  </si>
  <si>
    <t>Indoor Furniture</t>
  </si>
  <si>
    <t>#070100</t>
  </si>
  <si>
    <t>070100 Tables</t>
  </si>
  <si>
    <t>#070200</t>
  </si>
  <si>
    <t>070200 Chairs and stools</t>
  </si>
  <si>
    <t>#070300</t>
  </si>
  <si>
    <t>070300 Sofas and armchairs</t>
  </si>
  <si>
    <t>#070400</t>
  </si>
  <si>
    <t>070400 Benches</t>
  </si>
  <si>
    <t>#070500</t>
  </si>
  <si>
    <t>070500 Bedroom furniture</t>
  </si>
  <si>
    <t>E.g.: Beds, bedsteads, headboards, bed bases</t>
  </si>
  <si>
    <t>#070600</t>
  </si>
  <si>
    <t>070600 Storage systems and units</t>
  </si>
  <si>
    <t>E.g.: Drawer sections, wardrobes, shelves, cupbooard, cabinet, bookcases</t>
  </si>
  <si>
    <t>#070700</t>
  </si>
  <si>
    <t>070700 Kitchen units and worktops</t>
  </si>
  <si>
    <t>#070800</t>
  </si>
  <si>
    <t>070800 Office furniture</t>
  </si>
  <si>
    <t>#070900</t>
  </si>
  <si>
    <t>070900 Educational / Institutional furniture</t>
  </si>
  <si>
    <t>#071000</t>
  </si>
  <si>
    <t>071000 Hospital and care sector furniture</t>
  </si>
  <si>
    <t>#071100</t>
  </si>
  <si>
    <t>071100 Children’s furniture</t>
  </si>
  <si>
    <t>#071200</t>
  </si>
  <si>
    <t>071200 Custom furniture</t>
  </si>
  <si>
    <t>#071300</t>
  </si>
  <si>
    <t>071300 Furniture components</t>
  </si>
  <si>
    <t>#071400</t>
  </si>
  <si>
    <t>071400 Other furniture</t>
  </si>
  <si>
    <t>#080000</t>
  </si>
  <si>
    <t>Exterior products</t>
  </si>
  <si>
    <t>#080100</t>
  </si>
  <si>
    <t>080100 Garden furniture / Outdoor products</t>
  </si>
  <si>
    <t>#080101</t>
  </si>
  <si>
    <t>080101 Garden furniture</t>
  </si>
  <si>
    <t>E.g.: Tables, chairs, benches, hammocks.</t>
  </si>
  <si>
    <t>#080102</t>
  </si>
  <si>
    <t>080102 Playground equipment</t>
  </si>
  <si>
    <t>#080103</t>
  </si>
  <si>
    <t>080103 Decking and garden sleepers</t>
  </si>
  <si>
    <t>#080200</t>
  </si>
  <si>
    <t>080200 Landscaping timbers</t>
  </si>
  <si>
    <t>080201 Garden sheds</t>
  </si>
  <si>
    <t>#080201</t>
  </si>
  <si>
    <t>080202 Trellis and plant support</t>
  </si>
  <si>
    <t>#080202</t>
  </si>
  <si>
    <t>080203 Fencing material</t>
  </si>
  <si>
    <t>#080203</t>
  </si>
  <si>
    <t>080204 Pergolas</t>
  </si>
  <si>
    <t>#080204</t>
  </si>
  <si>
    <t>080205 Garden storage</t>
  </si>
  <si>
    <t>#080205</t>
  </si>
  <si>
    <t>#080300</t>
  </si>
  <si>
    <t>080300 Street furniture</t>
  </si>
  <si>
    <t>#080400</t>
  </si>
  <si>
    <t>080400 Other exterior products</t>
  </si>
  <si>
    <t>#090000</t>
  </si>
  <si>
    <t>Wooden Buildings and construction material</t>
  </si>
  <si>
    <t>#090100</t>
  </si>
  <si>
    <t>090100 General wooden buildings and constructions</t>
  </si>
  <si>
    <t>#090101</t>
  </si>
  <si>
    <t>090101 Wooden house building</t>
  </si>
  <si>
    <t>#090102</t>
  </si>
  <si>
    <t>090102 Other wooden building</t>
  </si>
  <si>
    <t>#090103</t>
  </si>
  <si>
    <t>090103 Wooden bridge</t>
  </si>
  <si>
    <t>#090104</t>
  </si>
  <si>
    <t>090104 Wooden ship</t>
  </si>
  <si>
    <t>#090105</t>
  </si>
  <si>
    <t>090105 Other wooden construction</t>
  </si>
  <si>
    <t>#090200</t>
  </si>
  <si>
    <t>090200 Integrated parts of wooden buildings and constructions</t>
  </si>
  <si>
    <t>#090201</t>
  </si>
  <si>
    <t>090201 Exterior</t>
  </si>
  <si>
    <t>#090202</t>
  </si>
  <si>
    <t>090202 Structure</t>
  </si>
  <si>
    <t>#090203</t>
  </si>
  <si>
    <t>090203 Roof</t>
  </si>
  <si>
    <t>#090204</t>
  </si>
  <si>
    <t>090204 Wall</t>
  </si>
  <si>
    <t>#090205</t>
  </si>
  <si>
    <t>090205 Floor</t>
  </si>
  <si>
    <t>#090206</t>
  </si>
  <si>
    <t>090206 Interior</t>
  </si>
  <si>
    <t>#090300</t>
  </si>
  <si>
    <t>090307 Other wood material for construction</t>
  </si>
  <si>
    <t>#090301</t>
  </si>
  <si>
    <t>090301 Windows</t>
  </si>
  <si>
    <t>#090302</t>
  </si>
  <si>
    <t>090302 Doors</t>
  </si>
  <si>
    <t>#090303</t>
  </si>
  <si>
    <t>090303 Shingles and shakes</t>
  </si>
  <si>
    <t>#090304</t>
  </si>
  <si>
    <t>090304 Flooring</t>
  </si>
  <si>
    <t>#090305</t>
  </si>
  <si>
    <t>090305 Architectural joinery items</t>
  </si>
  <si>
    <t>E.g: Mouldings, skirting boards and architraves</t>
  </si>
  <si>
    <t>#090306</t>
  </si>
  <si>
    <t>090306 Engineered bridge components</t>
  </si>
  <si>
    <t>#090307</t>
  </si>
  <si>
    <t>#100000</t>
  </si>
  <si>
    <t>Pulp</t>
  </si>
  <si>
    <t>#100100</t>
  </si>
  <si>
    <t>100100 Mechanical pulp</t>
  </si>
  <si>
    <t>#100200</t>
  </si>
  <si>
    <t>100200 Semichemical pulp</t>
  </si>
  <si>
    <t>#100300</t>
  </si>
  <si>
    <t>100300 Dissolving pulp and derivatives</t>
  </si>
  <si>
    <t>#100301</t>
  </si>
  <si>
    <t>100301 Cellulosic fibre from dissolving pulp</t>
  </si>
  <si>
    <t>#100302</t>
  </si>
  <si>
    <t>100302 Cellulosic yarn</t>
  </si>
  <si>
    <t>#100303</t>
  </si>
  <si>
    <t>100303 Cellulosic textiles</t>
  </si>
  <si>
    <t>#100304</t>
  </si>
  <si>
    <t>100304 Apparel</t>
  </si>
  <si>
    <t>#100305</t>
  </si>
  <si>
    <t>100305 Non-woven fabric</t>
  </si>
  <si>
    <t>#100306</t>
  </si>
  <si>
    <t>100306 Regenerated cellulose film</t>
  </si>
  <si>
    <t>E.g.: Cellophane</t>
  </si>
  <si>
    <t>100307 Other dissolving pulp derivatives</t>
  </si>
  <si>
    <t>#100400</t>
  </si>
  <si>
    <r>
      <t xml:space="preserve">100400 Chemical </t>
    </r>
    <r>
      <rPr>
        <sz val="10"/>
        <rFont val="Arial"/>
        <family val="2"/>
      </rPr>
      <t>pulp</t>
    </r>
  </si>
  <si>
    <t>#100401</t>
  </si>
  <si>
    <t>100401 Unbleached sulphite pulp</t>
  </si>
  <si>
    <t>#100402</t>
  </si>
  <si>
    <t>100402 Bleached sulphite pulp</t>
  </si>
  <si>
    <t>#100403</t>
  </si>
  <si>
    <t>100403 Unbleached sulphate (kraft) pulp</t>
  </si>
  <si>
    <t>#100404</t>
  </si>
  <si>
    <t>100404 Bleached sulphate (kraft) pulp</t>
  </si>
  <si>
    <t>#100405</t>
  </si>
  <si>
    <t>100405 Fluff pulp</t>
  </si>
  <si>
    <t>#100500</t>
  </si>
  <si>
    <t>100500 Pulp from recycled material</t>
  </si>
  <si>
    <t>#100600</t>
  </si>
  <si>
    <t>100600 Other Pulp and derivatives</t>
  </si>
  <si>
    <t>#110000</t>
  </si>
  <si>
    <t>Paper and paper board</t>
  </si>
  <si>
    <t>#110100</t>
  </si>
  <si>
    <t>110100 Graphic papers</t>
  </si>
  <si>
    <t>#110101</t>
  </si>
  <si>
    <t>110101 Newsprint paper</t>
  </si>
  <si>
    <t>#110102</t>
  </si>
  <si>
    <t>110102 Uncoated mechanical papers</t>
  </si>
  <si>
    <t>E.g. Supercalendered Magazine Paper</t>
  </si>
  <si>
    <t>#110103</t>
  </si>
  <si>
    <t>110103 Coated mechanical papers</t>
  </si>
  <si>
    <t>#110104</t>
  </si>
  <si>
    <t>110104 Woodfree papers (coated and uncoated)</t>
  </si>
  <si>
    <t>#110105</t>
  </si>
  <si>
    <t>110105 Paper for blank forms</t>
  </si>
  <si>
    <t>#110106</t>
  </si>
  <si>
    <t>110106 Paper for tickets</t>
  </si>
  <si>
    <t>#110107</t>
  </si>
  <si>
    <t>110107 Other graphic papers</t>
  </si>
  <si>
    <t>#110200</t>
  </si>
  <si>
    <t>110200 Printed matter</t>
  </si>
  <si>
    <t>#110201</t>
  </si>
  <si>
    <t>110201 Books</t>
  </si>
  <si>
    <t>#110202</t>
  </si>
  <si>
    <t>110202 Book covers</t>
  </si>
  <si>
    <t>#110203</t>
  </si>
  <si>
    <t>110203 Magazines and newspaper</t>
  </si>
  <si>
    <t>#110204</t>
  </si>
  <si>
    <t>110204 Paper toys and games</t>
  </si>
  <si>
    <t>#110205</t>
  </si>
  <si>
    <t>110205 Marketing collateral</t>
  </si>
  <si>
    <t>E.g.: Brochures, flyers, business cards</t>
  </si>
  <si>
    <t>#110206</t>
  </si>
  <si>
    <t>110206 Calendars, diaries and organisers</t>
  </si>
  <si>
    <t>#110207</t>
  </si>
  <si>
    <t>110207 Point-of-sales materials</t>
  </si>
  <si>
    <t>E.g.: Standees, Danglers</t>
  </si>
  <si>
    <t>#110208</t>
  </si>
  <si>
    <t>110208 Other printed matter</t>
  </si>
  <si>
    <t>#110300</t>
  </si>
  <si>
    <t>110300 Household and sanitary paper</t>
  </si>
  <si>
    <t>#110301</t>
  </si>
  <si>
    <t>110301 Tissue products</t>
  </si>
  <si>
    <t>#110302</t>
  </si>
  <si>
    <t>110302 Toilet paper / bathroom tissue</t>
  </si>
  <si>
    <t>#110303</t>
  </si>
  <si>
    <t>110303 Greaseproof paper for baking</t>
  </si>
  <si>
    <t>#110304</t>
  </si>
  <si>
    <t>110304 Kitchen paper</t>
  </si>
  <si>
    <t>#110305</t>
  </si>
  <si>
    <t>110305 Tablecloths and napkins</t>
  </si>
  <si>
    <t>#110306</t>
  </si>
  <si>
    <t>110306 Paper dinnerware</t>
  </si>
  <si>
    <t>#110307</t>
  </si>
  <si>
    <t>110307 Sanitary products</t>
  </si>
  <si>
    <t>E.g.: Tampons, towels, diapers</t>
  </si>
  <si>
    <t>#110308</t>
  </si>
  <si>
    <t>110308 Medical supplies</t>
  </si>
  <si>
    <t>E.g.: Masks, paper gowns</t>
  </si>
  <si>
    <t>#110309</t>
  </si>
  <si>
    <t>110309 Wet wipes</t>
  </si>
  <si>
    <t>#110310</t>
  </si>
  <si>
    <t>110310 Other household and sanitary paper</t>
  </si>
  <si>
    <t>#110400</t>
  </si>
  <si>
    <t>110400 Packaging materials</t>
  </si>
  <si>
    <t>#110401</t>
  </si>
  <si>
    <t xml:space="preserve">110401 Case materials and corrugated and solid fibre box </t>
  </si>
  <si>
    <t>#110402</t>
  </si>
  <si>
    <t>110402 Cartonboard, folding boxboards</t>
  </si>
  <si>
    <t>#110403</t>
  </si>
  <si>
    <t>110403 Wrapping papers</t>
  </si>
  <si>
    <t>E.g.: Kraft, grease paper, gift wrapping</t>
  </si>
  <si>
    <t>#110404</t>
  </si>
  <si>
    <t>110404 Sacks and paper bags</t>
  </si>
  <si>
    <t>#110405</t>
  </si>
  <si>
    <t>110405 Food and beverages packaging</t>
  </si>
  <si>
    <t>#110406</t>
  </si>
  <si>
    <t>110406 Multipack holders</t>
  </si>
  <si>
    <t>#110407</t>
  </si>
  <si>
    <t>110407 Flexible paper packaging</t>
  </si>
  <si>
    <t>#110408</t>
  </si>
  <si>
    <t>110408 Paper trays, containers, cups</t>
  </si>
  <si>
    <t>#110409</t>
  </si>
  <si>
    <t>110409 Shredded paper</t>
  </si>
  <si>
    <t>#110410</t>
  </si>
  <si>
    <t>110410 Egg boxes and similar</t>
  </si>
  <si>
    <t>#110411</t>
  </si>
  <si>
    <t>110411 Other papers mainly for packaging</t>
  </si>
  <si>
    <t>#110500</t>
  </si>
  <si>
    <t>110500 Stationery products</t>
  </si>
  <si>
    <t>#110501</t>
  </si>
  <si>
    <t>110501 Notebooks</t>
  </si>
  <si>
    <t>#110502</t>
  </si>
  <si>
    <t>110502 Pads</t>
  </si>
  <si>
    <t>#110503</t>
  </si>
  <si>
    <t>110503 File folders</t>
  </si>
  <si>
    <t>#110504</t>
  </si>
  <si>
    <t>110504 Rolled thermal paper</t>
  </si>
  <si>
    <t>#110505</t>
  </si>
  <si>
    <t>110505 Post and greeting cards</t>
  </si>
  <si>
    <t>#110506</t>
  </si>
  <si>
    <t>110506 Envelopes</t>
  </si>
  <si>
    <t>#110507</t>
  </si>
  <si>
    <t>110507 Gummed papers</t>
  </si>
  <si>
    <t>#110508</t>
  </si>
  <si>
    <t>110508 Adhesive labels</t>
  </si>
  <si>
    <t>#110509</t>
  </si>
  <si>
    <t>110509 Postage stamps</t>
  </si>
  <si>
    <t>#110600</t>
  </si>
  <si>
    <t>110600 Other paper and paperboard</t>
  </si>
  <si>
    <t>#110601</t>
  </si>
  <si>
    <t>110601 Cigarette paper</t>
  </si>
  <si>
    <t>#110602</t>
  </si>
  <si>
    <t>110602 Envelope paper</t>
  </si>
  <si>
    <t>#110603</t>
  </si>
  <si>
    <t>110603 Filter paper</t>
  </si>
  <si>
    <t>#110604</t>
  </si>
  <si>
    <t>110604 Insulating paper</t>
  </si>
  <si>
    <t>#110605</t>
  </si>
  <si>
    <t>110605 Impregnated paper</t>
  </si>
  <si>
    <t>#110606</t>
  </si>
  <si>
    <t>110606 Wallpaper and wallpaper base</t>
  </si>
  <si>
    <t>#110700</t>
  </si>
  <si>
    <t>110700 Other converted paper products</t>
  </si>
  <si>
    <t>#120000</t>
  </si>
  <si>
    <t>Non-wood products</t>
  </si>
  <si>
    <t>#120100</t>
  </si>
  <si>
    <t>120100 Cork and cork products</t>
  </si>
  <si>
    <t>#120101</t>
  </si>
  <si>
    <t>120101 Natural cork, raw or boiled</t>
  </si>
  <si>
    <t>#120102</t>
  </si>
  <si>
    <t>120102 Cork stoppers</t>
  </si>
  <si>
    <t>E.g.: Natural, technical, colmated, agglomerated, bartop cork, sparkling wine and champagne cork stoppers</t>
  </si>
  <si>
    <t>#120103</t>
  </si>
  <si>
    <t>120103 Cork disks</t>
  </si>
  <si>
    <t>#120104</t>
  </si>
  <si>
    <t>120104 Rolls and panels of compressed cork</t>
  </si>
  <si>
    <t>#120105</t>
  </si>
  <si>
    <t>120105 Cork particles</t>
  </si>
  <si>
    <t>E.g.: Granules, dust</t>
  </si>
  <si>
    <t>#120106</t>
  </si>
  <si>
    <t xml:space="preserve">120106 Cork for construction </t>
  </si>
  <si>
    <t>E.g.: Floors, doors, buildings and their parts</t>
  </si>
  <si>
    <t>#120107</t>
  </si>
  <si>
    <t>120107 Other articles of cork</t>
  </si>
  <si>
    <t>#120200</t>
  </si>
  <si>
    <t>120200 Rubber / Latex</t>
  </si>
  <si>
    <t>#120201</t>
  </si>
  <si>
    <t>120201 Natural rubber</t>
  </si>
  <si>
    <t>#120202</t>
  </si>
  <si>
    <t>120202 Tyres</t>
  </si>
  <si>
    <t>#120203</t>
  </si>
  <si>
    <t>120203 Foam</t>
  </si>
  <si>
    <t>#120204</t>
  </si>
  <si>
    <t>120204 Gloves</t>
  </si>
  <si>
    <t>#120205</t>
  </si>
  <si>
    <t xml:space="preserve">120205 Rubber footwear </t>
  </si>
  <si>
    <t>#120206</t>
  </si>
  <si>
    <t>120206 Other rubber products</t>
  </si>
  <si>
    <t>#120300</t>
  </si>
  <si>
    <t>120300 Food</t>
  </si>
  <si>
    <t>#120301</t>
  </si>
  <si>
    <t>120301 Honey</t>
  </si>
  <si>
    <t>#120302</t>
  </si>
  <si>
    <t>120302 Mushrooms and truffles</t>
  </si>
  <si>
    <t>#120303</t>
  </si>
  <si>
    <t>120303 Fruits, berries, and nuts</t>
  </si>
  <si>
    <t>#120304</t>
  </si>
  <si>
    <t>120304 Syrups</t>
  </si>
  <si>
    <t>#120305</t>
  </si>
  <si>
    <t>120305 Game and other animals</t>
  </si>
  <si>
    <t>#120306</t>
  </si>
  <si>
    <t>120306 Other edible products</t>
  </si>
  <si>
    <t>#120400</t>
  </si>
  <si>
    <t>120400 Resins and its derivatives</t>
  </si>
  <si>
    <t>#120500</t>
  </si>
  <si>
    <t>120500 Essential oils</t>
  </si>
  <si>
    <t>#120600</t>
  </si>
  <si>
    <t>120600 Rattan and other natural fibres</t>
  </si>
  <si>
    <t>#120601</t>
  </si>
  <si>
    <t>120601 Natural</t>
  </si>
  <si>
    <t>#120602</t>
  </si>
  <si>
    <t>120602 Products</t>
  </si>
  <si>
    <t>#120700</t>
  </si>
  <si>
    <t>120700 Plants and their parts</t>
  </si>
  <si>
    <t>#120800</t>
  </si>
  <si>
    <t>120800 Chemical, medicinal, and cosmetic products</t>
  </si>
  <si>
    <t>#120900</t>
  </si>
  <si>
    <t>120900 Other non-wood products</t>
  </si>
  <si>
    <t>#130000</t>
  </si>
  <si>
    <t>130000 Other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</si>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</sst>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9]dd\ mmmm\ yyyy;@"/>
    <numFmt numFmtId="166" formatCode="[$€-2]\ #,##0;[Red]\-[$€-2]\ #,##0"/>
  </numFmts>
  <fonts count="116">
    <font>
      <sz val="11"/>
      <name val="Palatino"/>
      <family val="1"/>
    </font>
    <font>
      <sz val="10"/>
      <name val="Arial"/>
    </font>
    <font>
      <sz val="8"/>
      <color indexed="81"/>
      <name val="Tahoma"/>
      <family val="2"/>
    </font>
    <font>
      <b/>
      <sz val="11"/>
      <name val="Palatino"/>
      <family val="1"/>
    </font>
    <font>
      <sz val="11"/>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sz val="12"/>
      <name val="Arial"/>
      <family val="2"/>
    </font>
    <font>
      <b/>
      <sz val="12"/>
      <name val="Arial"/>
      <family val="2"/>
    </font>
    <font>
      <b/>
      <sz val="9"/>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i/>
      <sz val="11"/>
      <name val="Cambria"/>
      <family val="1"/>
    </font>
    <font>
      <b/>
      <sz val="16"/>
      <name val="Arial"/>
      <family val="2"/>
    </font>
    <font>
      <sz val="9"/>
      <name val="Arial"/>
      <family val="2"/>
    </font>
    <font>
      <sz val="11"/>
      <name val="Arial"/>
      <family val="2"/>
    </font>
    <font>
      <b/>
      <sz val="12"/>
      <name val="Cambria"/>
      <family val="1"/>
    </font>
    <font>
      <sz val="11"/>
      <color indexed="8"/>
      <name val="Cambria"/>
      <family val="1"/>
    </font>
    <font>
      <u/>
      <sz val="11"/>
      <name val="Cambria"/>
      <family val="1"/>
    </font>
    <font>
      <sz val="11"/>
      <name val="Palatino"/>
    </font>
    <font>
      <u/>
      <sz val="10"/>
      <name val="Cambria"/>
      <family val="1"/>
    </font>
    <font>
      <b/>
      <sz val="11"/>
      <name val="Calibri Light"/>
      <family val="2"/>
    </font>
    <font>
      <sz val="11"/>
      <name val="Calibri Light"/>
      <family val="2"/>
    </font>
    <font>
      <u/>
      <sz val="11"/>
      <color indexed="8"/>
      <name val="Cambria"/>
      <family val="1"/>
    </font>
    <font>
      <sz val="14"/>
      <name val="Arial"/>
      <family val="2"/>
    </font>
    <font>
      <sz val="11"/>
      <color indexed="8"/>
      <name val="Arial"/>
      <family val="2"/>
    </font>
    <font>
      <b/>
      <sz val="11"/>
      <color indexed="8"/>
      <name val="Arial"/>
      <family val="2"/>
    </font>
    <font>
      <sz val="11"/>
      <color theme="1"/>
      <name val="Calibri"/>
      <family val="2"/>
      <scheme val="minor"/>
    </font>
    <font>
      <sz val="10"/>
      <color rgb="FF000000"/>
      <name val="Arial"/>
      <family val="2"/>
    </font>
    <font>
      <b/>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b/>
      <i/>
      <sz val="11"/>
      <name val="Cambria"/>
      <family val="1"/>
      <scheme val="major"/>
    </font>
    <font>
      <sz val="11"/>
      <color rgb="FFFF0000"/>
      <name val="Cambria"/>
      <family val="1"/>
      <scheme val="major"/>
    </font>
    <font>
      <b/>
      <sz val="11"/>
      <color rgb="FFFF0000"/>
      <name val="Cambria"/>
      <family val="1"/>
      <scheme val="major"/>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sz val="11"/>
      <color rgb="FF1414B4"/>
      <name val="Cambria"/>
      <family val="1"/>
      <scheme val="major"/>
    </font>
    <font>
      <i/>
      <sz val="10"/>
      <color theme="4"/>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sz val="8"/>
      <color rgb="FFFFFFFF"/>
      <name val="Arial"/>
      <family val="2"/>
    </font>
    <font>
      <sz val="9"/>
      <color rgb="FF333333"/>
      <name val="Arial"/>
      <family val="2"/>
    </font>
    <font>
      <sz val="9"/>
      <color rgb="FF000000"/>
      <name val="Arial"/>
      <family val="2"/>
    </font>
    <font>
      <sz val="9"/>
      <color rgb="FF4F81BD"/>
      <name val="Arial"/>
      <family val="2"/>
    </font>
    <font>
      <sz val="11"/>
      <color rgb="FF000000"/>
      <name val="Calibri Light"/>
      <family val="2"/>
    </font>
    <font>
      <b/>
      <sz val="11"/>
      <color rgb="FF000000"/>
      <name val="Cambria"/>
      <family val="1"/>
      <scheme val="major"/>
    </font>
    <font>
      <i/>
      <u/>
      <sz val="11"/>
      <name val="Cambria"/>
      <family val="1"/>
      <scheme val="major"/>
    </font>
    <font>
      <sz val="11"/>
      <color rgb="FF000000"/>
      <name val="Cambria"/>
      <family val="1"/>
      <scheme val="major"/>
    </font>
    <font>
      <b/>
      <sz val="12"/>
      <color rgb="FF000000"/>
      <name val="Cambria"/>
      <family val="1"/>
    </font>
    <font>
      <sz val="14"/>
      <color rgb="FF000000"/>
      <name val="Calibri"/>
      <family val="2"/>
    </font>
    <font>
      <sz val="11"/>
      <color rgb="FF000000"/>
      <name val="Calibri"/>
      <family val="2"/>
    </font>
    <font>
      <b/>
      <sz val="14"/>
      <name val="Cambria"/>
      <family val="1"/>
      <scheme val="major"/>
    </font>
    <font>
      <b/>
      <sz val="10"/>
      <color theme="1"/>
      <name val="Cambria"/>
      <family val="1"/>
      <scheme val="major"/>
    </font>
    <font>
      <b/>
      <sz val="14"/>
      <color theme="1"/>
      <name val="Cambria"/>
      <family val="1"/>
      <scheme val="major"/>
    </font>
    <font>
      <b/>
      <i/>
      <sz val="11"/>
      <color indexed="12"/>
      <name val="Cambria"/>
      <family val="1"/>
      <scheme val="major"/>
    </font>
    <font>
      <b/>
      <sz val="14"/>
      <color indexed="18"/>
      <name val="Calibri"/>
      <family val="2"/>
      <scheme val="minor"/>
    </font>
    <font>
      <sz val="14"/>
      <name val="Calibri"/>
      <family val="2"/>
      <scheme val="minor"/>
    </font>
    <font>
      <b/>
      <sz val="11"/>
      <name val="Calibri"/>
      <family val="2"/>
      <scheme val="minor"/>
    </font>
    <font>
      <b/>
      <sz val="10"/>
      <color indexed="10"/>
      <name val="Calibri"/>
      <family val="2"/>
      <scheme val="minor"/>
    </font>
    <font>
      <sz val="10"/>
      <name val="Calibri"/>
      <family val="2"/>
      <scheme val="minor"/>
    </font>
    <font>
      <sz val="11"/>
      <color rgb="FF242424"/>
      <name val="Calibri"/>
      <family val="2"/>
      <scheme val="minor"/>
    </font>
    <font>
      <sz val="12"/>
      <color theme="1"/>
      <name val="Calibri"/>
      <family val="2"/>
      <scheme val="minor"/>
    </font>
    <font>
      <sz val="11"/>
      <color theme="1"/>
      <name val="Arial"/>
      <family val="2"/>
    </font>
    <font>
      <sz val="14"/>
      <color rgb="FF0000FF"/>
      <name val="Cambria"/>
      <family val="1"/>
      <scheme val="major"/>
    </font>
    <font>
      <sz val="11"/>
      <color rgb="FF0000FF"/>
      <name val="Palatino"/>
      <family val="1"/>
    </font>
    <font>
      <b/>
      <sz val="10"/>
      <color rgb="FF000000"/>
      <name val="Cambria"/>
      <family val="1"/>
    </font>
    <font>
      <b/>
      <i/>
      <sz val="12"/>
      <name val="Cambria"/>
      <family val="1"/>
      <scheme val="major"/>
    </font>
    <font>
      <b/>
      <sz val="12"/>
      <color rgb="FFFF0000"/>
      <name val="Calibri"/>
      <family val="2"/>
      <scheme val="minor"/>
    </font>
  </fonts>
  <fills count="30">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rgb="FF92CDDC"/>
        <bgColor indexed="64"/>
      </patternFill>
    </fill>
    <fill>
      <patternFill patternType="solid">
        <fgColor rgb="FF808080"/>
        <bgColor rgb="FF000000"/>
      </patternFill>
    </fill>
    <fill>
      <patternFill patternType="solid">
        <fgColor rgb="FFFFFFFF"/>
        <bgColor rgb="FF000000"/>
      </patternFill>
    </fill>
    <fill>
      <patternFill patternType="solid">
        <fgColor rgb="FFD1E2D2"/>
        <bgColor rgb="FF000000"/>
      </patternFill>
    </fill>
    <fill>
      <patternFill patternType="solid">
        <fgColor rgb="FFBFBFBF"/>
        <bgColor rgb="FF000000"/>
      </patternFill>
    </fill>
    <fill>
      <patternFill patternType="solid">
        <fgColor rgb="FFF2F2F2"/>
        <bgColor rgb="FF000000"/>
      </patternFill>
    </fill>
    <fill>
      <patternFill patternType="solid">
        <fgColor rgb="FFFFFFCC"/>
        <bgColor indexed="64"/>
      </patternFill>
    </fill>
    <fill>
      <patternFill patternType="solid">
        <fgColor theme="0"/>
        <bgColor rgb="FFFFFF00"/>
      </patternFill>
    </fill>
    <fill>
      <patternFill patternType="solid">
        <fgColor rgb="FF00CC66"/>
        <bgColor rgb="FF000000"/>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ABBFAC"/>
        <bgColor rgb="FF000000"/>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A9B7AA"/>
      </right>
      <top style="thin">
        <color rgb="FFA9B7AA"/>
      </top>
      <bottom style="thin">
        <color rgb="FFA9B7AA"/>
      </bottom>
      <diagonal/>
    </border>
    <border>
      <left/>
      <right style="thin">
        <color rgb="FF000000"/>
      </right>
      <top style="thin">
        <color rgb="FF000000"/>
      </top>
      <bottom style="thin">
        <color rgb="FF000000"/>
      </bottom>
      <diagonal/>
    </border>
    <border>
      <left/>
      <right/>
      <top style="thin">
        <color theme="9"/>
      </top>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15">
    <xf numFmtId="0" fontId="0" fillId="0" borderId="0"/>
    <xf numFmtId="0" fontId="4" fillId="0" borderId="0"/>
    <xf numFmtId="0" fontId="50" fillId="0" borderId="0"/>
    <xf numFmtId="0" fontId="4" fillId="0" borderId="0"/>
    <xf numFmtId="0" fontId="51" fillId="0" borderId="0" applyNumberFormat="0" applyFont="0" applyBorder="0" applyProtection="0"/>
    <xf numFmtId="0" fontId="8" fillId="0" borderId="0"/>
    <xf numFmtId="0" fontId="50" fillId="0" borderId="0"/>
    <xf numFmtId="0" fontId="50" fillId="0" borderId="0"/>
    <xf numFmtId="0" fontId="8" fillId="0" borderId="0"/>
    <xf numFmtId="0" fontId="1" fillId="0" borderId="0"/>
    <xf numFmtId="0" fontId="1" fillId="0" borderId="0"/>
    <xf numFmtId="0" fontId="4" fillId="0" borderId="0"/>
    <xf numFmtId="0" fontId="1" fillId="0" borderId="0"/>
    <xf numFmtId="0" fontId="8" fillId="0" borderId="0"/>
    <xf numFmtId="9" fontId="1" fillId="0" borderId="0" applyFont="0" applyFill="0" applyBorder="0" applyAlignment="0" applyProtection="0"/>
  </cellStyleXfs>
  <cellXfs count="755">
    <xf numFmtId="0" fontId="0" fillId="0" borderId="0" xfId="0"/>
    <xf numFmtId="49" fontId="10" fillId="0" borderId="0" xfId="0" applyNumberFormat="1" applyFont="1" applyAlignment="1">
      <alignment wrapText="1"/>
    </xf>
    <xf numFmtId="49" fontId="11" fillId="0" borderId="0" xfId="0" applyNumberFormat="1" applyFont="1" applyAlignment="1">
      <alignment wrapText="1"/>
    </xf>
    <xf numFmtId="0" fontId="53" fillId="0" borderId="0" xfId="0" applyFont="1" applyAlignment="1">
      <alignment horizontal="center" vertical="center" wrapText="1"/>
    </xf>
    <xf numFmtId="0" fontId="54" fillId="0" borderId="0" xfId="0" applyFont="1"/>
    <xf numFmtId="0" fontId="55" fillId="0" borderId="0" xfId="0" applyFont="1"/>
    <xf numFmtId="0" fontId="55" fillId="2" borderId="0" xfId="0" applyFont="1" applyFill="1"/>
    <xf numFmtId="0" fontId="56" fillId="0" borderId="0" xfId="0" applyFont="1"/>
    <xf numFmtId="0" fontId="55" fillId="3" borderId="0" xfId="0" applyFont="1" applyFill="1"/>
    <xf numFmtId="0" fontId="57" fillId="0" borderId="0" xfId="0" applyFont="1"/>
    <xf numFmtId="0" fontId="57" fillId="0" borderId="0" xfId="0" applyFont="1" applyAlignment="1">
      <alignment wrapText="1"/>
    </xf>
    <xf numFmtId="0" fontId="55" fillId="0" borderId="0" xfId="0" applyFont="1" applyAlignment="1">
      <alignment vertical="top"/>
    </xf>
    <xf numFmtId="0" fontId="55" fillId="3" borderId="0" xfId="0" applyFont="1" applyFill="1" applyAlignment="1">
      <alignment vertical="top"/>
    </xf>
    <xf numFmtId="0" fontId="57" fillId="0" borderId="0" xfId="0" applyFont="1" applyAlignment="1">
      <alignment vertical="top"/>
    </xf>
    <xf numFmtId="0" fontId="57" fillId="0" borderId="0" xfId="0" applyFont="1" applyAlignment="1">
      <alignment vertical="top" wrapText="1"/>
    </xf>
    <xf numFmtId="0" fontId="58" fillId="0" borderId="1" xfId="9" applyFont="1" applyBorder="1" applyAlignment="1">
      <alignment wrapText="1"/>
    </xf>
    <xf numFmtId="0" fontId="58" fillId="0" borderId="1" xfId="9" applyFont="1" applyBorder="1" applyAlignment="1">
      <alignment horizontal="center" wrapText="1"/>
    </xf>
    <xf numFmtId="15" fontId="58" fillId="0" borderId="1" xfId="9" applyNumberFormat="1" applyFont="1" applyBorder="1" applyAlignment="1">
      <alignment horizontal="center" wrapText="1"/>
    </xf>
    <xf numFmtId="15" fontId="58" fillId="0" borderId="0" xfId="9" applyNumberFormat="1" applyFont="1" applyAlignment="1">
      <alignment horizontal="center" wrapText="1"/>
    </xf>
    <xf numFmtId="15" fontId="54" fillId="0" borderId="0" xfId="9" applyNumberFormat="1" applyFont="1" applyAlignment="1">
      <alignment wrapText="1"/>
    </xf>
    <xf numFmtId="0" fontId="54" fillId="0" borderId="0" xfId="0" applyFont="1" applyAlignment="1">
      <alignment vertical="top"/>
    </xf>
    <xf numFmtId="0" fontId="54" fillId="0" borderId="0" xfId="0" applyFont="1" applyAlignment="1">
      <alignment horizontal="center" vertical="top"/>
    </xf>
    <xf numFmtId="0" fontId="54" fillId="0" borderId="0" xfId="0" applyFont="1" applyAlignment="1">
      <alignment vertical="top" wrapText="1"/>
    </xf>
    <xf numFmtId="0" fontId="58" fillId="0" borderId="0" xfId="0" applyFont="1" applyAlignment="1">
      <alignment vertical="top" wrapText="1"/>
    </xf>
    <xf numFmtId="0" fontId="59" fillId="0" borderId="0" xfId="0" applyFont="1" applyAlignment="1">
      <alignment vertical="top" wrapText="1"/>
    </xf>
    <xf numFmtId="0" fontId="54" fillId="0" borderId="0" xfId="0" applyFont="1" applyAlignment="1">
      <alignment horizontal="left" vertical="top" wrapText="1"/>
    </xf>
    <xf numFmtId="0" fontId="60" fillId="0" borderId="0" xfId="0" applyFont="1" applyAlignment="1">
      <alignment vertical="top" wrapText="1"/>
    </xf>
    <xf numFmtId="0" fontId="54" fillId="0" borderId="1" xfId="0" applyFont="1" applyBorder="1" applyAlignment="1">
      <alignment vertical="top" wrapText="1"/>
    </xf>
    <xf numFmtId="0" fontId="58" fillId="4" borderId="0" xfId="0" applyFont="1" applyFill="1" applyAlignment="1">
      <alignment vertical="top" wrapText="1"/>
    </xf>
    <xf numFmtId="0" fontId="59" fillId="0" borderId="1" xfId="0" applyFont="1" applyBorder="1" applyAlignment="1">
      <alignment vertical="top" wrapText="1"/>
    </xf>
    <xf numFmtId="0" fontId="54" fillId="4" borderId="0" xfId="0" applyFont="1" applyFill="1" applyAlignment="1">
      <alignment vertical="top" wrapText="1"/>
    </xf>
    <xf numFmtId="0" fontId="59" fillId="4" borderId="0" xfId="0" applyFont="1" applyFill="1" applyAlignment="1">
      <alignment horizontal="left" vertical="top" wrapText="1"/>
    </xf>
    <xf numFmtId="0" fontId="59" fillId="4" borderId="0" xfId="0" applyFont="1" applyFill="1" applyAlignment="1">
      <alignment vertical="top" wrapText="1"/>
    </xf>
    <xf numFmtId="0" fontId="54" fillId="4" borderId="0" xfId="0" applyFont="1" applyFill="1"/>
    <xf numFmtId="49" fontId="58" fillId="0" borderId="1" xfId="0" applyNumberFormat="1" applyFont="1" applyBorder="1" applyAlignment="1">
      <alignment vertical="top"/>
    </xf>
    <xf numFmtId="0" fontId="58" fillId="0" borderId="1" xfId="0" applyFont="1" applyBorder="1" applyAlignment="1">
      <alignment horizontal="left" vertical="top"/>
    </xf>
    <xf numFmtId="49" fontId="58" fillId="0" borderId="0" xfId="0" applyNumberFormat="1" applyFont="1" applyAlignment="1">
      <alignment vertical="top"/>
    </xf>
    <xf numFmtId="0" fontId="58" fillId="0" borderId="0" xfId="0" applyFont="1" applyAlignment="1">
      <alignment horizontal="left" vertical="top"/>
    </xf>
    <xf numFmtId="0" fontId="58" fillId="5" borderId="1" xfId="0" applyFont="1" applyFill="1" applyBorder="1" applyAlignment="1">
      <alignment vertical="top" wrapText="1"/>
    </xf>
    <xf numFmtId="0" fontId="58" fillId="0" borderId="1" xfId="0" applyFont="1" applyBorder="1" applyAlignment="1">
      <alignment vertical="top" wrapText="1"/>
    </xf>
    <xf numFmtId="0" fontId="54" fillId="7" borderId="1" xfId="0" applyFont="1" applyFill="1" applyBorder="1" applyAlignment="1">
      <alignment vertical="top" wrapText="1"/>
    </xf>
    <xf numFmtId="49" fontId="58" fillId="6" borderId="1" xfId="0" applyNumberFormat="1" applyFont="1" applyFill="1" applyBorder="1" applyAlignment="1">
      <alignment vertical="top"/>
    </xf>
    <xf numFmtId="0" fontId="58" fillId="6" borderId="1" xfId="0" applyFont="1" applyFill="1" applyBorder="1" applyAlignment="1">
      <alignment horizontal="left" vertical="top"/>
    </xf>
    <xf numFmtId="0" fontId="58" fillId="6" borderId="1" xfId="0" applyFont="1" applyFill="1" applyBorder="1" applyAlignment="1">
      <alignment vertical="top" wrapText="1"/>
    </xf>
    <xf numFmtId="0" fontId="58" fillId="6" borderId="2" xfId="0" applyFont="1" applyFill="1" applyBorder="1" applyAlignment="1">
      <alignment vertical="top" wrapText="1"/>
    </xf>
    <xf numFmtId="0" fontId="58" fillId="8" borderId="3" xfId="12" applyFont="1" applyFill="1" applyBorder="1" applyAlignment="1">
      <alignment vertical="top" wrapText="1"/>
    </xf>
    <xf numFmtId="0" fontId="58" fillId="8" borderId="4" xfId="12" applyFont="1" applyFill="1" applyBorder="1" applyAlignment="1">
      <alignment vertical="top" wrapText="1"/>
    </xf>
    <xf numFmtId="0" fontId="58" fillId="0" borderId="0" xfId="0" applyFont="1"/>
    <xf numFmtId="0" fontId="61" fillId="9" borderId="1" xfId="8" applyFont="1" applyFill="1" applyBorder="1" applyAlignment="1">
      <alignment vertical="center" wrapText="1"/>
    </xf>
    <xf numFmtId="0" fontId="61" fillId="9" borderId="1" xfId="8" applyFont="1" applyFill="1" applyBorder="1" applyAlignment="1">
      <alignment horizontal="left" vertical="center" wrapText="1"/>
    </xf>
    <xf numFmtId="0" fontId="54" fillId="10" borderId="0" xfId="0" applyFont="1" applyFill="1"/>
    <xf numFmtId="0" fontId="61" fillId="5" borderId="1" xfId="0" applyFont="1" applyFill="1" applyBorder="1" applyAlignment="1">
      <alignment vertical="top" wrapText="1"/>
    </xf>
    <xf numFmtId="0" fontId="55" fillId="0" borderId="1" xfId="0" applyFont="1" applyBorder="1" applyAlignment="1">
      <alignment vertical="top" wrapText="1"/>
    </xf>
    <xf numFmtId="0" fontId="55" fillId="0" borderId="0" xfId="0" applyFont="1" applyAlignment="1">
      <alignment vertical="top" wrapText="1"/>
    </xf>
    <xf numFmtId="0" fontId="55" fillId="0" borderId="1" xfId="0" applyFont="1" applyBorder="1" applyAlignment="1">
      <alignment horizontal="right" vertical="top" wrapText="1"/>
    </xf>
    <xf numFmtId="0" fontId="62" fillId="0" borderId="0" xfId="0" applyFont="1"/>
    <xf numFmtId="0" fontId="55" fillId="0" borderId="0" xfId="0" applyFont="1" applyAlignment="1">
      <alignment horizontal="center" vertical="top"/>
    </xf>
    <xf numFmtId="0" fontId="58" fillId="0" borderId="5" xfId="0" applyFont="1" applyBorder="1" applyAlignment="1">
      <alignment vertical="top"/>
    </xf>
    <xf numFmtId="0" fontId="54" fillId="0" borderId="6" xfId="0" applyFont="1" applyBorder="1" applyAlignment="1">
      <alignment vertical="top"/>
    </xf>
    <xf numFmtId="0" fontId="54" fillId="0" borderId="7" xfId="0" applyFont="1" applyBorder="1" applyAlignment="1">
      <alignment vertical="top"/>
    </xf>
    <xf numFmtId="0" fontId="54" fillId="0" borderId="8" xfId="0" applyFont="1" applyBorder="1" applyAlignment="1">
      <alignment horizontal="left" vertical="top"/>
    </xf>
    <xf numFmtId="0" fontId="54" fillId="0" borderId="9" xfId="0" applyFont="1" applyBorder="1" applyAlignment="1">
      <alignment vertical="top"/>
    </xf>
    <xf numFmtId="0" fontId="58" fillId="4" borderId="5" xfId="0" applyFont="1" applyFill="1" applyBorder="1" applyAlignment="1">
      <alignment vertical="top"/>
    </xf>
    <xf numFmtId="0" fontId="54" fillId="4" borderId="6" xfId="0" applyFont="1" applyFill="1" applyBorder="1" applyAlignment="1">
      <alignment vertical="top"/>
    </xf>
    <xf numFmtId="0" fontId="54" fillId="4" borderId="7" xfId="0" applyFont="1" applyFill="1" applyBorder="1" applyAlignment="1">
      <alignment vertical="top"/>
    </xf>
    <xf numFmtId="0" fontId="54" fillId="4" borderId="8" xfId="0" applyFont="1" applyFill="1" applyBorder="1" applyAlignment="1">
      <alignment vertical="top"/>
    </xf>
    <xf numFmtId="0" fontId="54" fillId="4" borderId="9" xfId="0" applyFont="1" applyFill="1" applyBorder="1" applyAlignment="1">
      <alignment vertical="top" wrapText="1"/>
    </xf>
    <xf numFmtId="0" fontId="54" fillId="4" borderId="10" xfId="0" applyFont="1" applyFill="1" applyBorder="1" applyAlignment="1">
      <alignment vertical="top"/>
    </xf>
    <xf numFmtId="0" fontId="54" fillId="4" borderId="9" xfId="0" applyFont="1" applyFill="1" applyBorder="1" applyAlignment="1">
      <alignment vertical="top"/>
    </xf>
    <xf numFmtId="0" fontId="54" fillId="4" borderId="10" xfId="0" applyFont="1" applyFill="1" applyBorder="1" applyAlignment="1">
      <alignment vertical="top" wrapText="1"/>
    </xf>
    <xf numFmtId="0" fontId="54" fillId="0" borderId="6" xfId="0" applyFont="1" applyBorder="1" applyAlignment="1">
      <alignment vertical="top" wrapText="1"/>
    </xf>
    <xf numFmtId="0" fontId="59" fillId="0" borderId="8" xfId="0" applyFont="1" applyBorder="1" applyAlignment="1">
      <alignment vertical="top" wrapText="1"/>
    </xf>
    <xf numFmtId="0" fontId="59" fillId="0" borderId="8" xfId="11" applyFont="1" applyBorder="1" applyAlignment="1">
      <alignment vertical="top" wrapText="1"/>
    </xf>
    <xf numFmtId="0" fontId="54" fillId="0" borderId="8" xfId="0" applyFont="1" applyBorder="1" applyAlignment="1">
      <alignment vertical="top" wrapText="1"/>
    </xf>
    <xf numFmtId="0" fontId="63" fillId="0" borderId="0" xfId="0" applyFont="1"/>
    <xf numFmtId="0" fontId="63" fillId="0" borderId="0" xfId="0" applyFont="1" applyAlignment="1">
      <alignment horizontal="center" vertical="top"/>
    </xf>
    <xf numFmtId="0" fontId="53" fillId="0" borderId="2" xfId="11" applyFont="1" applyBorder="1" applyAlignment="1" applyProtection="1">
      <alignment horizontal="center" vertical="center" wrapText="1"/>
      <protection locked="0"/>
    </xf>
    <xf numFmtId="0" fontId="55" fillId="6" borderId="0" xfId="10" applyFont="1" applyFill="1"/>
    <xf numFmtId="0" fontId="55" fillId="0" borderId="0" xfId="10" applyFont="1"/>
    <xf numFmtId="0" fontId="55" fillId="0" borderId="0" xfId="11" applyFont="1" applyAlignment="1">
      <alignment horizontal="center" vertical="top"/>
    </xf>
    <xf numFmtId="0" fontId="64" fillId="0" borderId="0" xfId="11" applyFont="1" applyAlignment="1">
      <alignment horizontal="center" vertical="center" wrapText="1"/>
    </xf>
    <xf numFmtId="0" fontId="54" fillId="0" borderId="0" xfId="11" applyFont="1" applyAlignment="1">
      <alignment vertical="top"/>
    </xf>
    <xf numFmtId="0" fontId="54" fillId="0" borderId="0" xfId="11" applyFont="1" applyAlignment="1">
      <alignment horizontal="left" vertical="top"/>
    </xf>
    <xf numFmtId="15" fontId="54" fillId="0" borderId="0" xfId="11" applyNumberFormat="1" applyFont="1" applyAlignment="1">
      <alignment horizontal="left" vertical="top"/>
    </xf>
    <xf numFmtId="0" fontId="55" fillId="0" borderId="0" xfId="11" applyFont="1"/>
    <xf numFmtId="0" fontId="58" fillId="0" borderId="1" xfId="10" applyFont="1" applyBorder="1" applyAlignment="1">
      <alignment horizontal="center" vertical="center" wrapText="1"/>
    </xf>
    <xf numFmtId="0" fontId="58" fillId="0" borderId="1" xfId="11" applyFont="1" applyBorder="1" applyAlignment="1">
      <alignment horizontal="center" vertical="center" wrapText="1"/>
    </xf>
    <xf numFmtId="0" fontId="58" fillId="6" borderId="0" xfId="10" applyFont="1" applyFill="1" applyAlignment="1">
      <alignment horizontal="center" vertical="center" wrapText="1"/>
    </xf>
    <xf numFmtId="0" fontId="58" fillId="0" borderId="0" xfId="10" applyFont="1" applyAlignment="1">
      <alignment horizontal="center" vertical="center" wrapText="1"/>
    </xf>
    <xf numFmtId="0" fontId="65" fillId="6" borderId="0" xfId="10" applyFont="1" applyFill="1"/>
    <xf numFmtId="0" fontId="65" fillId="0" borderId="0" xfId="10" applyFont="1"/>
    <xf numFmtId="0" fontId="55" fillId="0" borderId="1" xfId="11" applyFont="1" applyBorder="1" applyAlignment="1">
      <alignment horizontal="left" vertical="top" wrapText="1"/>
    </xf>
    <xf numFmtId="0" fontId="55" fillId="0" borderId="1" xfId="10" applyFont="1" applyBorder="1" applyAlignment="1">
      <alignment horizontal="left" vertical="top" wrapText="1"/>
    </xf>
    <xf numFmtId="0" fontId="59" fillId="0" borderId="0" xfId="11" applyFont="1" applyAlignment="1">
      <alignment horizontal="left" vertical="top" wrapText="1"/>
    </xf>
    <xf numFmtId="0" fontId="58" fillId="0" borderId="5" xfId="11" applyFont="1" applyBorder="1" applyAlignment="1">
      <alignment vertical="top"/>
    </xf>
    <xf numFmtId="0" fontId="54" fillId="0" borderId="11" xfId="11" applyFont="1" applyBorder="1" applyAlignment="1">
      <alignment vertical="top" wrapText="1"/>
    </xf>
    <xf numFmtId="0" fontId="54" fillId="0" borderId="11" xfId="11" applyFont="1" applyBorder="1" applyAlignment="1">
      <alignment vertical="top"/>
    </xf>
    <xf numFmtId="0" fontId="54" fillId="0" borderId="6" xfId="11" applyFont="1" applyBorder="1" applyAlignment="1">
      <alignment vertical="top" wrapText="1"/>
    </xf>
    <xf numFmtId="0" fontId="55" fillId="0" borderId="12" xfId="11" applyFont="1" applyBorder="1" applyAlignment="1">
      <alignment vertical="top"/>
    </xf>
    <xf numFmtId="15" fontId="54" fillId="0" borderId="10" xfId="11" applyNumberFormat="1" applyFont="1" applyBorder="1" applyAlignment="1">
      <alignment vertical="top" wrapText="1"/>
    </xf>
    <xf numFmtId="0" fontId="63" fillId="0" borderId="0" xfId="11" applyFont="1" applyAlignment="1">
      <alignment horizontal="center" vertical="top"/>
    </xf>
    <xf numFmtId="0" fontId="54" fillId="0" borderId="1" xfId="0" applyFont="1" applyBorder="1" applyAlignment="1">
      <alignment horizontal="left" vertical="top" wrapText="1"/>
    </xf>
    <xf numFmtId="164" fontId="54" fillId="11" borderId="13" xfId="0" applyNumberFormat="1" applyFont="1" applyFill="1" applyBorder="1" applyAlignment="1">
      <alignment horizontal="left" vertical="top" wrapText="1"/>
    </xf>
    <xf numFmtId="164" fontId="54" fillId="11" borderId="7" xfId="0" applyNumberFormat="1" applyFont="1" applyFill="1" applyBorder="1" applyAlignment="1">
      <alignment horizontal="left" vertical="top" wrapText="1"/>
    </xf>
    <xf numFmtId="164" fontId="66" fillId="11" borderId="1" xfId="0" applyNumberFormat="1" applyFont="1" applyFill="1" applyBorder="1" applyAlignment="1">
      <alignment horizontal="left" vertical="center"/>
    </xf>
    <xf numFmtId="0" fontId="66" fillId="11" borderId="1" xfId="0" applyFont="1" applyFill="1" applyBorder="1" applyAlignment="1">
      <alignment vertical="center"/>
    </xf>
    <xf numFmtId="0" fontId="66" fillId="11" borderId="1" xfId="0" applyFont="1" applyFill="1" applyBorder="1" applyAlignment="1">
      <alignment vertical="center" wrapText="1"/>
    </xf>
    <xf numFmtId="0" fontId="66" fillId="4" borderId="0" xfId="0" applyFont="1" applyFill="1" applyAlignment="1">
      <alignment vertical="center" wrapText="1"/>
    </xf>
    <xf numFmtId="0" fontId="66" fillId="0" borderId="0" xfId="0" applyFont="1" applyAlignment="1">
      <alignment vertical="center"/>
    </xf>
    <xf numFmtId="0" fontId="58" fillId="11" borderId="5" xfId="0" applyFont="1" applyFill="1" applyBorder="1" applyAlignment="1">
      <alignment horizontal="left" vertical="top" wrapText="1"/>
    </xf>
    <xf numFmtId="0" fontId="58" fillId="11" borderId="6" xfId="0" applyFont="1" applyFill="1" applyBorder="1" applyAlignment="1">
      <alignment vertical="top" wrapText="1"/>
    </xf>
    <xf numFmtId="0" fontId="58" fillId="10" borderId="0" xfId="0" applyFont="1" applyFill="1" applyAlignment="1">
      <alignment vertical="top" wrapText="1"/>
    </xf>
    <xf numFmtId="0" fontId="58" fillId="11" borderId="7" xfId="0" applyFont="1" applyFill="1" applyBorder="1" applyAlignment="1">
      <alignment horizontal="left" vertical="top" wrapText="1"/>
    </xf>
    <xf numFmtId="0" fontId="58" fillId="11" borderId="10" xfId="0" applyFont="1" applyFill="1" applyBorder="1" applyAlignment="1">
      <alignment vertical="top" wrapText="1"/>
    </xf>
    <xf numFmtId="0" fontId="54" fillId="11" borderId="13" xfId="0" applyFont="1" applyFill="1" applyBorder="1" applyAlignment="1">
      <alignment horizontal="left" vertical="top" wrapText="1"/>
    </xf>
    <xf numFmtId="0" fontId="58" fillId="0" borderId="8" xfId="0" applyFont="1" applyBorder="1" applyAlignment="1">
      <alignment vertical="top" wrapText="1"/>
    </xf>
    <xf numFmtId="0" fontId="54" fillId="10" borderId="0" xfId="0" applyFont="1" applyFill="1" applyAlignment="1">
      <alignment vertical="top" wrapText="1"/>
    </xf>
    <xf numFmtId="0" fontId="67" fillId="0" borderId="8" xfId="0" applyFont="1" applyBorder="1" applyAlignment="1">
      <alignment vertical="top" wrapText="1"/>
    </xf>
    <xf numFmtId="0" fontId="58" fillId="11" borderId="2" xfId="0" applyFont="1" applyFill="1" applyBorder="1" applyAlignment="1">
      <alignment vertical="top" wrapText="1"/>
    </xf>
    <xf numFmtId="0" fontId="58" fillId="11" borderId="13" xfId="0" applyFont="1" applyFill="1" applyBorder="1" applyAlignment="1">
      <alignment horizontal="left" vertical="top" wrapText="1"/>
    </xf>
    <xf numFmtId="0" fontId="59" fillId="0" borderId="8" xfId="0" applyFont="1" applyBorder="1" applyAlignment="1">
      <alignment horizontal="left" vertical="top" wrapText="1"/>
    </xf>
    <xf numFmtId="0" fontId="59" fillId="10" borderId="0" xfId="0" applyFont="1" applyFill="1" applyAlignment="1">
      <alignment horizontal="left" vertical="top" wrapText="1"/>
    </xf>
    <xf numFmtId="0" fontId="59" fillId="10" borderId="0" xfId="0" applyFont="1" applyFill="1" applyAlignment="1">
      <alignment vertical="top" wrapText="1"/>
    </xf>
    <xf numFmtId="0" fontId="59" fillId="11" borderId="13" xfId="0" applyFont="1" applyFill="1" applyBorder="1" applyAlignment="1">
      <alignment horizontal="left" vertical="top" wrapText="1"/>
    </xf>
    <xf numFmtId="2" fontId="58" fillId="11" borderId="13" xfId="0" applyNumberFormat="1" applyFont="1" applyFill="1" applyBorder="1" applyAlignment="1">
      <alignment horizontal="left" vertical="top" wrapText="1"/>
    </xf>
    <xf numFmtId="164" fontId="58" fillId="8" borderId="5" xfId="0" applyNumberFormat="1" applyFont="1" applyFill="1" applyBorder="1" applyAlignment="1">
      <alignment horizontal="left" vertical="top"/>
    </xf>
    <xf numFmtId="0" fontId="58" fillId="8" borderId="6" xfId="0" applyFont="1" applyFill="1" applyBorder="1" applyAlignment="1">
      <alignment vertical="top" wrapText="1"/>
    </xf>
    <xf numFmtId="0" fontId="58" fillId="8" borderId="7" xfId="0" applyFont="1" applyFill="1" applyBorder="1" applyAlignment="1">
      <alignment horizontal="left" vertical="top"/>
    </xf>
    <xf numFmtId="0" fontId="58" fillId="8" borderId="10" xfId="0" applyFont="1" applyFill="1" applyBorder="1" applyAlignment="1">
      <alignment vertical="top" wrapText="1"/>
    </xf>
    <xf numFmtId="0" fontId="54" fillId="0" borderId="3" xfId="0" applyFont="1" applyBorder="1" applyAlignment="1">
      <alignment vertical="top" wrapText="1"/>
    </xf>
    <xf numFmtId="0" fontId="54" fillId="0" borderId="4" xfId="0" applyFont="1" applyBorder="1" applyAlignment="1">
      <alignment vertical="top" wrapText="1"/>
    </xf>
    <xf numFmtId="0" fontId="58" fillId="8" borderId="2" xfId="0" applyFont="1" applyFill="1" applyBorder="1" applyAlignment="1">
      <alignment vertical="top" wrapText="1"/>
    </xf>
    <xf numFmtId="0" fontId="58" fillId="0" borderId="3" xfId="0" applyFont="1" applyBorder="1" applyAlignment="1">
      <alignment vertical="top" wrapText="1"/>
    </xf>
    <xf numFmtId="0" fontId="54" fillId="0" borderId="13" xfId="0" applyFont="1" applyBorder="1" applyAlignment="1">
      <alignment vertical="top" wrapText="1"/>
    </xf>
    <xf numFmtId="0" fontId="58" fillId="0" borderId="13" xfId="0" applyFont="1" applyBorder="1" applyAlignment="1">
      <alignment vertical="top" wrapText="1"/>
    </xf>
    <xf numFmtId="0" fontId="59" fillId="0" borderId="13" xfId="0" applyFont="1" applyBorder="1" applyAlignment="1">
      <alignment horizontal="left" vertical="top" wrapText="1"/>
    </xf>
    <xf numFmtId="0" fontId="58" fillId="0" borderId="13" xfId="0" applyFont="1" applyBorder="1" applyAlignment="1">
      <alignment horizontal="left" vertical="top" wrapText="1"/>
    </xf>
    <xf numFmtId="0" fontId="58" fillId="10" borderId="0" xfId="0" applyFont="1" applyFill="1" applyAlignment="1">
      <alignment horizontal="left" vertical="top" wrapText="1"/>
    </xf>
    <xf numFmtId="0" fontId="59" fillId="0" borderId="13" xfId="0" applyFont="1" applyBorder="1" applyAlignment="1">
      <alignment vertical="top" wrapText="1"/>
    </xf>
    <xf numFmtId="0" fontId="59" fillId="0" borderId="3" xfId="0" applyFont="1" applyBorder="1" applyAlignment="1">
      <alignment vertical="top" wrapText="1"/>
    </xf>
    <xf numFmtId="2" fontId="58" fillId="8" borderId="7" xfId="0" applyNumberFormat="1" applyFont="1" applyFill="1" applyBorder="1" applyAlignment="1">
      <alignment horizontal="left" vertical="top"/>
    </xf>
    <xf numFmtId="0" fontId="68" fillId="8" borderId="7" xfId="0" applyFont="1" applyFill="1" applyBorder="1" applyAlignment="1">
      <alignment horizontal="left" vertical="top" wrapText="1"/>
    </xf>
    <xf numFmtId="0" fontId="59" fillId="8" borderId="9" xfId="0" applyFont="1" applyFill="1" applyBorder="1" applyAlignment="1">
      <alignment horizontal="left" vertical="top"/>
    </xf>
    <xf numFmtId="0" fontId="58" fillId="8" borderId="0" xfId="0" applyFont="1" applyFill="1" applyAlignment="1">
      <alignment horizontal="left" vertical="top"/>
    </xf>
    <xf numFmtId="0" fontId="67" fillId="0" borderId="3" xfId="0" applyFont="1" applyBorder="1" applyAlignment="1">
      <alignment vertical="top" wrapText="1"/>
    </xf>
    <xf numFmtId="0" fontId="54" fillId="8" borderId="7" xfId="0" applyFont="1" applyFill="1" applyBorder="1" applyAlignment="1">
      <alignment horizontal="left"/>
    </xf>
    <xf numFmtId="0" fontId="58" fillId="4" borderId="0" xfId="0" applyFont="1" applyFill="1" applyAlignment="1">
      <alignment horizontal="left" vertical="top" wrapText="1"/>
    </xf>
    <xf numFmtId="0" fontId="58" fillId="8" borderId="1" xfId="0" applyFont="1" applyFill="1" applyBorder="1" applyAlignment="1">
      <alignment vertical="top" wrapText="1"/>
    </xf>
    <xf numFmtId="0" fontId="54" fillId="0" borderId="0" xfId="0" applyFont="1" applyAlignment="1">
      <alignment wrapText="1"/>
    </xf>
    <xf numFmtId="0" fontId="58" fillId="12" borderId="0" xfId="12" applyFont="1" applyFill="1" applyAlignment="1">
      <alignment horizontal="left" vertical="top"/>
    </xf>
    <xf numFmtId="0" fontId="58" fillId="12" borderId="0" xfId="12" applyFont="1" applyFill="1" applyAlignment="1">
      <alignment vertical="top" wrapText="1"/>
    </xf>
    <xf numFmtId="0" fontId="54" fillId="12" borderId="0" xfId="12" applyFont="1" applyFill="1" applyAlignment="1">
      <alignment vertical="top"/>
    </xf>
    <xf numFmtId="0" fontId="55" fillId="12" borderId="0" xfId="12" applyFont="1" applyFill="1" applyAlignment="1">
      <alignment vertical="top" wrapText="1"/>
    </xf>
    <xf numFmtId="0" fontId="54" fillId="0" borderId="0" xfId="12" applyFont="1"/>
    <xf numFmtId="0" fontId="58" fillId="12" borderId="3" xfId="12" applyFont="1" applyFill="1" applyBorder="1" applyAlignment="1">
      <alignment horizontal="left" vertical="top" wrapText="1"/>
    </xf>
    <xf numFmtId="0" fontId="58" fillId="12" borderId="3" xfId="12" applyFont="1" applyFill="1" applyBorder="1" applyAlignment="1">
      <alignment vertical="top" wrapText="1"/>
    </xf>
    <xf numFmtId="0" fontId="58" fillId="12" borderId="3" xfId="12" applyFont="1" applyFill="1" applyBorder="1" applyAlignment="1">
      <alignment vertical="top"/>
    </xf>
    <xf numFmtId="0" fontId="58" fillId="12" borderId="14" xfId="12" applyFont="1" applyFill="1" applyBorder="1" applyAlignment="1">
      <alignment horizontal="left" vertical="top"/>
    </xf>
    <xf numFmtId="0" fontId="58" fillId="12" borderId="15" xfId="12" applyFont="1" applyFill="1" applyBorder="1" applyAlignment="1">
      <alignment vertical="top" wrapText="1"/>
    </xf>
    <xf numFmtId="0" fontId="58" fillId="12" borderId="4" xfId="12" applyFont="1" applyFill="1" applyBorder="1" applyAlignment="1">
      <alignment horizontal="left" vertical="top"/>
    </xf>
    <xf numFmtId="0" fontId="54" fillId="0" borderId="4" xfId="12" applyFont="1" applyBorder="1" applyAlignment="1">
      <alignment vertical="top" wrapText="1"/>
    </xf>
    <xf numFmtId="0" fontId="54" fillId="0" borderId="4" xfId="12" applyFont="1" applyBorder="1" applyAlignment="1">
      <alignment vertical="top"/>
    </xf>
    <xf numFmtId="0" fontId="55" fillId="0" borderId="4" xfId="12" applyFont="1" applyBorder="1" applyAlignment="1">
      <alignment vertical="top" wrapText="1"/>
    </xf>
    <xf numFmtId="0" fontId="58" fillId="12" borderId="1" xfId="12" applyFont="1" applyFill="1" applyBorder="1" applyAlignment="1">
      <alignment horizontal="left" vertical="top"/>
    </xf>
    <xf numFmtId="0" fontId="54" fillId="0" borderId="1" xfId="12" applyFont="1" applyBorder="1" applyAlignment="1">
      <alignment vertical="top" wrapText="1"/>
    </xf>
    <xf numFmtId="0" fontId="54" fillId="0" borderId="1" xfId="12" applyFont="1" applyBorder="1" applyAlignment="1">
      <alignment vertical="top"/>
    </xf>
    <xf numFmtId="0" fontId="55" fillId="0" borderId="1" xfId="12" applyFont="1" applyBorder="1" applyAlignment="1">
      <alignment vertical="top" wrapText="1"/>
    </xf>
    <xf numFmtId="0" fontId="58" fillId="0" borderId="0" xfId="12" applyFont="1" applyAlignment="1">
      <alignment horizontal="left" vertical="top"/>
    </xf>
    <xf numFmtId="0" fontId="54" fillId="0" borderId="0" xfId="12" applyFont="1" applyAlignment="1">
      <alignment vertical="top" wrapText="1"/>
    </xf>
    <xf numFmtId="0" fontId="54" fillId="0" borderId="0" xfId="12" applyFont="1" applyAlignment="1">
      <alignment vertical="top"/>
    </xf>
    <xf numFmtId="0" fontId="55" fillId="0" borderId="0" xfId="12" applyFont="1" applyAlignment="1">
      <alignment vertical="top" wrapText="1"/>
    </xf>
    <xf numFmtId="0" fontId="58" fillId="12" borderId="11" xfId="12" applyFont="1" applyFill="1" applyBorder="1" applyAlignment="1">
      <alignment vertical="top" wrapText="1"/>
    </xf>
    <xf numFmtId="0" fontId="58" fillId="12" borderId="14" xfId="12" applyFont="1" applyFill="1" applyBorder="1" applyAlignment="1">
      <alignment horizontal="left" vertical="top" wrapText="1"/>
    </xf>
    <xf numFmtId="2" fontId="58" fillId="12" borderId="14" xfId="12" applyNumberFormat="1" applyFont="1" applyFill="1" applyBorder="1" applyAlignment="1">
      <alignment horizontal="left" vertical="top"/>
    </xf>
    <xf numFmtId="0" fontId="58" fillId="12" borderId="12" xfId="12" applyFont="1" applyFill="1" applyBorder="1" applyAlignment="1">
      <alignment vertical="top" wrapText="1"/>
    </xf>
    <xf numFmtId="0" fontId="55" fillId="12" borderId="8" xfId="12" applyFont="1" applyFill="1" applyBorder="1" applyAlignment="1">
      <alignment vertical="top" wrapText="1"/>
    </xf>
    <xf numFmtId="0" fontId="54" fillId="12" borderId="12" xfId="12" applyFont="1" applyFill="1" applyBorder="1" applyAlignment="1">
      <alignment vertical="top"/>
    </xf>
    <xf numFmtId="0" fontId="55" fillId="12" borderId="10" xfId="12" applyFont="1" applyFill="1" applyBorder="1" applyAlignment="1">
      <alignment vertical="top" wrapText="1"/>
    </xf>
    <xf numFmtId="0" fontId="54" fillId="12" borderId="15" xfId="12" applyFont="1" applyFill="1" applyBorder="1" applyAlignment="1">
      <alignment vertical="top"/>
    </xf>
    <xf numFmtId="0" fontId="55" fillId="12" borderId="2" xfId="12" applyFont="1" applyFill="1" applyBorder="1" applyAlignment="1">
      <alignment vertical="top" wrapText="1"/>
    </xf>
    <xf numFmtId="0" fontId="54" fillId="12" borderId="11" xfId="12" applyFont="1" applyFill="1" applyBorder="1" applyAlignment="1">
      <alignment vertical="top"/>
    </xf>
    <xf numFmtId="0" fontId="55" fillId="12" borderId="6" xfId="12" applyFont="1" applyFill="1" applyBorder="1" applyAlignment="1">
      <alignment vertical="top" wrapText="1"/>
    </xf>
    <xf numFmtId="0" fontId="69" fillId="12" borderId="12" xfId="12" applyFont="1" applyFill="1" applyBorder="1" applyAlignment="1">
      <alignment vertical="top" wrapText="1"/>
    </xf>
    <xf numFmtId="0" fontId="58" fillId="8" borderId="14" xfId="12" applyFont="1" applyFill="1" applyBorder="1" applyAlignment="1">
      <alignment horizontal="left" vertical="top"/>
    </xf>
    <xf numFmtId="0" fontId="58" fillId="8" borderId="15" xfId="12" applyFont="1" applyFill="1" applyBorder="1" applyAlignment="1">
      <alignment vertical="top" wrapText="1"/>
    </xf>
    <xf numFmtId="0" fontId="58" fillId="12" borderId="5" xfId="12" applyFont="1" applyFill="1" applyBorder="1" applyAlignment="1">
      <alignment horizontal="left" vertical="top" wrapText="1"/>
    </xf>
    <xf numFmtId="0" fontId="54" fillId="12" borderId="15" xfId="0" applyFont="1" applyFill="1" applyBorder="1" applyAlignment="1">
      <alignment vertical="top"/>
    </xf>
    <xf numFmtId="0" fontId="54" fillId="12" borderId="2" xfId="0" applyFont="1" applyFill="1" applyBorder="1" applyAlignment="1">
      <alignment vertical="top"/>
    </xf>
    <xf numFmtId="0" fontId="54" fillId="12" borderId="15" xfId="0" applyFont="1" applyFill="1" applyBorder="1" applyAlignment="1">
      <alignment vertical="top" wrapText="1"/>
    </xf>
    <xf numFmtId="0" fontId="54" fillId="12" borderId="2" xfId="0" applyFont="1" applyFill="1" applyBorder="1" applyAlignment="1">
      <alignment vertical="top" wrapText="1"/>
    </xf>
    <xf numFmtId="0" fontId="54" fillId="8" borderId="15" xfId="0" applyFont="1" applyFill="1" applyBorder="1" applyAlignment="1">
      <alignment vertical="top" wrapText="1"/>
    </xf>
    <xf numFmtId="0" fontId="54" fillId="8" borderId="2" xfId="0" applyFont="1" applyFill="1" applyBorder="1" applyAlignment="1">
      <alignment vertical="top" wrapText="1"/>
    </xf>
    <xf numFmtId="0" fontId="54" fillId="12" borderId="11" xfId="0" applyFont="1" applyFill="1" applyBorder="1" applyAlignment="1">
      <alignment vertical="top" wrapText="1"/>
    </xf>
    <xf numFmtId="0" fontId="54" fillId="12" borderId="6" xfId="0" applyFont="1" applyFill="1" applyBorder="1" applyAlignment="1">
      <alignment vertical="top" wrapText="1"/>
    </xf>
    <xf numFmtId="0" fontId="54" fillId="12" borderId="12" xfId="0" applyFont="1" applyFill="1" applyBorder="1" applyAlignment="1">
      <alignment vertical="top" wrapText="1"/>
    </xf>
    <xf numFmtId="0" fontId="54" fillId="12" borderId="10" xfId="0" applyFont="1" applyFill="1" applyBorder="1" applyAlignment="1">
      <alignment vertical="top" wrapText="1"/>
    </xf>
    <xf numFmtId="0" fontId="54" fillId="12" borderId="0" xfId="0" applyFont="1" applyFill="1" applyAlignment="1">
      <alignment vertical="top" wrapText="1"/>
    </xf>
    <xf numFmtId="0" fontId="54" fillId="12" borderId="8" xfId="0" applyFont="1" applyFill="1" applyBorder="1" applyAlignment="1">
      <alignment vertical="top" wrapText="1"/>
    </xf>
    <xf numFmtId="0" fontId="54" fillId="12" borderId="0" xfId="0" applyFont="1" applyFill="1" applyAlignment="1">
      <alignment vertical="top"/>
    </xf>
    <xf numFmtId="0" fontId="54" fillId="12" borderId="8" xfId="0" applyFont="1" applyFill="1" applyBorder="1" applyAlignment="1">
      <alignment vertical="top"/>
    </xf>
    <xf numFmtId="0" fontId="54" fillId="12" borderId="12" xfId="0" applyFont="1" applyFill="1" applyBorder="1" applyAlignment="1">
      <alignment vertical="top"/>
    </xf>
    <xf numFmtId="0" fontId="54" fillId="12" borderId="10" xfId="0" applyFont="1" applyFill="1" applyBorder="1" applyAlignment="1">
      <alignment vertical="top"/>
    </xf>
    <xf numFmtId="0" fontId="61" fillId="8" borderId="0" xfId="0" applyFont="1" applyFill="1" applyAlignment="1">
      <alignment vertical="top"/>
    </xf>
    <xf numFmtId="0" fontId="55" fillId="8" borderId="0" xfId="0" applyFont="1" applyFill="1" applyAlignment="1">
      <alignment vertical="top"/>
    </xf>
    <xf numFmtId="0" fontId="61" fillId="8" borderId="1" xfId="0" applyFont="1" applyFill="1" applyBorder="1" applyAlignment="1">
      <alignment vertical="top"/>
    </xf>
    <xf numFmtId="0" fontId="61" fillId="8" borderId="1" xfId="0" applyFont="1" applyFill="1" applyBorder="1" applyAlignment="1">
      <alignment vertical="top" wrapText="1"/>
    </xf>
    <xf numFmtId="0" fontId="61" fillId="8" borderId="0" xfId="0" applyFont="1" applyFill="1" applyAlignment="1">
      <alignment vertical="top" wrapText="1"/>
    </xf>
    <xf numFmtId="0" fontId="59" fillId="0" borderId="8" xfId="0" applyFont="1" applyBorder="1" applyAlignment="1">
      <alignment vertical="top"/>
    </xf>
    <xf numFmtId="0" fontId="58" fillId="11" borderId="1" xfId="0" applyFont="1" applyFill="1" applyBorder="1" applyAlignment="1">
      <alignment horizontal="left" vertical="top" wrapText="1"/>
    </xf>
    <xf numFmtId="0" fontId="58" fillId="11" borderId="1" xfId="0" applyFont="1" applyFill="1" applyBorder="1" applyAlignment="1">
      <alignment wrapText="1"/>
    </xf>
    <xf numFmtId="0" fontId="58" fillId="11" borderId="1" xfId="0" applyFont="1" applyFill="1" applyBorder="1" applyAlignment="1">
      <alignment vertical="top" wrapText="1"/>
    </xf>
    <xf numFmtId="0" fontId="59" fillId="13" borderId="4" xfId="0" applyFont="1" applyFill="1" applyBorder="1" applyAlignment="1">
      <alignment vertical="top" wrapText="1"/>
    </xf>
    <xf numFmtId="0" fontId="59" fillId="13" borderId="1" xfId="0" applyFont="1" applyFill="1" applyBorder="1" applyAlignment="1">
      <alignment vertical="top" wrapText="1"/>
    </xf>
    <xf numFmtId="0" fontId="54" fillId="10" borderId="0" xfId="0" applyFont="1" applyFill="1" applyAlignment="1">
      <alignment horizontal="left" vertical="top" wrapText="1"/>
    </xf>
    <xf numFmtId="0" fontId="58" fillId="0" borderId="0" xfId="0" applyFont="1" applyAlignment="1">
      <alignment horizontal="left" vertical="top" wrapText="1"/>
    </xf>
    <xf numFmtId="0" fontId="70" fillId="7" borderId="1" xfId="0" applyFont="1" applyFill="1" applyBorder="1" applyAlignment="1">
      <alignment vertical="top" wrapText="1"/>
    </xf>
    <xf numFmtId="0" fontId="54" fillId="4" borderId="0" xfId="0" applyFont="1" applyFill="1" applyAlignment="1">
      <alignment horizontal="left" vertical="top" wrapText="1"/>
    </xf>
    <xf numFmtId="0" fontId="54" fillId="0" borderId="8" xfId="0" applyFont="1" applyBorder="1" applyAlignment="1">
      <alignment horizontal="left" vertical="top" wrapText="1"/>
    </xf>
    <xf numFmtId="0" fontId="71" fillId="11" borderId="13" xfId="0" applyFont="1" applyFill="1" applyBorder="1" applyAlignment="1">
      <alignment horizontal="left" vertical="top" wrapText="1"/>
    </xf>
    <xf numFmtId="0" fontId="54" fillId="11" borderId="7" xfId="0" applyFont="1" applyFill="1" applyBorder="1" applyAlignment="1">
      <alignment horizontal="left" vertical="top" wrapText="1"/>
    </xf>
    <xf numFmtId="0" fontId="70" fillId="11" borderId="7" xfId="0" applyFont="1" applyFill="1" applyBorder="1" applyAlignment="1">
      <alignment horizontal="left" vertical="top" wrapText="1"/>
    </xf>
    <xf numFmtId="0" fontId="62" fillId="0" borderId="8" xfId="0" applyFont="1" applyBorder="1" applyAlignment="1">
      <alignment vertical="top" wrapText="1"/>
    </xf>
    <xf numFmtId="164" fontId="70" fillId="11" borderId="13" xfId="0" applyNumberFormat="1" applyFont="1" applyFill="1" applyBorder="1" applyAlignment="1">
      <alignment horizontal="left" vertical="top" wrapText="1"/>
    </xf>
    <xf numFmtId="0" fontId="70" fillId="11" borderId="13" xfId="0" applyFont="1" applyFill="1" applyBorder="1" applyAlignment="1">
      <alignment horizontal="left" vertical="top" wrapText="1"/>
    </xf>
    <xf numFmtId="0" fontId="71" fillId="11" borderId="7" xfId="0" applyFont="1" applyFill="1" applyBorder="1" applyAlignment="1">
      <alignment horizontal="left" vertical="top" wrapText="1"/>
    </xf>
    <xf numFmtId="0" fontId="71" fillId="11" borderId="2" xfId="0" applyFont="1" applyFill="1" applyBorder="1" applyAlignment="1">
      <alignment vertical="top" wrapText="1"/>
    </xf>
    <xf numFmtId="0" fontId="72" fillId="10" borderId="0" xfId="0" applyFont="1" applyFill="1" applyAlignment="1">
      <alignment vertical="top" wrapText="1"/>
    </xf>
    <xf numFmtId="0" fontId="72" fillId="0" borderId="0" xfId="0" applyFont="1" applyAlignment="1">
      <alignment vertical="top" wrapText="1"/>
    </xf>
    <xf numFmtId="0" fontId="73" fillId="0" borderId="0" xfId="0" applyFont="1"/>
    <xf numFmtId="0" fontId="73" fillId="11" borderId="13" xfId="0" applyFont="1" applyFill="1" applyBorder="1" applyAlignment="1">
      <alignment horizontal="left" vertical="top" wrapText="1"/>
    </xf>
    <xf numFmtId="0" fontId="73" fillId="10" borderId="0" xfId="0" applyFont="1" applyFill="1" applyAlignment="1">
      <alignment vertical="top" wrapText="1"/>
    </xf>
    <xf numFmtId="0" fontId="73" fillId="0" borderId="0" xfId="0" applyFont="1" applyAlignment="1">
      <alignment vertical="top" wrapText="1"/>
    </xf>
    <xf numFmtId="0" fontId="54" fillId="8" borderId="1" xfId="0" applyFont="1" applyFill="1" applyBorder="1" applyAlignment="1">
      <alignment vertical="top" wrapText="1"/>
    </xf>
    <xf numFmtId="0" fontId="74" fillId="8" borderId="0" xfId="0" applyFont="1" applyFill="1" applyAlignment="1">
      <alignment vertical="top"/>
    </xf>
    <xf numFmtId="0" fontId="75" fillId="8" borderId="8" xfId="0" applyFont="1" applyFill="1" applyBorder="1" applyAlignment="1">
      <alignment vertical="top" wrapText="1"/>
    </xf>
    <xf numFmtId="0" fontId="60" fillId="8" borderId="8" xfId="0" applyFont="1" applyFill="1" applyBorder="1" applyAlignment="1">
      <alignment vertical="top" wrapText="1"/>
    </xf>
    <xf numFmtId="0" fontId="59" fillId="8" borderId="8" xfId="0" applyFont="1" applyFill="1" applyBorder="1" applyAlignment="1">
      <alignment vertical="top" wrapText="1"/>
    </xf>
    <xf numFmtId="0" fontId="70" fillId="8" borderId="8" xfId="0" applyFont="1" applyFill="1" applyBorder="1" applyAlignment="1">
      <alignment vertical="top" wrapText="1"/>
    </xf>
    <xf numFmtId="0" fontId="58" fillId="9" borderId="1" xfId="0" applyFont="1" applyFill="1" applyBorder="1" applyAlignment="1">
      <alignment vertical="top" wrapText="1"/>
    </xf>
    <xf numFmtId="0" fontId="76" fillId="0" borderId="0" xfId="0" applyFont="1" applyAlignment="1">
      <alignment horizontal="left" vertical="top" wrapText="1"/>
    </xf>
    <xf numFmtId="0" fontId="77" fillId="10" borderId="0" xfId="0" applyFont="1" applyFill="1"/>
    <xf numFmtId="0" fontId="77" fillId="0" borderId="0" xfId="0" applyFont="1"/>
    <xf numFmtId="0" fontId="77" fillId="14" borderId="0" xfId="0" applyFont="1" applyFill="1"/>
    <xf numFmtId="0" fontId="28" fillId="15" borderId="16" xfId="0" applyFont="1" applyFill="1" applyBorder="1" applyAlignment="1">
      <alignment vertical="center" wrapText="1"/>
    </xf>
    <xf numFmtId="0" fontId="54" fillId="0" borderId="2" xfId="0" applyFont="1" applyBorder="1" applyAlignment="1">
      <alignment vertical="top" wrapText="1"/>
    </xf>
    <xf numFmtId="0" fontId="28" fillId="15" borderId="1" xfId="0" applyFont="1" applyFill="1" applyBorder="1" applyAlignment="1">
      <alignment vertical="center" wrapText="1"/>
    </xf>
    <xf numFmtId="0" fontId="29" fillId="15" borderId="1" xfId="0" applyFont="1" applyFill="1" applyBorder="1" applyAlignment="1">
      <alignment vertical="center" wrapText="1"/>
    </xf>
    <xf numFmtId="0" fontId="29" fillId="0" borderId="1" xfId="0" applyFont="1" applyBorder="1" applyAlignment="1">
      <alignment vertical="center" wrapText="1"/>
    </xf>
    <xf numFmtId="0" fontId="19" fillId="0" borderId="1" xfId="0" applyFont="1" applyBorder="1" applyAlignment="1">
      <alignment vertical="center"/>
    </xf>
    <xf numFmtId="0" fontId="67" fillId="0" borderId="13" xfId="0" applyFont="1" applyBorder="1" applyAlignment="1">
      <alignment vertical="top" wrapText="1"/>
    </xf>
    <xf numFmtId="0" fontId="58" fillId="8" borderId="11" xfId="12" applyFont="1" applyFill="1" applyBorder="1" applyAlignment="1">
      <alignment vertical="top" wrapText="1"/>
    </xf>
    <xf numFmtId="0" fontId="58" fillId="8" borderId="12" xfId="12" applyFont="1" applyFill="1" applyBorder="1" applyAlignment="1">
      <alignment vertical="top" wrapText="1"/>
    </xf>
    <xf numFmtId="0" fontId="55" fillId="10" borderId="0" xfId="0" applyFont="1" applyFill="1" applyAlignment="1">
      <alignment vertical="top" wrapText="1"/>
    </xf>
    <xf numFmtId="0" fontId="55" fillId="10" borderId="0" xfId="0" applyFont="1" applyFill="1"/>
    <xf numFmtId="0" fontId="61" fillId="10" borderId="0" xfId="0" applyFont="1" applyFill="1" applyAlignment="1">
      <alignment vertical="top" wrapText="1"/>
    </xf>
    <xf numFmtId="0" fontId="55" fillId="10" borderId="1" xfId="0" applyFont="1" applyFill="1" applyBorder="1" applyAlignment="1">
      <alignment vertical="top" wrapText="1"/>
    </xf>
    <xf numFmtId="0" fontId="61" fillId="8" borderId="3" xfId="0" applyFont="1" applyFill="1" applyBorder="1" applyAlignment="1">
      <alignment vertical="top"/>
    </xf>
    <xf numFmtId="0" fontId="61" fillId="16" borderId="1" xfId="0" applyFont="1" applyFill="1" applyBorder="1" applyAlignment="1">
      <alignment vertical="top"/>
    </xf>
    <xf numFmtId="0" fontId="61" fillId="16" borderId="17" xfId="0" applyFont="1" applyFill="1" applyBorder="1" applyAlignment="1">
      <alignment vertical="top" wrapText="1"/>
    </xf>
    <xf numFmtId="0" fontId="61" fillId="16" borderId="18" xfId="0" applyFont="1" applyFill="1" applyBorder="1" applyAlignment="1">
      <alignment vertical="top"/>
    </xf>
    <xf numFmtId="0" fontId="61" fillId="16" borderId="19" xfId="0" applyFont="1" applyFill="1" applyBorder="1" applyAlignment="1">
      <alignment vertical="top"/>
    </xf>
    <xf numFmtId="0" fontId="55" fillId="16" borderId="20" xfId="0" applyFont="1" applyFill="1" applyBorder="1" applyAlignment="1">
      <alignment vertical="top"/>
    </xf>
    <xf numFmtId="0" fontId="61" fillId="8" borderId="14" xfId="0" applyFont="1" applyFill="1" applyBorder="1" applyAlignment="1">
      <alignment vertical="top" wrapText="1"/>
    </xf>
    <xf numFmtId="0" fontId="61" fillId="16" borderId="1" xfId="0" applyFont="1" applyFill="1" applyBorder="1" applyAlignment="1">
      <alignment vertical="top" wrapText="1"/>
    </xf>
    <xf numFmtId="0" fontId="61" fillId="16" borderId="21" xfId="0" applyFont="1" applyFill="1" applyBorder="1" applyAlignment="1">
      <alignment vertical="top" wrapText="1"/>
    </xf>
    <xf numFmtId="0" fontId="61" fillId="16" borderId="4" xfId="0" applyFont="1" applyFill="1" applyBorder="1" applyAlignment="1">
      <alignment vertical="top" wrapText="1"/>
    </xf>
    <xf numFmtId="0" fontId="61" fillId="16" borderId="22" xfId="0" applyFont="1" applyFill="1" applyBorder="1" applyAlignment="1">
      <alignment vertical="top" wrapText="1"/>
    </xf>
    <xf numFmtId="0" fontId="61" fillId="16" borderId="23" xfId="0" applyFont="1" applyFill="1" applyBorder="1" applyAlignment="1">
      <alignment vertical="top" wrapText="1"/>
    </xf>
    <xf numFmtId="0" fontId="61" fillId="16" borderId="16" xfId="0" applyFont="1" applyFill="1" applyBorder="1" applyAlignment="1">
      <alignment vertical="top" wrapText="1"/>
    </xf>
    <xf numFmtId="0" fontId="61" fillId="8" borderId="2" xfId="0" applyFont="1" applyFill="1" applyBorder="1" applyAlignment="1">
      <alignment vertical="top" wrapText="1"/>
    </xf>
    <xf numFmtId="0" fontId="78" fillId="0" borderId="1" xfId="0" applyFont="1" applyBorder="1" applyAlignment="1">
      <alignment vertical="top" wrapText="1"/>
    </xf>
    <xf numFmtId="0" fontId="79" fillId="5" borderId="1" xfId="0" applyFont="1" applyFill="1" applyBorder="1" applyAlignment="1">
      <alignment vertical="top" wrapText="1"/>
    </xf>
    <xf numFmtId="0" fontId="78" fillId="0" borderId="4" xfId="0" applyFont="1" applyBorder="1" applyAlignment="1">
      <alignment vertical="top" wrapText="1"/>
    </xf>
    <xf numFmtId="0" fontId="78" fillId="0" borderId="4" xfId="0" applyFont="1" applyBorder="1" applyAlignment="1">
      <alignment vertical="top"/>
    </xf>
    <xf numFmtId="0" fontId="78" fillId="0" borderId="0" xfId="0" applyFont="1" applyAlignment="1">
      <alignment vertical="top" wrapText="1"/>
    </xf>
    <xf numFmtId="0" fontId="55" fillId="0" borderId="1" xfId="0" applyFont="1" applyBorder="1" applyAlignment="1">
      <alignment vertical="top"/>
    </xf>
    <xf numFmtId="0" fontId="80" fillId="0" borderId="8" xfId="0" applyFont="1" applyBorder="1" applyAlignment="1">
      <alignment vertical="top" wrapText="1"/>
    </xf>
    <xf numFmtId="0" fontId="81" fillId="0" borderId="0" xfId="0" applyFont="1" applyAlignment="1">
      <alignment vertical="top" wrapText="1"/>
    </xf>
    <xf numFmtId="0" fontId="61" fillId="9" borderId="15" xfId="8" applyFont="1" applyFill="1" applyBorder="1" applyAlignment="1">
      <alignment horizontal="left" vertical="center" wrapText="1"/>
    </xf>
    <xf numFmtId="0" fontId="61" fillId="9" borderId="2" xfId="8" applyFont="1" applyFill="1" applyBorder="1" applyAlignment="1">
      <alignment horizontal="left" vertical="center" wrapText="1"/>
    </xf>
    <xf numFmtId="0" fontId="61" fillId="9" borderId="14" xfId="8" applyFont="1" applyFill="1" applyBorder="1" applyAlignment="1">
      <alignment horizontal="left" vertical="center"/>
    </xf>
    <xf numFmtId="0" fontId="66" fillId="9" borderId="15" xfId="0" applyFont="1" applyFill="1" applyBorder="1"/>
    <xf numFmtId="0" fontId="61" fillId="9" borderId="2" xfId="0" applyFont="1" applyFill="1" applyBorder="1" applyAlignment="1">
      <alignment wrapText="1"/>
    </xf>
    <xf numFmtId="0" fontId="61" fillId="9" borderId="1" xfId="8" applyFont="1" applyFill="1" applyBorder="1" applyAlignment="1">
      <alignment vertical="center" textRotation="90" wrapText="1"/>
    </xf>
    <xf numFmtId="0" fontId="82" fillId="0" borderId="1" xfId="0" applyFont="1" applyBorder="1"/>
    <xf numFmtId="0" fontId="82" fillId="0" borderId="1" xfId="0" applyFont="1" applyBorder="1" applyAlignment="1">
      <alignment wrapText="1"/>
    </xf>
    <xf numFmtId="0" fontId="55" fillId="7" borderId="1" xfId="0" applyFont="1" applyFill="1" applyBorder="1"/>
    <xf numFmtId="0" fontId="55" fillId="7" borderId="1" xfId="0" applyFont="1" applyFill="1" applyBorder="1" applyAlignment="1">
      <alignment wrapText="1"/>
    </xf>
    <xf numFmtId="0" fontId="55" fillId="0" borderId="1" xfId="0" applyFont="1" applyBorder="1"/>
    <xf numFmtId="0" fontId="55" fillId="0" borderId="1" xfId="0" applyFont="1" applyBorder="1" applyAlignment="1">
      <alignment wrapText="1"/>
    </xf>
    <xf numFmtId="0" fontId="55" fillId="0" borderId="0" xfId="0" applyFont="1" applyAlignment="1">
      <alignment wrapText="1"/>
    </xf>
    <xf numFmtId="164" fontId="58" fillId="11" borderId="5" xfId="0" applyNumberFormat="1" applyFont="1" applyFill="1" applyBorder="1" applyAlignment="1" applyProtection="1">
      <alignment horizontal="left" vertical="top" wrapText="1"/>
      <protection locked="0"/>
    </xf>
    <xf numFmtId="0" fontId="58" fillId="11" borderId="11" xfId="0" applyFont="1" applyFill="1" applyBorder="1" applyAlignment="1" applyProtection="1">
      <alignment vertical="top"/>
      <protection locked="0"/>
    </xf>
    <xf numFmtId="0" fontId="75" fillId="11" borderId="11" xfId="0" applyFont="1" applyFill="1" applyBorder="1" applyAlignment="1" applyProtection="1">
      <alignment vertical="top" wrapText="1"/>
      <protection locked="0"/>
    </xf>
    <xf numFmtId="0" fontId="62" fillId="11" borderId="25" xfId="0" applyFont="1" applyFill="1" applyBorder="1" applyAlignment="1" applyProtection="1">
      <alignment vertical="top" wrapText="1"/>
      <protection locked="0"/>
    </xf>
    <xf numFmtId="0" fontId="54" fillId="10" borderId="0" xfId="0" applyFont="1" applyFill="1" applyAlignment="1" applyProtection="1">
      <alignment vertical="top" wrapText="1"/>
      <protection locked="0"/>
    </xf>
    <xf numFmtId="164" fontId="58" fillId="11" borderId="7" xfId="0" applyNumberFormat="1" applyFont="1" applyFill="1" applyBorder="1" applyAlignment="1" applyProtection="1">
      <alignment horizontal="left" vertical="top" wrapText="1"/>
      <protection locked="0"/>
    </xf>
    <xf numFmtId="0" fontId="58" fillId="11" borderId="12" xfId="0" applyFont="1" applyFill="1" applyBorder="1" applyAlignment="1" applyProtection="1">
      <alignment vertical="top" wrapText="1"/>
      <protection locked="0"/>
    </xf>
    <xf numFmtId="0" fontId="83" fillId="11" borderId="10" xfId="0" applyFont="1" applyFill="1" applyBorder="1" applyAlignment="1" applyProtection="1">
      <alignment vertical="top" wrapText="1"/>
      <protection locked="0"/>
    </xf>
    <xf numFmtId="164" fontId="54" fillId="11" borderId="7" xfId="0" applyNumberFormat="1" applyFont="1" applyFill="1" applyBorder="1" applyAlignment="1" applyProtection="1">
      <alignment horizontal="left" vertical="top" wrapText="1"/>
      <protection locked="0"/>
    </xf>
    <xf numFmtId="0" fontId="54" fillId="0" borderId="5" xfId="0" applyFont="1" applyBorder="1" applyAlignment="1" applyProtection="1">
      <alignment vertical="top" wrapText="1"/>
      <protection locked="0"/>
    </xf>
    <xf numFmtId="0" fontId="80" fillId="0" borderId="11" xfId="0" applyFont="1" applyBorder="1" applyAlignment="1" applyProtection="1">
      <alignment vertical="top" wrapText="1"/>
      <protection locked="0"/>
    </xf>
    <xf numFmtId="0" fontId="60" fillId="0" borderId="6" xfId="0" applyFont="1" applyBorder="1" applyAlignment="1" applyProtection="1">
      <alignment vertical="top" wrapText="1"/>
      <protection locked="0"/>
    </xf>
    <xf numFmtId="0" fontId="54" fillId="0" borderId="7" xfId="0" applyFont="1" applyBorder="1" applyAlignment="1" applyProtection="1">
      <alignment vertical="top" wrapText="1"/>
      <protection locked="0"/>
    </xf>
    <xf numFmtId="0" fontId="80" fillId="0" borderId="0" xfId="0" applyFont="1" applyAlignment="1" applyProtection="1">
      <alignment vertical="top" wrapText="1"/>
      <protection locked="0"/>
    </xf>
    <xf numFmtId="0" fontId="55" fillId="8" borderId="7" xfId="0" applyFont="1" applyFill="1" applyBorder="1" applyAlignment="1">
      <alignment vertical="top" wrapText="1"/>
    </xf>
    <xf numFmtId="0" fontId="60" fillId="0" borderId="8" xfId="0" applyFont="1" applyBorder="1" applyAlignment="1">
      <alignment vertical="top" wrapText="1"/>
    </xf>
    <xf numFmtId="0" fontId="54" fillId="0" borderId="0" xfId="0" applyFont="1" applyAlignment="1" applyProtection="1">
      <alignment vertical="top"/>
      <protection locked="0"/>
    </xf>
    <xf numFmtId="0" fontId="70" fillId="8" borderId="0" xfId="0" applyFont="1" applyFill="1" applyAlignment="1">
      <alignment vertical="top" wrapText="1"/>
    </xf>
    <xf numFmtId="164" fontId="54" fillId="11" borderId="0" xfId="0" applyNumberFormat="1" applyFont="1" applyFill="1" applyAlignment="1" applyProtection="1">
      <alignment horizontal="left" vertical="top" wrapText="1"/>
      <protection locked="0"/>
    </xf>
    <xf numFmtId="0" fontId="54" fillId="0" borderId="0" xfId="0" applyFont="1" applyAlignment="1" applyProtection="1">
      <alignment vertical="top" wrapText="1"/>
      <protection locked="0"/>
    </xf>
    <xf numFmtId="0" fontId="62" fillId="0" borderId="0" xfId="0" applyFont="1" applyAlignment="1" applyProtection="1">
      <alignment vertical="top" wrapText="1"/>
      <protection locked="0"/>
    </xf>
    <xf numFmtId="0" fontId="58" fillId="11" borderId="15" xfId="0" applyFont="1" applyFill="1" applyBorder="1" applyAlignment="1" applyProtection="1">
      <alignment vertical="top"/>
      <protection locked="0"/>
    </xf>
    <xf numFmtId="0" fontId="62" fillId="11" borderId="2" xfId="0" applyFont="1" applyFill="1" applyBorder="1" applyAlignment="1" applyProtection="1">
      <alignment vertical="top" wrapText="1"/>
      <protection locked="0"/>
    </xf>
    <xf numFmtId="164" fontId="54" fillId="11" borderId="13" xfId="0" applyNumberFormat="1" applyFont="1" applyFill="1" applyBorder="1" applyAlignment="1" applyProtection="1">
      <alignment horizontal="left" vertical="top" wrapText="1"/>
      <protection locked="0"/>
    </xf>
    <xf numFmtId="0" fontId="54" fillId="0" borderId="25" xfId="0" applyFont="1" applyBorder="1" applyAlignment="1" applyProtection="1">
      <alignment vertical="top" wrapText="1"/>
      <protection locked="0"/>
    </xf>
    <xf numFmtId="0" fontId="62" fillId="0" borderId="8" xfId="0" applyFont="1" applyBorder="1" applyAlignment="1" applyProtection="1">
      <alignment vertical="top" wrapText="1"/>
      <protection locked="0"/>
    </xf>
    <xf numFmtId="0" fontId="84" fillId="0" borderId="8" xfId="0" applyFont="1" applyBorder="1" applyAlignment="1" applyProtection="1">
      <alignment vertical="top" wrapText="1"/>
      <protection locked="0"/>
    </xf>
    <xf numFmtId="0" fontId="60" fillId="0" borderId="8" xfId="0" applyFont="1" applyBorder="1" applyAlignment="1" applyProtection="1">
      <alignment vertical="top" wrapText="1"/>
      <protection locked="0"/>
    </xf>
    <xf numFmtId="0" fontId="54" fillId="7" borderId="0" xfId="0" applyFont="1" applyFill="1" applyAlignment="1" applyProtection="1">
      <alignment vertical="top" wrapText="1"/>
      <protection locked="0"/>
    </xf>
    <xf numFmtId="0" fontId="58" fillId="11" borderId="15" xfId="0" applyFont="1" applyFill="1" applyBorder="1" applyAlignment="1" applyProtection="1">
      <alignment vertical="top" wrapText="1"/>
      <protection locked="0"/>
    </xf>
    <xf numFmtId="0" fontId="54" fillId="11" borderId="15" xfId="0" applyFont="1" applyFill="1" applyBorder="1" applyAlignment="1" applyProtection="1">
      <alignment vertical="top" wrapText="1"/>
      <protection locked="0"/>
    </xf>
    <xf numFmtId="0" fontId="54" fillId="0" borderId="15" xfId="0" applyFont="1" applyBorder="1" applyAlignment="1" applyProtection="1">
      <alignment vertical="top" wrapText="1"/>
      <protection locked="0"/>
    </xf>
    <xf numFmtId="0" fontId="62" fillId="0" borderId="6" xfId="0" applyFont="1" applyBorder="1" applyAlignment="1" applyProtection="1">
      <alignment vertical="top" wrapText="1"/>
      <protection locked="0"/>
    </xf>
    <xf numFmtId="0" fontId="83" fillId="11" borderId="2" xfId="0" applyFont="1" applyFill="1" applyBorder="1" applyAlignment="1" applyProtection="1">
      <alignment vertical="top" wrapText="1"/>
      <protection locked="0"/>
    </xf>
    <xf numFmtId="0" fontId="84" fillId="0" borderId="0" xfId="0" applyFont="1" applyAlignment="1" applyProtection="1">
      <alignment vertical="top"/>
      <protection locked="0"/>
    </xf>
    <xf numFmtId="0" fontId="54" fillId="8" borderId="0" xfId="0" applyFont="1" applyFill="1" applyAlignment="1">
      <alignment vertical="top" wrapText="1"/>
    </xf>
    <xf numFmtId="2" fontId="80" fillId="0" borderId="0" xfId="0" applyNumberFormat="1" applyFont="1" applyAlignment="1" applyProtection="1">
      <alignment vertical="top" wrapText="1"/>
      <protection locked="0"/>
    </xf>
    <xf numFmtId="0" fontId="62" fillId="0" borderId="8" xfId="0" applyFont="1" applyBorder="1" applyAlignment="1" applyProtection="1">
      <alignment vertical="top"/>
      <protection locked="0"/>
    </xf>
    <xf numFmtId="0" fontId="54" fillId="0" borderId="26" xfId="0" applyFont="1" applyBorder="1" applyAlignment="1" applyProtection="1">
      <alignment vertical="top" wrapText="1"/>
      <protection locked="0"/>
    </xf>
    <xf numFmtId="0" fontId="32" fillId="0" borderId="8" xfId="0" applyFont="1" applyBorder="1" applyAlignment="1" applyProtection="1">
      <alignment vertical="top" wrapText="1"/>
      <protection locked="0"/>
    </xf>
    <xf numFmtId="0" fontId="54" fillId="7" borderId="7" xfId="0" applyFont="1" applyFill="1" applyBorder="1" applyAlignment="1" applyProtection="1">
      <alignment horizontal="right" vertical="top" wrapText="1"/>
      <protection locked="0"/>
    </xf>
    <xf numFmtId="0" fontId="60" fillId="7" borderId="8" xfId="0" applyFont="1" applyFill="1" applyBorder="1" applyAlignment="1" applyProtection="1">
      <alignment vertical="top" wrapText="1"/>
      <protection locked="0"/>
    </xf>
    <xf numFmtId="0" fontId="54" fillId="7" borderId="7" xfId="0" applyFont="1" applyFill="1" applyBorder="1" applyAlignment="1" applyProtection="1">
      <alignment vertical="top" wrapText="1"/>
      <protection locked="0"/>
    </xf>
    <xf numFmtId="0" fontId="54" fillId="0" borderId="9" xfId="0" applyFont="1" applyBorder="1" applyAlignment="1" applyProtection="1">
      <alignment horizontal="left" vertical="top" wrapText="1"/>
      <protection locked="0"/>
    </xf>
    <xf numFmtId="0" fontId="54" fillId="0" borderId="12" xfId="0" applyFont="1" applyBorder="1" applyAlignment="1" applyProtection="1">
      <alignment vertical="top" wrapText="1"/>
      <protection locked="0"/>
    </xf>
    <xf numFmtId="0" fontId="62" fillId="0" borderId="10" xfId="0" applyFont="1" applyBorder="1" applyAlignment="1" applyProtection="1">
      <alignment vertical="top" wrapText="1"/>
      <protection locked="0"/>
    </xf>
    <xf numFmtId="164" fontId="54" fillId="11" borderId="13" xfId="0" applyNumberFormat="1" applyFont="1" applyFill="1" applyBorder="1" applyAlignment="1" applyProtection="1">
      <alignment vertical="top"/>
      <protection locked="0"/>
    </xf>
    <xf numFmtId="0" fontId="58" fillId="11" borderId="2" xfId="0" applyFont="1" applyFill="1" applyBorder="1" applyAlignment="1" applyProtection="1">
      <alignment horizontal="center" vertical="top" wrapText="1"/>
      <protection locked="0"/>
    </xf>
    <xf numFmtId="0" fontId="58" fillId="11" borderId="1" xfId="0" applyFont="1" applyFill="1" applyBorder="1" applyAlignment="1" applyProtection="1">
      <alignment horizontal="center" vertical="top" wrapText="1"/>
      <protection locked="0"/>
    </xf>
    <xf numFmtId="0" fontId="58" fillId="10" borderId="0" xfId="0" applyFont="1" applyFill="1" applyAlignment="1" applyProtection="1">
      <alignment vertical="top" wrapText="1"/>
      <protection locked="0"/>
    </xf>
    <xf numFmtId="0" fontId="54" fillId="11" borderId="2" xfId="0" applyFont="1" applyFill="1" applyBorder="1" applyAlignment="1" applyProtection="1">
      <alignment horizontal="center" vertical="top" wrapText="1"/>
      <protection locked="0"/>
    </xf>
    <xf numFmtId="0" fontId="80" fillId="0" borderId="1" xfId="0" applyFont="1" applyBorder="1" applyAlignment="1" applyProtection="1">
      <alignment horizontal="center" vertical="top" wrapText="1"/>
      <protection locked="0"/>
    </xf>
    <xf numFmtId="164" fontId="54" fillId="11" borderId="13" xfId="0" applyNumberFormat="1" applyFont="1" applyFill="1" applyBorder="1" applyAlignment="1" applyProtection="1">
      <alignment vertical="top" wrapText="1"/>
      <protection locked="0"/>
    </xf>
    <xf numFmtId="0" fontId="85" fillId="0" borderId="0" xfId="0" applyFont="1" applyAlignment="1" applyProtection="1">
      <alignment vertical="top" wrapText="1"/>
      <protection locked="0"/>
    </xf>
    <xf numFmtId="0" fontId="54" fillId="0" borderId="9" xfId="0" applyFont="1" applyBorder="1" applyAlignment="1" applyProtection="1">
      <alignment vertical="top" wrapText="1"/>
      <protection locked="0"/>
    </xf>
    <xf numFmtId="0" fontId="80" fillId="0" borderId="12" xfId="0" applyFont="1" applyBorder="1" applyAlignment="1" applyProtection="1">
      <alignment vertical="top" wrapText="1"/>
      <protection locked="0"/>
    </xf>
    <xf numFmtId="0" fontId="84" fillId="0" borderId="10" xfId="0" applyFont="1" applyBorder="1" applyAlignment="1" applyProtection="1">
      <alignment vertical="top" wrapText="1"/>
      <protection locked="0"/>
    </xf>
    <xf numFmtId="0" fontId="86" fillId="11" borderId="1" xfId="0" applyFont="1" applyFill="1" applyBorder="1" applyAlignment="1" applyProtection="1">
      <alignment vertical="top" wrapText="1"/>
      <protection locked="0"/>
    </xf>
    <xf numFmtId="0" fontId="54" fillId="11" borderId="1" xfId="0" applyFont="1" applyFill="1" applyBorder="1" applyAlignment="1" applyProtection="1">
      <alignment vertical="top" wrapText="1"/>
      <protection locked="0"/>
    </xf>
    <xf numFmtId="0" fontId="80" fillId="0" borderId="1" xfId="0" applyFont="1" applyBorder="1" applyAlignment="1" applyProtection="1">
      <alignment vertical="top" wrapText="1"/>
      <protection locked="0"/>
    </xf>
    <xf numFmtId="0" fontId="85" fillId="0" borderId="1" xfId="0" applyFont="1" applyBorder="1" applyAlignment="1" applyProtection="1">
      <alignment vertical="top" wrapText="1"/>
      <protection locked="0"/>
    </xf>
    <xf numFmtId="0" fontId="80" fillId="0" borderId="15" xfId="0" applyFont="1" applyBorder="1" applyAlignment="1" applyProtection="1">
      <alignment vertical="top" wrapText="1"/>
      <protection locked="0"/>
    </xf>
    <xf numFmtId="0" fontId="85" fillId="0" borderId="6" xfId="0" applyFont="1" applyBorder="1" applyAlignment="1" applyProtection="1">
      <alignment vertical="top" wrapText="1"/>
      <protection locked="0"/>
    </xf>
    <xf numFmtId="0" fontId="67" fillId="0" borderId="0" xfId="0" applyFont="1" applyAlignment="1" applyProtection="1">
      <alignment vertical="top" wrapText="1"/>
      <protection locked="0"/>
    </xf>
    <xf numFmtId="0" fontId="84" fillId="7" borderId="8" xfId="0" applyFont="1" applyFill="1" applyBorder="1" applyAlignment="1" applyProtection="1">
      <alignment vertical="top" wrapText="1"/>
      <protection locked="0"/>
    </xf>
    <xf numFmtId="164" fontId="54" fillId="17" borderId="7" xfId="0" applyNumberFormat="1" applyFont="1" applyFill="1" applyBorder="1" applyAlignment="1" applyProtection="1">
      <alignment horizontal="left" vertical="top" wrapText="1"/>
      <protection locked="0"/>
    </xf>
    <xf numFmtId="0" fontId="54" fillId="17" borderId="0" xfId="0" applyFont="1" applyFill="1" applyAlignment="1" applyProtection="1">
      <alignment vertical="top"/>
      <protection locked="0"/>
    </xf>
    <xf numFmtId="164" fontId="58" fillId="11" borderId="13" xfId="0" applyNumberFormat="1" applyFont="1" applyFill="1" applyBorder="1" applyAlignment="1" applyProtection="1">
      <alignment horizontal="left" vertical="top" wrapText="1"/>
      <protection locked="0"/>
    </xf>
    <xf numFmtId="0" fontId="58" fillId="11" borderId="2" xfId="0" applyFont="1" applyFill="1" applyBorder="1" applyAlignment="1" applyProtection="1">
      <alignment vertical="top" wrapText="1"/>
      <protection locked="0"/>
    </xf>
    <xf numFmtId="0" fontId="58" fillId="11" borderId="1" xfId="0" applyFont="1" applyFill="1" applyBorder="1" applyAlignment="1" applyProtection="1">
      <alignment vertical="top" wrapText="1"/>
      <protection locked="0"/>
    </xf>
    <xf numFmtId="0" fontId="84" fillId="0" borderId="2" xfId="0" applyFont="1" applyBorder="1" applyAlignment="1" applyProtection="1">
      <alignment vertical="top" wrapText="1"/>
      <protection locked="0"/>
    </xf>
    <xf numFmtId="0" fontId="84" fillId="0" borderId="1" xfId="0" applyFont="1" applyBorder="1" applyAlignment="1" applyProtection="1">
      <alignment vertical="top" wrapText="1"/>
      <protection locked="0"/>
    </xf>
    <xf numFmtId="0" fontId="80" fillId="0" borderId="2" xfId="0" applyFont="1" applyBorder="1" applyAlignment="1" applyProtection="1">
      <alignment vertical="top" wrapText="1"/>
      <protection locked="0"/>
    </xf>
    <xf numFmtId="0" fontId="58" fillId="0" borderId="1" xfId="9" applyFont="1" applyBorder="1" applyAlignment="1" applyProtection="1">
      <alignment horizontal="center" wrapText="1"/>
      <protection locked="0"/>
    </xf>
    <xf numFmtId="15" fontId="58" fillId="0" borderId="1" xfId="9" applyNumberFormat="1" applyFont="1" applyBorder="1" applyAlignment="1" applyProtection="1">
      <alignment horizontal="center" wrapText="1"/>
      <protection locked="0"/>
    </xf>
    <xf numFmtId="15" fontId="54" fillId="0" borderId="1" xfId="9" applyNumberFormat="1" applyFont="1" applyBorder="1" applyAlignment="1" applyProtection="1">
      <alignment wrapText="1"/>
      <protection locked="0"/>
    </xf>
    <xf numFmtId="0" fontId="56" fillId="0" borderId="0" xfId="0" applyFont="1" applyAlignment="1" applyProtection="1">
      <alignment vertical="top"/>
      <protection locked="0"/>
    </xf>
    <xf numFmtId="0" fontId="55" fillId="0" borderId="0" xfId="0" applyFont="1" applyAlignment="1" applyProtection="1">
      <alignment vertical="top"/>
      <protection locked="0"/>
    </xf>
    <xf numFmtId="0" fontId="74" fillId="8" borderId="0" xfId="0" applyFont="1" applyFill="1" applyAlignment="1" applyProtection="1">
      <alignment horizontal="left" vertical="top" wrapText="1"/>
      <protection locked="0"/>
    </xf>
    <xf numFmtId="0" fontId="87" fillId="0" borderId="0" xfId="0" applyFont="1" applyAlignment="1" applyProtection="1">
      <alignment horizontal="left" vertical="top" wrapText="1"/>
      <protection locked="0"/>
    </xf>
    <xf numFmtId="165" fontId="56" fillId="0" borderId="0" xfId="0" applyNumberFormat="1" applyFont="1" applyAlignment="1" applyProtection="1">
      <alignment vertical="top"/>
      <protection locked="0"/>
    </xf>
    <xf numFmtId="0" fontId="56" fillId="0" borderId="0" xfId="0" applyFont="1" applyProtection="1">
      <protection locked="0"/>
    </xf>
    <xf numFmtId="0" fontId="55" fillId="0" borderId="0" xfId="0" applyFont="1" applyProtection="1">
      <protection locked="0"/>
    </xf>
    <xf numFmtId="0" fontId="71" fillId="8" borderId="1" xfId="9" applyFont="1" applyFill="1" applyBorder="1" applyAlignment="1" applyProtection="1">
      <alignment wrapText="1"/>
      <protection locked="0"/>
    </xf>
    <xf numFmtId="0" fontId="58" fillId="0" borderId="1" xfId="9" applyFont="1" applyBorder="1" applyAlignment="1" applyProtection="1">
      <alignment wrapText="1"/>
      <protection locked="0"/>
    </xf>
    <xf numFmtId="0" fontId="0" fillId="0" borderId="17" xfId="0" applyBorder="1"/>
    <xf numFmtId="0" fontId="0" fillId="0" borderId="20" xfId="0" applyBorder="1"/>
    <xf numFmtId="0" fontId="10" fillId="18" borderId="0" xfId="0" applyFont="1" applyFill="1" applyAlignment="1">
      <alignment wrapText="1"/>
    </xf>
    <xf numFmtId="0" fontId="8" fillId="18" borderId="0" xfId="0" applyFont="1" applyFill="1"/>
    <xf numFmtId="0" fontId="8" fillId="0" borderId="1" xfId="0" applyFont="1" applyBorder="1" applyAlignment="1">
      <alignment horizontal="center" vertical="center" wrapText="1"/>
    </xf>
    <xf numFmtId="0" fontId="37" fillId="0" borderId="1" xfId="0" applyFont="1" applyBorder="1" applyAlignment="1">
      <alignment horizontal="left" vertical="center" wrapText="1"/>
    </xf>
    <xf numFmtId="0" fontId="88" fillId="18" borderId="0" xfId="0" applyFont="1" applyFill="1" applyAlignment="1">
      <alignment horizontal="center" wrapText="1"/>
    </xf>
    <xf numFmtId="0" fontId="89" fillId="0" borderId="1" xfId="0" applyFont="1" applyBorder="1" applyAlignment="1">
      <alignment horizontal="left" vertical="center" wrapText="1"/>
    </xf>
    <xf numFmtId="0" fontId="9" fillId="18" borderId="0" xfId="0" applyFont="1" applyFill="1" applyAlignment="1">
      <alignment wrapText="1"/>
    </xf>
    <xf numFmtId="0" fontId="10" fillId="19" borderId="1" xfId="0" applyFont="1" applyFill="1" applyBorder="1" applyAlignment="1">
      <alignment vertical="center" wrapText="1"/>
    </xf>
    <xf numFmtId="0" fontId="11" fillId="18" borderId="0" xfId="0" applyFont="1" applyFill="1" applyAlignment="1">
      <alignment wrapText="1"/>
    </xf>
    <xf numFmtId="0" fontId="12" fillId="20" borderId="1" xfId="0" applyFont="1" applyFill="1" applyBorder="1" applyAlignment="1">
      <alignment horizontal="left" vertical="center" wrapText="1"/>
    </xf>
    <xf numFmtId="0" fontId="12" fillId="20" borderId="1" xfId="0" applyFont="1" applyFill="1" applyBorder="1" applyAlignment="1">
      <alignment horizontal="center" vertical="center" wrapText="1"/>
    </xf>
    <xf numFmtId="0" fontId="12" fillId="21" borderId="1" xfId="0" applyFont="1" applyFill="1" applyBorder="1" applyAlignment="1">
      <alignment horizontal="center" vertical="center" wrapText="1"/>
    </xf>
    <xf numFmtId="0" fontId="7" fillId="20" borderId="1" xfId="0" applyFont="1" applyFill="1" applyBorder="1" applyAlignment="1">
      <alignment horizontal="left" vertical="center" wrapText="1"/>
    </xf>
    <xf numFmtId="0" fontId="8" fillId="21" borderId="1" xfId="0" applyFont="1" applyFill="1" applyBorder="1" applyAlignment="1">
      <alignment horizontal="left" vertical="center" wrapText="1"/>
    </xf>
    <xf numFmtId="0" fontId="51" fillId="0" borderId="1" xfId="0" applyFont="1" applyBorder="1" applyAlignment="1">
      <alignment vertical="center" wrapText="1"/>
    </xf>
    <xf numFmtId="0" fontId="8" fillId="0" borderId="1" xfId="0" applyFont="1" applyBorder="1" applyAlignment="1">
      <alignment horizontal="left" vertical="center" wrapText="1"/>
    </xf>
    <xf numFmtId="0" fontId="37" fillId="0" borderId="1" xfId="0" applyFont="1" applyBorder="1" applyAlignment="1">
      <alignment vertical="center" wrapText="1"/>
    </xf>
    <xf numFmtId="0" fontId="8" fillId="0" borderId="1" xfId="0" applyFont="1" applyBorder="1" applyAlignment="1">
      <alignment vertical="center" wrapText="1"/>
    </xf>
    <xf numFmtId="0" fontId="38" fillId="0" borderId="1" xfId="0" applyFont="1" applyBorder="1" applyAlignment="1">
      <alignment vertical="center" wrapText="1"/>
    </xf>
    <xf numFmtId="0" fontId="38" fillId="22" borderId="1" xfId="0" applyFont="1" applyFill="1" applyBorder="1" applyAlignment="1">
      <alignment vertical="center" wrapText="1"/>
    </xf>
    <xf numFmtId="0" fontId="51" fillId="22" borderId="1" xfId="0" applyFont="1" applyFill="1" applyBorder="1" applyAlignment="1">
      <alignment vertical="center" wrapText="1"/>
    </xf>
    <xf numFmtId="0" fontId="51" fillId="0" borderId="1" xfId="0" applyFont="1" applyBorder="1" applyAlignment="1">
      <alignment vertical="center"/>
    </xf>
    <xf numFmtId="0" fontId="9" fillId="18" borderId="0" xfId="0" applyFont="1" applyFill="1" applyAlignment="1">
      <alignment vertical="top" wrapText="1"/>
    </xf>
    <xf numFmtId="0" fontId="8" fillId="0" borderId="1" xfId="0" applyFont="1" applyBorder="1" applyAlignment="1">
      <alignment horizontal="left" vertical="center"/>
    </xf>
    <xf numFmtId="0" fontId="90" fillId="0" borderId="1" xfId="0" applyFont="1" applyBorder="1" applyAlignment="1">
      <alignment horizontal="left" vertical="center" wrapText="1"/>
    </xf>
    <xf numFmtId="0" fontId="91" fillId="0" borderId="1" xfId="0" applyFont="1" applyBorder="1" applyAlignment="1">
      <alignment horizontal="left" vertical="center" wrapText="1"/>
    </xf>
    <xf numFmtId="0" fontId="51" fillId="0" borderId="1" xfId="0" applyFont="1" applyBorder="1" applyAlignment="1">
      <alignment horizontal="left" vertical="center"/>
    </xf>
    <xf numFmtId="0" fontId="12" fillId="20" borderId="1" xfId="0" applyFont="1" applyFill="1" applyBorder="1" applyAlignment="1">
      <alignment horizontal="left" vertical="center"/>
    </xf>
    <xf numFmtId="0" fontId="37" fillId="20" borderId="1" xfId="0" applyFont="1" applyFill="1" applyBorder="1" applyAlignment="1">
      <alignment horizontal="left" vertical="center" wrapText="1"/>
    </xf>
    <xf numFmtId="0" fontId="10" fillId="0" borderId="1" xfId="0" applyFont="1" applyBorder="1" applyAlignment="1">
      <alignment vertical="center" wrapText="1"/>
    </xf>
    <xf numFmtId="0" fontId="8" fillId="20" borderId="1" xfId="0" applyFont="1" applyFill="1" applyBorder="1" applyAlignment="1">
      <alignment horizontal="left" vertical="center" wrapText="1"/>
    </xf>
    <xf numFmtId="0" fontId="9" fillId="18" borderId="8" xfId="0" applyFont="1" applyFill="1" applyBorder="1" applyAlignment="1">
      <alignment wrapText="1"/>
    </xf>
    <xf numFmtId="0" fontId="8" fillId="18" borderId="8" xfId="0" applyFont="1" applyFill="1" applyBorder="1"/>
    <xf numFmtId="0" fontId="8" fillId="18" borderId="13" xfId="0" applyFont="1" applyFill="1" applyBorder="1"/>
    <xf numFmtId="0" fontId="54" fillId="0" borderId="0" xfId="0" applyFont="1" applyAlignment="1">
      <alignment horizontal="center" wrapText="1"/>
    </xf>
    <xf numFmtId="0" fontId="58" fillId="12" borderId="5" xfId="12" applyFont="1" applyFill="1" applyBorder="1" applyAlignment="1">
      <alignment horizontal="left" vertical="top"/>
    </xf>
    <xf numFmtId="0" fontId="58" fillId="12" borderId="7" xfId="12" applyFont="1" applyFill="1" applyBorder="1" applyAlignment="1">
      <alignment horizontal="left" vertical="top"/>
    </xf>
    <xf numFmtId="0" fontId="58" fillId="12" borderId="9" xfId="12" applyFont="1" applyFill="1" applyBorder="1" applyAlignment="1">
      <alignment horizontal="left" vertical="top"/>
    </xf>
    <xf numFmtId="0" fontId="54" fillId="12" borderId="12" xfId="0" applyFont="1" applyFill="1" applyBorder="1" applyAlignment="1">
      <alignment horizontal="center" vertical="top" wrapText="1"/>
    </xf>
    <xf numFmtId="0" fontId="54" fillId="0" borderId="0" xfId="5" applyFont="1" applyAlignment="1">
      <alignment vertical="top" wrapText="1"/>
    </xf>
    <xf numFmtId="0" fontId="54" fillId="23" borderId="3" xfId="0" applyFont="1" applyFill="1" applyBorder="1" applyAlignment="1">
      <alignment vertical="top" wrapText="1"/>
    </xf>
    <xf numFmtId="14" fontId="54" fillId="0" borderId="13" xfId="0" applyNumberFormat="1" applyFont="1" applyBorder="1" applyAlignment="1">
      <alignment vertical="top" wrapText="1"/>
    </xf>
    <xf numFmtId="14" fontId="54" fillId="0" borderId="1" xfId="0" applyNumberFormat="1" applyFont="1" applyBorder="1" applyAlignment="1">
      <alignment vertical="top" wrapText="1"/>
    </xf>
    <xf numFmtId="0" fontId="54" fillId="0" borderId="1" xfId="0" quotePrefix="1" applyFont="1" applyBorder="1" applyAlignment="1">
      <alignment vertical="top" wrapText="1"/>
    </xf>
    <xf numFmtId="0" fontId="13" fillId="0" borderId="8" xfId="0" applyFont="1" applyBorder="1" applyAlignment="1">
      <alignment vertical="top" wrapText="1"/>
    </xf>
    <xf numFmtId="0" fontId="0" fillId="8" borderId="0" xfId="0" applyFill="1" applyAlignment="1">
      <alignment vertical="top" wrapText="1"/>
    </xf>
    <xf numFmtId="0" fontId="54" fillId="8" borderId="8" xfId="0" applyFont="1" applyFill="1" applyBorder="1" applyAlignment="1">
      <alignment vertical="top" wrapText="1"/>
    </xf>
    <xf numFmtId="0" fontId="58" fillId="8" borderId="8" xfId="0" applyFont="1" applyFill="1" applyBorder="1" applyAlignment="1">
      <alignment vertical="top" wrapText="1"/>
    </xf>
    <xf numFmtId="0" fontId="59" fillId="0" borderId="4" xfId="0" applyFont="1" applyBorder="1" applyAlignment="1">
      <alignment vertical="top" wrapText="1"/>
    </xf>
    <xf numFmtId="0" fontId="42" fillId="8" borderId="0" xfId="0" applyFont="1" applyFill="1" applyAlignment="1">
      <alignment vertical="top" wrapText="1"/>
    </xf>
    <xf numFmtId="0" fontId="3" fillId="0" borderId="0" xfId="0" applyFont="1" applyAlignment="1">
      <alignment vertical="top" wrapText="1"/>
    </xf>
    <xf numFmtId="0" fontId="0" fillId="0" borderId="0" xfId="0" applyAlignment="1">
      <alignment vertical="top" wrapText="1"/>
    </xf>
    <xf numFmtId="0" fontId="58" fillId="0" borderId="6" xfId="0" applyFont="1" applyBorder="1" applyAlignment="1">
      <alignment vertical="top" wrapText="1"/>
    </xf>
    <xf numFmtId="0" fontId="59" fillId="0" borderId="3" xfId="0" applyFont="1" applyBorder="1" applyAlignment="1">
      <alignment horizontal="left" vertical="top" wrapText="1"/>
    </xf>
    <xf numFmtId="0" fontId="81" fillId="0" borderId="4" xfId="0" applyFont="1" applyBorder="1" applyAlignment="1">
      <alignment vertical="top" wrapText="1"/>
    </xf>
    <xf numFmtId="0" fontId="54" fillId="0" borderId="13" xfId="0" applyFont="1" applyBorder="1" applyAlignment="1">
      <alignment horizontal="left" vertical="top" wrapText="1"/>
    </xf>
    <xf numFmtId="0" fontId="54" fillId="0" borderId="13" xfId="0" applyFont="1" applyBorder="1"/>
    <xf numFmtId="2" fontId="58" fillId="8" borderId="0" xfId="0" applyNumberFormat="1" applyFont="1" applyFill="1" applyAlignment="1">
      <alignment horizontal="left" vertical="top"/>
    </xf>
    <xf numFmtId="0" fontId="54" fillId="10" borderId="1" xfId="0" applyFont="1" applyFill="1" applyBorder="1" applyAlignment="1">
      <alignment vertical="top" wrapText="1"/>
    </xf>
    <xf numFmtId="0" fontId="55" fillId="0" borderId="1" xfId="1" applyFont="1" applyBorder="1" applyAlignment="1" applyProtection="1">
      <alignment vertical="top" wrapText="1"/>
      <protection locked="0"/>
    </xf>
    <xf numFmtId="0" fontId="66" fillId="14" borderId="0" xfId="1" applyFont="1" applyFill="1" applyAlignment="1">
      <alignment horizontal="left" vertical="top" wrapText="1"/>
    </xf>
    <xf numFmtId="0" fontId="66" fillId="14" borderId="0" xfId="1" applyFont="1" applyFill="1" applyAlignment="1">
      <alignment vertical="top" wrapText="1"/>
    </xf>
    <xf numFmtId="0" fontId="66" fillId="14" borderId="0" xfId="1" applyFont="1" applyFill="1" applyAlignment="1">
      <alignment horizontal="center" vertical="top" wrapText="1"/>
    </xf>
    <xf numFmtId="0" fontId="58" fillId="0" borderId="0" xfId="1" applyFont="1" applyAlignment="1">
      <alignment horizontal="left" vertical="top"/>
    </xf>
    <xf numFmtId="0" fontId="54" fillId="0" borderId="0" xfId="1" applyFont="1" applyAlignment="1">
      <alignment vertical="top" wrapText="1"/>
    </xf>
    <xf numFmtId="0" fontId="54" fillId="0" borderId="0" xfId="1" applyFont="1" applyAlignment="1">
      <alignment horizontal="center" vertical="top" wrapText="1"/>
    </xf>
    <xf numFmtId="0" fontId="66" fillId="8" borderId="1" xfId="1" applyFont="1" applyFill="1" applyBorder="1" applyAlignment="1">
      <alignment horizontal="left" vertical="top"/>
    </xf>
    <xf numFmtId="0" fontId="58" fillId="8" borderId="1" xfId="1" applyFont="1" applyFill="1" applyBorder="1" applyAlignment="1">
      <alignment vertical="top" wrapText="1"/>
    </xf>
    <xf numFmtId="0" fontId="54" fillId="8" borderId="1" xfId="1" applyFont="1" applyFill="1" applyBorder="1" applyAlignment="1">
      <alignment vertical="top"/>
    </xf>
    <xf numFmtId="0" fontId="54" fillId="8" borderId="1" xfId="1" applyFont="1" applyFill="1" applyBorder="1" applyAlignment="1">
      <alignment vertical="top" wrapText="1"/>
    </xf>
    <xf numFmtId="0" fontId="54" fillId="8" borderId="1" xfId="1" applyFont="1" applyFill="1" applyBorder="1" applyAlignment="1">
      <alignment horizontal="center" vertical="top"/>
    </xf>
    <xf numFmtId="0" fontId="56" fillId="8" borderId="1" xfId="1" applyFont="1" applyFill="1" applyBorder="1" applyAlignment="1">
      <alignment vertical="top" wrapText="1"/>
    </xf>
    <xf numFmtId="0" fontId="58" fillId="0" borderId="1" xfId="1" applyFont="1" applyBorder="1" applyAlignment="1">
      <alignment horizontal="left" vertical="top"/>
    </xf>
    <xf numFmtId="0" fontId="58" fillId="0" borderId="1" xfId="1" applyFont="1" applyBorder="1" applyAlignment="1">
      <alignment vertical="top"/>
    </xf>
    <xf numFmtId="0" fontId="58" fillId="0" borderId="1" xfId="1" applyFont="1" applyBorder="1" applyAlignment="1">
      <alignment vertical="top" wrapText="1"/>
    </xf>
    <xf numFmtId="0" fontId="54" fillId="0" borderId="1" xfId="1" applyFont="1" applyBorder="1" applyAlignment="1">
      <alignment vertical="top"/>
    </xf>
    <xf numFmtId="0" fontId="54" fillId="0" borderId="1" xfId="1" applyFont="1" applyBorder="1" applyAlignment="1">
      <alignment vertical="top" wrapText="1"/>
    </xf>
    <xf numFmtId="0" fontId="54" fillId="0" borderId="1" xfId="1" applyFont="1" applyBorder="1" applyAlignment="1">
      <alignment horizontal="center" vertical="top"/>
    </xf>
    <xf numFmtId="0" fontId="13" fillId="0" borderId="1" xfId="1" applyFont="1" applyBorder="1" applyAlignment="1">
      <alignment vertical="top"/>
    </xf>
    <xf numFmtId="0" fontId="55" fillId="0" borderId="1" xfId="5" applyFont="1" applyBorder="1" applyAlignment="1" applyProtection="1">
      <alignment horizontal="left" vertical="top" wrapText="1"/>
      <protection locked="0"/>
    </xf>
    <xf numFmtId="0" fontId="54" fillId="0" borderId="0" xfId="1" applyFont="1" applyAlignment="1">
      <alignment vertical="top"/>
    </xf>
    <xf numFmtId="0" fontId="54" fillId="0" borderId="0" xfId="1" applyFont="1" applyAlignment="1">
      <alignment horizontal="center" vertical="top"/>
    </xf>
    <xf numFmtId="0" fontId="54" fillId="0" borderId="14" xfId="1" applyFont="1" applyBorder="1" applyAlignment="1">
      <alignment horizontal="center" vertical="top"/>
    </xf>
    <xf numFmtId="0" fontId="54" fillId="0" borderId="14" xfId="1" applyFont="1" applyBorder="1" applyAlignment="1">
      <alignment vertical="top" wrapText="1"/>
    </xf>
    <xf numFmtId="49" fontId="54" fillId="0" borderId="1" xfId="1" applyNumberFormat="1" applyFont="1" applyBorder="1" applyAlignment="1">
      <alignment vertical="top"/>
    </xf>
    <xf numFmtId="0" fontId="29" fillId="0" borderId="1" xfId="5" applyFont="1" applyBorder="1" applyAlignment="1" applyProtection="1">
      <alignment horizontal="left" vertical="top" wrapText="1"/>
      <protection locked="0"/>
    </xf>
    <xf numFmtId="0" fontId="58" fillId="8" borderId="1" xfId="1" applyFont="1" applyFill="1" applyBorder="1" applyAlignment="1">
      <alignment horizontal="left" vertical="top"/>
    </xf>
    <xf numFmtId="0" fontId="58" fillId="0" borderId="3" xfId="1" applyFont="1" applyBorder="1" applyAlignment="1">
      <alignment horizontal="left" vertical="top"/>
    </xf>
    <xf numFmtId="0" fontId="58" fillId="0" borderId="3" xfId="1" applyFont="1" applyBorder="1" applyAlignment="1">
      <alignment vertical="top" wrapText="1"/>
    </xf>
    <xf numFmtId="0" fontId="55" fillId="10" borderId="1" xfId="5" applyFont="1" applyFill="1" applyBorder="1" applyAlignment="1" applyProtection="1">
      <alignment horizontal="left" vertical="top" wrapText="1"/>
      <protection locked="0"/>
    </xf>
    <xf numFmtId="0" fontId="54" fillId="10" borderId="14" xfId="1" applyFont="1" applyFill="1" applyBorder="1" applyAlignment="1">
      <alignment horizontal="center" vertical="top"/>
    </xf>
    <xf numFmtId="0" fontId="54" fillId="10" borderId="14" xfId="1" applyFont="1" applyFill="1" applyBorder="1" applyAlignment="1">
      <alignment vertical="top" wrapText="1"/>
    </xf>
    <xf numFmtId="0" fontId="54" fillId="10" borderId="1" xfId="1" applyFont="1" applyFill="1" applyBorder="1" applyAlignment="1">
      <alignment vertical="top" wrapText="1"/>
    </xf>
    <xf numFmtId="0" fontId="54" fillId="10" borderId="1" xfId="1" applyFont="1" applyFill="1" applyBorder="1" applyAlignment="1">
      <alignment vertical="top"/>
    </xf>
    <xf numFmtId="0" fontId="55" fillId="0" borderId="14" xfId="7" applyFont="1" applyBorder="1" applyAlignment="1">
      <alignment horizontal="left" vertical="top" wrapText="1"/>
    </xf>
    <xf numFmtId="0" fontId="55" fillId="10" borderId="14" xfId="7" applyFont="1" applyFill="1" applyBorder="1" applyAlignment="1">
      <alignment horizontal="left" vertical="top" wrapText="1"/>
    </xf>
    <xf numFmtId="0" fontId="54" fillId="0" borderId="5" xfId="1" applyFont="1" applyBorder="1" applyAlignment="1">
      <alignment horizontal="center" vertical="top"/>
    </xf>
    <xf numFmtId="0" fontId="54" fillId="0" borderId="5" xfId="1" applyFont="1" applyBorder="1" applyAlignment="1">
      <alignment vertical="top" wrapText="1"/>
    </xf>
    <xf numFmtId="0" fontId="54" fillId="8" borderId="14" xfId="1" applyFont="1" applyFill="1" applyBorder="1" applyAlignment="1">
      <alignment horizontal="center" vertical="top"/>
    </xf>
    <xf numFmtId="0" fontId="54" fillId="8" borderId="14" xfId="1" applyFont="1" applyFill="1" applyBorder="1" applyAlignment="1">
      <alignment vertical="top" wrapText="1"/>
    </xf>
    <xf numFmtId="0" fontId="54" fillId="0" borderId="1" xfId="3" applyFont="1" applyBorder="1" applyAlignment="1">
      <alignment vertical="top" wrapText="1"/>
    </xf>
    <xf numFmtId="0" fontId="54" fillId="0" borderId="3" xfId="1" applyFont="1" applyBorder="1" applyAlignment="1">
      <alignment vertical="top" wrapText="1"/>
    </xf>
    <xf numFmtId="0" fontId="54" fillId="0" borderId="1" xfId="1" applyFont="1" applyBorder="1" applyAlignment="1">
      <alignment horizontal="left" vertical="top"/>
    </xf>
    <xf numFmtId="0" fontId="58" fillId="0" borderId="11" xfId="1" applyFont="1" applyBorder="1" applyAlignment="1">
      <alignment vertical="top" wrapText="1"/>
    </xf>
    <xf numFmtId="0" fontId="92" fillId="24" borderId="27" xfId="4" applyFont="1" applyFill="1" applyBorder="1" applyAlignment="1">
      <alignment vertical="top" wrapText="1"/>
    </xf>
    <xf numFmtId="0" fontId="58" fillId="0" borderId="14" xfId="1" applyFont="1" applyBorder="1" applyAlignment="1">
      <alignment vertical="top" wrapText="1"/>
    </xf>
    <xf numFmtId="0" fontId="58" fillId="0" borderId="4" xfId="1" applyFont="1" applyBorder="1" applyAlignment="1">
      <alignment horizontal="left" vertical="top"/>
    </xf>
    <xf numFmtId="0" fontId="93" fillId="0" borderId="1" xfId="1" applyFont="1" applyBorder="1" applyAlignment="1">
      <alignment vertical="top" wrapText="1"/>
    </xf>
    <xf numFmtId="0" fontId="54" fillId="0" borderId="9" xfId="1" applyFont="1" applyBorder="1" applyAlignment="1">
      <alignment horizontal="center" vertical="top"/>
    </xf>
    <xf numFmtId="0" fontId="54" fillId="0" borderId="9" xfId="1" applyFont="1" applyBorder="1" applyAlignment="1">
      <alignment vertical="top" wrapText="1"/>
    </xf>
    <xf numFmtId="0" fontId="94" fillId="0" borderId="1" xfId="1" applyFont="1" applyBorder="1" applyAlignment="1">
      <alignment vertical="top" wrapText="1"/>
    </xf>
    <xf numFmtId="0" fontId="13" fillId="0" borderId="1" xfId="1" applyFont="1" applyBorder="1" applyAlignment="1">
      <alignment vertical="top" wrapText="1"/>
    </xf>
    <xf numFmtId="0" fontId="95" fillId="0" borderId="1" xfId="1" applyFont="1" applyBorder="1" applyAlignment="1">
      <alignment vertical="top" wrapText="1"/>
    </xf>
    <xf numFmtId="0" fontId="54" fillId="23" borderId="1" xfId="0" applyFont="1" applyFill="1" applyBorder="1" applyAlignment="1">
      <alignment vertical="top" wrapText="1"/>
    </xf>
    <xf numFmtId="0" fontId="58" fillId="23" borderId="1" xfId="1" applyFont="1" applyFill="1" applyBorder="1" applyAlignment="1">
      <alignment horizontal="left" vertical="top"/>
    </xf>
    <xf numFmtId="0" fontId="54" fillId="23" borderId="14" xfId="1" applyFont="1" applyFill="1" applyBorder="1" applyAlignment="1">
      <alignment horizontal="center" vertical="top"/>
    </xf>
    <xf numFmtId="0" fontId="54" fillId="23" borderId="14" xfId="1" applyFont="1" applyFill="1" applyBorder="1" applyAlignment="1">
      <alignment vertical="top" wrapText="1"/>
    </xf>
    <xf numFmtId="0" fontId="54" fillId="0" borderId="2" xfId="1" applyFont="1" applyBorder="1" applyAlignment="1">
      <alignment horizontal="center" vertical="top"/>
    </xf>
    <xf numFmtId="0" fontId="54" fillId="0" borderId="2" xfId="1" applyFont="1" applyBorder="1" applyAlignment="1">
      <alignment vertical="top" wrapText="1"/>
    </xf>
    <xf numFmtId="0" fontId="95" fillId="0" borderId="14" xfId="1" applyFont="1" applyBorder="1" applyAlignment="1">
      <alignment vertical="top" wrapText="1"/>
    </xf>
    <xf numFmtId="0" fontId="54" fillId="0" borderId="12" xfId="1" applyFont="1" applyBorder="1" applyAlignment="1">
      <alignment horizontal="center" vertical="top"/>
    </xf>
    <xf numFmtId="0" fontId="54" fillId="0" borderId="12" xfId="1" applyFont="1" applyBorder="1" applyAlignment="1">
      <alignment vertical="top" wrapText="1"/>
    </xf>
    <xf numFmtId="0" fontId="54" fillId="0" borderId="15" xfId="1" applyFont="1" applyBorder="1" applyAlignment="1">
      <alignment vertical="top" wrapText="1"/>
    </xf>
    <xf numFmtId="0" fontId="54" fillId="0" borderId="15" xfId="1" applyFont="1" applyBorder="1" applyAlignment="1">
      <alignment horizontal="center" vertical="top"/>
    </xf>
    <xf numFmtId="0" fontId="92" fillId="0" borderId="27" xfId="4" applyFont="1" applyBorder="1" applyAlignment="1">
      <alignment vertical="top" wrapText="1"/>
    </xf>
    <xf numFmtId="0" fontId="54" fillId="0" borderId="0" xfId="1" applyFont="1" applyAlignment="1">
      <alignment horizontal="left" vertical="top"/>
    </xf>
    <xf numFmtId="0" fontId="54" fillId="0" borderId="14" xfId="1" applyFont="1" applyBorder="1" applyAlignment="1">
      <alignment horizontal="center" vertical="top" wrapText="1"/>
    </xf>
    <xf numFmtId="0" fontId="54" fillId="0" borderId="1" xfId="1" applyFont="1" applyBorder="1" applyAlignment="1">
      <alignment horizontal="center" vertical="top" wrapText="1"/>
    </xf>
    <xf numFmtId="9" fontId="58" fillId="0" borderId="0" xfId="14" applyFont="1" applyAlignment="1">
      <alignment horizontal="left" vertical="top"/>
    </xf>
    <xf numFmtId="0" fontId="19" fillId="25" borderId="1" xfId="0" applyFont="1" applyFill="1" applyBorder="1" applyAlignment="1">
      <alignment horizontal="left" vertical="top" wrapText="1"/>
    </xf>
    <xf numFmtId="0" fontId="39" fillId="19" borderId="0" xfId="0" applyFont="1" applyFill="1" applyAlignment="1">
      <alignment vertical="center" wrapText="1"/>
    </xf>
    <xf numFmtId="0" fontId="96" fillId="0" borderId="1" xfId="0" applyFont="1" applyBorder="1"/>
    <xf numFmtId="0" fontId="19" fillId="25" borderId="1" xfId="0" applyFont="1" applyFill="1" applyBorder="1" applyAlignment="1">
      <alignment horizontal="left" vertical="top"/>
    </xf>
    <xf numFmtId="0" fontId="97" fillId="0" borderId="1" xfId="0" applyFont="1" applyBorder="1" applyAlignment="1">
      <alignment horizontal="center" vertical="center"/>
    </xf>
    <xf numFmtId="0" fontId="98" fillId="0" borderId="1" xfId="0" applyFont="1" applyBorder="1"/>
    <xf numFmtId="0" fontId="0" fillId="0" borderId="0" xfId="0" applyAlignment="1">
      <alignment horizontal="left" vertical="top"/>
    </xf>
    <xf numFmtId="0" fontId="57" fillId="14" borderId="0" xfId="1" applyFont="1" applyFill="1" applyAlignment="1">
      <alignment vertical="top" wrapText="1"/>
    </xf>
    <xf numFmtId="0" fontId="99" fillId="14" borderId="0" xfId="1" applyFont="1" applyFill="1" applyAlignment="1">
      <alignment horizontal="left" vertical="top"/>
    </xf>
    <xf numFmtId="0" fontId="99" fillId="14" borderId="0" xfId="1" applyFont="1" applyFill="1" applyAlignment="1">
      <alignment horizontal="left" vertical="top" wrapText="1"/>
    </xf>
    <xf numFmtId="0" fontId="57" fillId="14" borderId="0" xfId="1" applyFont="1" applyFill="1" applyAlignment="1">
      <alignment horizontal="center" vertical="top" wrapText="1"/>
    </xf>
    <xf numFmtId="0" fontId="57" fillId="7" borderId="0" xfId="1" applyFont="1" applyFill="1" applyAlignment="1">
      <alignment vertical="top" wrapText="1"/>
    </xf>
    <xf numFmtId="0" fontId="54" fillId="7" borderId="0" xfId="0" applyFont="1" applyFill="1" applyAlignment="1">
      <alignment vertical="top" wrapText="1"/>
    </xf>
    <xf numFmtId="49" fontId="58" fillId="7" borderId="0" xfId="0" applyNumberFormat="1" applyFont="1" applyFill="1" applyAlignment="1">
      <alignment vertical="top"/>
    </xf>
    <xf numFmtId="0" fontId="58" fillId="7" borderId="0" xfId="0" applyFont="1" applyFill="1" applyAlignment="1">
      <alignment horizontal="left" vertical="top"/>
    </xf>
    <xf numFmtId="0" fontId="57" fillId="7" borderId="0" xfId="1" applyFont="1" applyFill="1" applyAlignment="1">
      <alignment horizontal="center" vertical="top" wrapText="1"/>
    </xf>
    <xf numFmtId="0" fontId="58" fillId="5" borderId="28" xfId="0" applyFont="1" applyFill="1" applyBorder="1" applyAlignment="1">
      <alignment vertical="top" wrapText="1"/>
    </xf>
    <xf numFmtId="0" fontId="100" fillId="7" borderId="0" xfId="0" applyFont="1" applyFill="1" applyAlignment="1">
      <alignment vertical="center" wrapText="1"/>
    </xf>
    <xf numFmtId="0" fontId="100" fillId="7" borderId="0" xfId="0" applyFont="1" applyFill="1" applyAlignment="1">
      <alignment horizontal="center" vertical="center" wrapText="1"/>
    </xf>
    <xf numFmtId="15" fontId="95" fillId="0" borderId="29" xfId="0" applyNumberFormat="1" applyFont="1" applyBorder="1" applyAlignment="1">
      <alignment horizontal="left" vertical="top" wrapText="1"/>
    </xf>
    <xf numFmtId="0" fontId="101" fillId="7" borderId="0" xfId="0" applyFont="1" applyFill="1"/>
    <xf numFmtId="0" fontId="57" fillId="0" borderId="0" xfId="1" applyFont="1" applyAlignment="1">
      <alignment vertical="top" wrapText="1"/>
    </xf>
    <xf numFmtId="0" fontId="57" fillId="0" borderId="0" xfId="1" applyFont="1" applyAlignment="1">
      <alignment vertical="top"/>
    </xf>
    <xf numFmtId="0" fontId="58" fillId="6" borderId="1" xfId="0" applyFont="1" applyFill="1" applyBorder="1" applyAlignment="1">
      <alignment horizontal="left" vertical="top" wrapText="1"/>
    </xf>
    <xf numFmtId="0" fontId="58" fillId="6" borderId="3" xfId="0" applyFont="1" applyFill="1" applyBorder="1" applyAlignment="1">
      <alignment horizontal="left" vertical="top" wrapText="1"/>
    </xf>
    <xf numFmtId="0" fontId="58" fillId="0" borderId="14" xfId="0" applyFont="1" applyBorder="1" applyAlignment="1">
      <alignment vertical="top" wrapText="1"/>
    </xf>
    <xf numFmtId="0" fontId="54" fillId="7" borderId="27" xfId="0" applyFont="1" applyFill="1" applyBorder="1" applyAlignment="1">
      <alignment vertical="top" wrapText="1"/>
    </xf>
    <xf numFmtId="0" fontId="57" fillId="7" borderId="27" xfId="1" applyFont="1" applyFill="1" applyBorder="1" applyAlignment="1">
      <alignment vertical="top" wrapText="1"/>
    </xf>
    <xf numFmtId="0" fontId="54" fillId="0" borderId="14" xfId="0" applyFont="1" applyBorder="1" applyAlignment="1">
      <alignment vertical="top" wrapText="1"/>
    </xf>
    <xf numFmtId="0" fontId="54" fillId="8" borderId="1" xfId="1" applyFont="1" applyFill="1" applyBorder="1" applyAlignment="1">
      <alignment horizontal="center" vertical="top" wrapText="1"/>
    </xf>
    <xf numFmtId="49" fontId="54" fillId="0" borderId="1" xfId="1" applyNumberFormat="1" applyFont="1" applyBorder="1" applyAlignment="1">
      <alignment vertical="top" wrapText="1"/>
    </xf>
    <xf numFmtId="0" fontId="54" fillId="0" borderId="4" xfId="1" applyFont="1" applyBorder="1" applyAlignment="1">
      <alignment vertical="top" wrapText="1"/>
    </xf>
    <xf numFmtId="0" fontId="54" fillId="0" borderId="5" xfId="1" applyFont="1" applyBorder="1" applyAlignment="1">
      <alignment horizontal="center" vertical="top" wrapText="1"/>
    </xf>
    <xf numFmtId="0" fontId="54" fillId="8" borderId="14" xfId="1" applyFont="1" applyFill="1" applyBorder="1" applyAlignment="1">
      <alignment horizontal="center" vertical="top" wrapText="1"/>
    </xf>
    <xf numFmtId="0" fontId="28" fillId="0" borderId="1" xfId="1" applyFont="1" applyBorder="1" applyAlignment="1">
      <alignment vertical="top" wrapText="1"/>
    </xf>
    <xf numFmtId="0" fontId="54" fillId="0" borderId="9" xfId="1" applyFont="1" applyBorder="1" applyAlignment="1">
      <alignment horizontal="center" vertical="top" wrapText="1"/>
    </xf>
    <xf numFmtId="0" fontId="58" fillId="8" borderId="1" xfId="1" applyFont="1" applyFill="1" applyBorder="1" applyAlignment="1">
      <alignment horizontal="left" vertical="top" wrapText="1"/>
    </xf>
    <xf numFmtId="0" fontId="54" fillId="0" borderId="2" xfId="1" applyFont="1" applyBorder="1" applyAlignment="1">
      <alignment horizontal="center" vertical="top" wrapText="1"/>
    </xf>
    <xf numFmtId="0" fontId="54" fillId="0" borderId="12" xfId="1" applyFont="1" applyBorder="1" applyAlignment="1">
      <alignment horizontal="center" vertical="top" wrapText="1"/>
    </xf>
    <xf numFmtId="0" fontId="54" fillId="0" borderId="15" xfId="1" applyFont="1" applyBorder="1" applyAlignment="1">
      <alignment horizontal="center" vertical="top" wrapText="1"/>
    </xf>
    <xf numFmtId="0" fontId="98" fillId="10" borderId="1" xfId="0" applyFont="1" applyFill="1" applyBorder="1"/>
    <xf numFmtId="0" fontId="97" fillId="10" borderId="1" xfId="0" applyFont="1" applyFill="1" applyBorder="1" applyAlignment="1">
      <alignment horizontal="center" vertical="center"/>
    </xf>
    <xf numFmtId="0" fontId="95" fillId="0" borderId="30" xfId="12" applyFont="1" applyBorder="1" applyAlignment="1">
      <alignment vertical="top" wrapText="1"/>
    </xf>
    <xf numFmtId="0" fontId="95" fillId="0" borderId="27" xfId="12" applyFont="1" applyBorder="1" applyAlignment="1">
      <alignment vertical="top"/>
    </xf>
    <xf numFmtId="0" fontId="95" fillId="0" borderId="27" xfId="12" applyFont="1" applyBorder="1" applyAlignment="1">
      <alignment vertical="top" wrapText="1"/>
    </xf>
    <xf numFmtId="0" fontId="55" fillId="0" borderId="31" xfId="5" applyFont="1" applyBorder="1" applyAlignment="1">
      <alignment vertical="center" wrapText="1"/>
    </xf>
    <xf numFmtId="0" fontId="54" fillId="10" borderId="1" xfId="12" applyFont="1" applyFill="1" applyBorder="1" applyAlignment="1">
      <alignment vertical="top" wrapText="1"/>
    </xf>
    <xf numFmtId="0" fontId="54" fillId="0" borderId="1" xfId="13" applyFont="1" applyBorder="1" applyAlignment="1">
      <alignment vertical="top" wrapText="1"/>
    </xf>
    <xf numFmtId="0" fontId="58" fillId="0" borderId="1" xfId="12" applyFont="1" applyBorder="1" applyAlignment="1">
      <alignment vertical="top" wrapText="1"/>
    </xf>
    <xf numFmtId="0" fontId="58" fillId="0" borderId="0" xfId="12" applyFont="1" applyAlignment="1">
      <alignment vertical="top" wrapText="1"/>
    </xf>
    <xf numFmtId="0" fontId="58" fillId="0" borderId="0" xfId="12" applyFont="1" applyAlignment="1">
      <alignment horizontal="left" vertical="top" wrapText="1"/>
    </xf>
    <xf numFmtId="0" fontId="54" fillId="0" borderId="1" xfId="12" quotePrefix="1" applyFont="1" applyBorder="1" applyAlignment="1">
      <alignment vertical="top" wrapText="1"/>
    </xf>
    <xf numFmtId="0" fontId="54" fillId="0" borderId="1" xfId="13" applyFont="1" applyBorder="1" applyAlignment="1">
      <alignment vertical="top"/>
    </xf>
    <xf numFmtId="0" fontId="95" fillId="10" borderId="27" xfId="12" applyFont="1" applyFill="1" applyBorder="1" applyAlignment="1">
      <alignment vertical="top" wrapText="1"/>
    </xf>
    <xf numFmtId="0" fontId="95" fillId="10" borderId="27" xfId="12" applyFont="1" applyFill="1" applyBorder="1" applyAlignment="1">
      <alignment vertical="top"/>
    </xf>
    <xf numFmtId="0" fontId="55" fillId="10" borderId="1" xfId="12" applyFont="1" applyFill="1" applyBorder="1" applyAlignment="1">
      <alignment vertical="top" wrapText="1"/>
    </xf>
    <xf numFmtId="0" fontId="58" fillId="8" borderId="0" xfId="12" applyFont="1" applyFill="1" applyAlignment="1">
      <alignment vertical="top" wrapText="1"/>
    </xf>
    <xf numFmtId="0" fontId="57" fillId="7" borderId="0" xfId="1" applyFont="1" applyFill="1" applyAlignment="1">
      <alignment vertical="top"/>
    </xf>
    <xf numFmtId="0" fontId="0" fillId="7" borderId="0" xfId="0" applyFill="1"/>
    <xf numFmtId="0" fontId="58" fillId="12" borderId="3" xfId="13" applyFont="1" applyFill="1" applyBorder="1" applyAlignment="1">
      <alignment horizontal="left" vertical="top" wrapText="1"/>
    </xf>
    <xf numFmtId="0" fontId="58" fillId="12" borderId="3" xfId="13" applyFont="1" applyFill="1" applyBorder="1" applyAlignment="1">
      <alignment vertical="top" wrapText="1"/>
    </xf>
    <xf numFmtId="0" fontId="58" fillId="12" borderId="3" xfId="13" applyFont="1" applyFill="1" applyBorder="1" applyAlignment="1">
      <alignment vertical="top"/>
    </xf>
    <xf numFmtId="0" fontId="58" fillId="26" borderId="14" xfId="13" applyFont="1" applyFill="1" applyBorder="1" applyAlignment="1">
      <alignment horizontal="left" vertical="top"/>
    </xf>
    <xf numFmtId="0" fontId="58" fillId="26" borderId="15" xfId="13" applyFont="1" applyFill="1" applyBorder="1" applyAlignment="1">
      <alignment vertical="top" wrapText="1"/>
    </xf>
    <xf numFmtId="0" fontId="54" fillId="26" borderId="15" xfId="0" applyFont="1" applyFill="1" applyBorder="1" applyAlignment="1">
      <alignment vertical="top" wrapText="1"/>
    </xf>
    <xf numFmtId="0" fontId="54" fillId="26" borderId="2" xfId="0" applyFont="1" applyFill="1" applyBorder="1" applyAlignment="1">
      <alignment vertical="top" wrapText="1"/>
    </xf>
    <xf numFmtId="0" fontId="58" fillId="12" borderId="14" xfId="13" applyFont="1" applyFill="1" applyBorder="1" applyAlignment="1">
      <alignment horizontal="left" vertical="top"/>
    </xf>
    <xf numFmtId="0" fontId="58" fillId="12" borderId="15" xfId="13" applyFont="1" applyFill="1" applyBorder="1" applyAlignment="1">
      <alignment vertical="top" wrapText="1"/>
    </xf>
    <xf numFmtId="0" fontId="58" fillId="12" borderId="4" xfId="13" applyFont="1" applyFill="1" applyBorder="1" applyAlignment="1">
      <alignment horizontal="left" vertical="top"/>
    </xf>
    <xf numFmtId="0" fontId="54" fillId="0" borderId="4" xfId="13" applyFont="1" applyBorder="1" applyAlignment="1">
      <alignment vertical="top" wrapText="1"/>
    </xf>
    <xf numFmtId="0" fontId="54" fillId="0" borderId="4" xfId="13" applyFont="1" applyBorder="1" applyAlignment="1">
      <alignment vertical="top"/>
    </xf>
    <xf numFmtId="0" fontId="55" fillId="0" borderId="4" xfId="13" applyFont="1" applyBorder="1" applyAlignment="1">
      <alignment vertical="top" wrapText="1"/>
    </xf>
    <xf numFmtId="0" fontId="58" fillId="12" borderId="1" xfId="13" applyFont="1" applyFill="1" applyBorder="1" applyAlignment="1">
      <alignment horizontal="left" vertical="top"/>
    </xf>
    <xf numFmtId="0" fontId="55" fillId="0" borderId="1" xfId="13" applyFont="1" applyBorder="1" applyAlignment="1">
      <alignment vertical="top" wrapText="1"/>
    </xf>
    <xf numFmtId="0" fontId="58" fillId="0" borderId="0" xfId="13" applyFont="1" applyAlignment="1">
      <alignment horizontal="left" vertical="top"/>
    </xf>
    <xf numFmtId="0" fontId="54" fillId="0" borderId="0" xfId="13" applyFont="1" applyAlignment="1">
      <alignment vertical="top" wrapText="1"/>
    </xf>
    <xf numFmtId="0" fontId="54" fillId="0" borderId="0" xfId="13" applyFont="1" applyAlignment="1">
      <alignment vertical="top"/>
    </xf>
    <xf numFmtId="0" fontId="55" fillId="0" borderId="0" xfId="13" applyFont="1" applyAlignment="1">
      <alignment vertical="top" wrapText="1"/>
    </xf>
    <xf numFmtId="0" fontId="58" fillId="0" borderId="1" xfId="13" applyFont="1" applyBorder="1" applyAlignment="1">
      <alignment vertical="top" wrapText="1"/>
    </xf>
    <xf numFmtId="0" fontId="58" fillId="12" borderId="5" xfId="13" applyFont="1" applyFill="1" applyBorder="1" applyAlignment="1">
      <alignment horizontal="left" vertical="top"/>
    </xf>
    <xf numFmtId="0" fontId="58" fillId="12" borderId="5" xfId="13" applyFont="1" applyFill="1" applyBorder="1" applyAlignment="1">
      <alignment horizontal="left" vertical="top" wrapText="1"/>
    </xf>
    <xf numFmtId="0" fontId="58" fillId="7" borderId="1" xfId="13" applyFont="1" applyFill="1" applyBorder="1" applyAlignment="1">
      <alignment vertical="top" wrapText="1"/>
    </xf>
    <xf numFmtId="0" fontId="58" fillId="12" borderId="14" xfId="13" applyFont="1" applyFill="1" applyBorder="1" applyAlignment="1">
      <alignment horizontal="left" vertical="top" wrapText="1"/>
    </xf>
    <xf numFmtId="0" fontId="58" fillId="0" borderId="0" xfId="13" applyFont="1" applyAlignment="1">
      <alignment vertical="top" wrapText="1"/>
    </xf>
    <xf numFmtId="49" fontId="58" fillId="12" borderId="14" xfId="13" applyNumberFormat="1" applyFont="1" applyFill="1" applyBorder="1" applyAlignment="1">
      <alignment horizontal="left" vertical="top"/>
    </xf>
    <xf numFmtId="0" fontId="102" fillId="0" borderId="1" xfId="13" applyFont="1" applyBorder="1" applyAlignment="1">
      <alignment vertical="top" wrapText="1"/>
    </xf>
    <xf numFmtId="0" fontId="58" fillId="0" borderId="0" xfId="13" applyFont="1" applyAlignment="1">
      <alignment horizontal="left" vertical="top" wrapText="1"/>
    </xf>
    <xf numFmtId="2" fontId="58" fillId="12" borderId="14" xfId="13" applyNumberFormat="1" applyFont="1" applyFill="1" applyBorder="1" applyAlignment="1">
      <alignment horizontal="left" vertical="top" wrapText="1"/>
    </xf>
    <xf numFmtId="0" fontId="58" fillId="12" borderId="7" xfId="13" applyFont="1" applyFill="1" applyBorder="1" applyAlignment="1">
      <alignment horizontal="left" vertical="top"/>
    </xf>
    <xf numFmtId="0" fontId="58" fillId="12" borderId="0" xfId="13" applyFont="1" applyFill="1" applyAlignment="1">
      <alignment vertical="top" wrapText="1"/>
    </xf>
    <xf numFmtId="0" fontId="54" fillId="12" borderId="0" xfId="13" applyFont="1" applyFill="1" applyAlignment="1">
      <alignment vertical="top"/>
    </xf>
    <xf numFmtId="0" fontId="55" fillId="12" borderId="8" xfId="13" applyFont="1" applyFill="1" applyBorder="1" applyAlignment="1">
      <alignment vertical="top" wrapText="1"/>
    </xf>
    <xf numFmtId="2" fontId="58" fillId="12" borderId="7" xfId="13" applyNumberFormat="1" applyFont="1" applyFill="1" applyBorder="1" applyAlignment="1">
      <alignment horizontal="left" vertical="top"/>
    </xf>
    <xf numFmtId="49" fontId="58" fillId="12" borderId="7" xfId="13" applyNumberFormat="1" applyFont="1" applyFill="1" applyBorder="1" applyAlignment="1">
      <alignment horizontal="left" vertical="top"/>
    </xf>
    <xf numFmtId="0" fontId="55" fillId="27" borderId="1" xfId="0" applyFont="1" applyFill="1" applyBorder="1" applyAlignment="1">
      <alignment vertical="top" wrapText="1"/>
    </xf>
    <xf numFmtId="0" fontId="55" fillId="27" borderId="1" xfId="0" applyFont="1" applyFill="1" applyBorder="1" applyAlignment="1">
      <alignment vertical="top"/>
    </xf>
    <xf numFmtId="14" fontId="55" fillId="0" borderId="1" xfId="0" applyNumberFormat="1" applyFont="1" applyBorder="1" applyAlignment="1">
      <alignment vertical="top" wrapText="1"/>
    </xf>
    <xf numFmtId="0" fontId="103" fillId="0" borderId="0" xfId="5" applyFont="1" applyAlignment="1">
      <alignment horizontal="left" vertical="top"/>
    </xf>
    <xf numFmtId="0" fontId="104" fillId="0" borderId="0" xfId="5" applyFont="1" applyAlignment="1">
      <alignment horizontal="left" vertical="top"/>
    </xf>
    <xf numFmtId="0" fontId="47" fillId="0" borderId="0" xfId="5" applyFont="1" applyAlignment="1">
      <alignment horizontal="left" vertical="top"/>
    </xf>
    <xf numFmtId="0" fontId="105" fillId="0" borderId="27" xfId="5" applyFont="1" applyBorder="1" applyAlignment="1">
      <alignment horizontal="left" vertical="top"/>
    </xf>
    <xf numFmtId="0" fontId="106" fillId="0" borderId="0" xfId="5" applyFont="1" applyAlignment="1">
      <alignment horizontal="left" vertical="top"/>
    </xf>
    <xf numFmtId="0" fontId="107" fillId="0" borderId="0" xfId="5" applyFont="1" applyAlignment="1">
      <alignment horizontal="left" vertical="top"/>
    </xf>
    <xf numFmtId="0" fontId="8" fillId="0" borderId="0" xfId="5" applyAlignment="1">
      <alignment horizontal="left" vertical="top"/>
    </xf>
    <xf numFmtId="0" fontId="52" fillId="0" borderId="27" xfId="0" applyFont="1" applyBorder="1" applyAlignment="1">
      <alignment horizontal="left" vertical="top" wrapText="1"/>
    </xf>
    <xf numFmtId="0" fontId="50" fillId="0" borderId="0" xfId="0" applyFont="1" applyAlignment="1">
      <alignment horizontal="left" vertical="top"/>
    </xf>
    <xf numFmtId="0" fontId="52" fillId="0" borderId="27" xfId="0" applyFont="1" applyBorder="1" applyAlignment="1">
      <alignment horizontal="center" vertical="center"/>
    </xf>
    <xf numFmtId="0" fontId="52" fillId="0" borderId="32" xfId="0" applyFont="1" applyBorder="1" applyAlignment="1">
      <alignment horizontal="center" vertical="center"/>
    </xf>
    <xf numFmtId="0" fontId="108" fillId="0" borderId="27" xfId="0" applyFont="1" applyBorder="1" applyAlignment="1">
      <alignment horizontal="center" vertical="center" wrapText="1"/>
    </xf>
    <xf numFmtId="0" fontId="50" fillId="0" borderId="32" xfId="0" applyFont="1" applyBorder="1" applyAlignment="1">
      <alignment horizontal="center" vertical="center"/>
    </xf>
    <xf numFmtId="0" fontId="50" fillId="0" borderId="27" xfId="0" applyFont="1" applyBorder="1" applyAlignment="1">
      <alignment horizontal="center" vertical="center"/>
    </xf>
    <xf numFmtId="0" fontId="0" fillId="0" borderId="27" xfId="0" applyBorder="1" applyAlignment="1">
      <alignment horizontal="center" vertical="center"/>
    </xf>
    <xf numFmtId="0" fontId="109" fillId="10" borderId="27" xfId="0" applyFont="1" applyFill="1" applyBorder="1" applyAlignment="1">
      <alignment horizontal="center" vertical="center"/>
    </xf>
    <xf numFmtId="0" fontId="109" fillId="8" borderId="32" xfId="0" applyFont="1" applyFill="1" applyBorder="1" applyAlignment="1">
      <alignment horizontal="center" vertical="center"/>
    </xf>
    <xf numFmtId="0" fontId="109" fillId="8" borderId="27" xfId="0" applyFont="1" applyFill="1" applyBorder="1" applyAlignment="1">
      <alignment horizontal="center" vertical="center"/>
    </xf>
    <xf numFmtId="0" fontId="54" fillId="0" borderId="1" xfId="11" applyFont="1" applyBorder="1" applyAlignment="1">
      <alignment horizontal="left" vertical="top" wrapText="1"/>
    </xf>
    <xf numFmtId="2" fontId="55" fillId="0" borderId="1" xfId="0" applyNumberFormat="1" applyFont="1" applyBorder="1" applyAlignment="1">
      <alignment vertical="top" wrapText="1"/>
    </xf>
    <xf numFmtId="0" fontId="54" fillId="23" borderId="1" xfId="13" applyFont="1" applyFill="1" applyBorder="1" applyAlignment="1">
      <alignment vertical="top" wrapText="1"/>
    </xf>
    <xf numFmtId="0" fontId="58" fillId="23" borderId="1" xfId="13" applyFont="1" applyFill="1" applyBorder="1" applyAlignment="1">
      <alignment vertical="top" wrapText="1"/>
    </xf>
    <xf numFmtId="49" fontId="80" fillId="0" borderId="33" xfId="0" applyNumberFormat="1" applyFont="1" applyBorder="1" applyAlignment="1">
      <alignment horizontal="left" vertical="center" wrapText="1"/>
    </xf>
    <xf numFmtId="0" fontId="80" fillId="0" borderId="13" xfId="0" applyFont="1" applyBorder="1" applyAlignment="1">
      <alignment vertical="top" wrapText="1"/>
    </xf>
    <xf numFmtId="0" fontId="80" fillId="0" borderId="3" xfId="0" applyFont="1" applyBorder="1" applyAlignment="1">
      <alignment vertical="top" wrapText="1"/>
    </xf>
    <xf numFmtId="0" fontId="54" fillId="0" borderId="10" xfId="0" applyFont="1" applyBorder="1" applyAlignment="1">
      <alignment horizontal="left" vertical="top"/>
    </xf>
    <xf numFmtId="49" fontId="110" fillId="28" borderId="33" xfId="0" applyNumberFormat="1" applyFont="1" applyFill="1" applyBorder="1" applyAlignment="1">
      <alignment horizontal="left" vertical="center" wrapText="1"/>
    </xf>
    <xf numFmtId="49" fontId="110" fillId="7" borderId="33" xfId="0" applyNumberFormat="1" applyFont="1" applyFill="1" applyBorder="1" applyAlignment="1">
      <alignment horizontal="left" vertical="center" wrapText="1"/>
    </xf>
    <xf numFmtId="0" fontId="55" fillId="0" borderId="14" xfId="0" applyFont="1" applyBorder="1" applyAlignment="1">
      <alignment horizontal="left" vertical="top" wrapText="1"/>
    </xf>
    <xf numFmtId="0" fontId="66" fillId="0" borderId="1" xfId="0" applyFont="1" applyBorder="1" applyAlignment="1">
      <alignment horizontal="left" vertical="top" wrapText="1"/>
    </xf>
    <xf numFmtId="0" fontId="55" fillId="23" borderId="14" xfId="0" applyFont="1" applyFill="1" applyBorder="1" applyAlignment="1">
      <alignment horizontal="left" vertical="top" wrapText="1"/>
    </xf>
    <xf numFmtId="0" fontId="66" fillId="23" borderId="1" xfId="0" applyFont="1" applyFill="1" applyBorder="1" applyAlignment="1">
      <alignment horizontal="left" vertical="top" wrapText="1"/>
    </xf>
    <xf numFmtId="0" fontId="54" fillId="23" borderId="1" xfId="13" applyFont="1" applyFill="1" applyBorder="1" applyAlignment="1">
      <alignment vertical="top"/>
    </xf>
    <xf numFmtId="0" fontId="55" fillId="23" borderId="1" xfId="13" applyFont="1" applyFill="1" applyBorder="1" applyAlignment="1">
      <alignment vertical="top" wrapText="1"/>
    </xf>
    <xf numFmtId="0" fontId="54" fillId="7" borderId="1" xfId="13" applyFont="1" applyFill="1" applyBorder="1" applyAlignment="1">
      <alignment vertical="top" wrapText="1"/>
    </xf>
    <xf numFmtId="0" fontId="54" fillId="4" borderId="8" xfId="0" applyFont="1" applyFill="1" applyBorder="1" applyAlignment="1">
      <alignment vertical="top" wrapText="1"/>
    </xf>
    <xf numFmtId="2" fontId="80" fillId="0" borderId="1" xfId="0" applyNumberFormat="1" applyFont="1" applyBorder="1" applyAlignment="1" applyProtection="1">
      <alignment horizontal="center" vertical="top" wrapText="1"/>
      <protection locked="0"/>
    </xf>
    <xf numFmtId="166" fontId="54" fillId="0" borderId="1" xfId="0" applyNumberFormat="1" applyFont="1" applyBorder="1"/>
    <xf numFmtId="14" fontId="54" fillId="0" borderId="10" xfId="0" applyNumberFormat="1" applyFont="1" applyBorder="1" applyAlignment="1">
      <alignment vertical="top" wrapText="1"/>
    </xf>
    <xf numFmtId="0" fontId="54" fillId="0" borderId="7" xfId="0" applyFont="1" applyBorder="1" applyAlignment="1">
      <alignment vertical="top" wrapText="1"/>
    </xf>
    <xf numFmtId="14" fontId="59" fillId="0" borderId="10" xfId="11" applyNumberFormat="1" applyFont="1" applyBorder="1" applyAlignment="1">
      <alignment vertical="top" wrapText="1"/>
    </xf>
    <xf numFmtId="0" fontId="0" fillId="0" borderId="1" xfId="0" applyBorder="1"/>
    <xf numFmtId="0" fontId="0" fillId="10" borderId="1" xfId="0" applyFill="1" applyBorder="1"/>
    <xf numFmtId="0" fontId="59" fillId="0" borderId="6" xfId="0" applyFont="1" applyBorder="1" applyAlignment="1">
      <alignment vertical="top" wrapText="1"/>
    </xf>
    <xf numFmtId="0" fontId="61" fillId="0" borderId="8" xfId="0" applyFont="1" applyBorder="1" applyAlignment="1">
      <alignment vertical="top"/>
    </xf>
    <xf numFmtId="0" fontId="57" fillId="0" borderId="0" xfId="0" applyFont="1" applyAlignment="1">
      <alignment vertical="top"/>
    </xf>
    <xf numFmtId="0" fontId="54" fillId="0" borderId="0" xfId="0" applyFont="1" applyAlignment="1">
      <alignment vertical="top"/>
    </xf>
    <xf numFmtId="0" fontId="54" fillId="0" borderId="0" xfId="0" applyFont="1" applyAlignment="1">
      <alignment horizontal="center" vertical="top"/>
    </xf>
    <xf numFmtId="0" fontId="63" fillId="0" borderId="0" xfId="0" applyFont="1" applyAlignment="1">
      <alignment horizontal="center" vertical="top"/>
    </xf>
    <xf numFmtId="0" fontId="55" fillId="0" borderId="0" xfId="0" applyFont="1" applyAlignment="1">
      <alignment horizontal="center" vertical="top"/>
    </xf>
    <xf numFmtId="0" fontId="55" fillId="0" borderId="0" xfId="0" applyFont="1" applyAlignment="1">
      <alignment horizontal="center" vertical="center"/>
    </xf>
    <xf numFmtId="0" fontId="54" fillId="0" borderId="0" xfId="0" applyFont="1" applyAlignment="1">
      <alignment horizontal="center" vertical="center"/>
    </xf>
    <xf numFmtId="0" fontId="87" fillId="0" borderId="0" xfId="0" applyFont="1" applyAlignment="1" applyProtection="1">
      <alignment horizontal="left" vertical="top" wrapText="1"/>
      <protection locked="0"/>
    </xf>
    <xf numFmtId="0" fontId="54" fillId="0" borderId="0" xfId="0" applyFont="1" applyAlignment="1">
      <alignment horizontal="center"/>
    </xf>
    <xf numFmtId="0" fontId="57" fillId="8" borderId="0" xfId="0" applyFont="1" applyFill="1" applyAlignment="1">
      <alignment wrapText="1"/>
    </xf>
    <xf numFmtId="0" fontId="54" fillId="8" borderId="0" xfId="0" applyFont="1" applyFill="1" applyAlignment="1">
      <alignment wrapText="1"/>
    </xf>
    <xf numFmtId="0" fontId="57" fillId="8" borderId="0" xfId="0" applyFont="1" applyFill="1" applyAlignment="1">
      <alignment vertical="top"/>
    </xf>
    <xf numFmtId="0" fontId="54" fillId="8" borderId="0" xfId="0" applyFont="1" applyFill="1" applyAlignment="1">
      <alignment vertical="top"/>
    </xf>
    <xf numFmtId="0" fontId="111" fillId="8" borderId="0" xfId="0" applyFont="1" applyFill="1" applyAlignment="1" applyProtection="1">
      <alignment vertical="top" wrapText="1"/>
      <protection locked="0"/>
    </xf>
    <xf numFmtId="0" fontId="112" fillId="8" borderId="0" xfId="0" applyFont="1" applyFill="1" applyAlignment="1" applyProtection="1">
      <alignment vertical="top" wrapText="1"/>
      <protection locked="0"/>
    </xf>
    <xf numFmtId="0" fontId="54" fillId="0" borderId="34" xfId="0" applyFont="1" applyBorder="1" applyAlignment="1" applyProtection="1">
      <alignment horizontal="left" vertical="top"/>
      <protection locked="0"/>
    </xf>
    <xf numFmtId="0" fontId="54" fillId="0" borderId="35" xfId="0" applyFont="1" applyBorder="1" applyAlignment="1" applyProtection="1">
      <alignment horizontal="left" vertical="top"/>
      <protection locked="0"/>
    </xf>
    <xf numFmtId="0" fontId="54" fillId="0" borderId="36" xfId="0" applyFont="1" applyBorder="1" applyAlignment="1" applyProtection="1">
      <alignment horizontal="left" vertical="top"/>
      <protection locked="0"/>
    </xf>
    <xf numFmtId="0" fontId="54" fillId="0" borderId="34" xfId="0" applyFont="1" applyBorder="1" applyAlignment="1" applyProtection="1">
      <alignment horizontal="left" vertical="top" wrapText="1"/>
      <protection locked="0"/>
    </xf>
    <xf numFmtId="0" fontId="54" fillId="0" borderId="36" xfId="0" applyFont="1" applyBorder="1" applyAlignment="1" applyProtection="1">
      <alignment horizontal="left" vertical="top" wrapText="1"/>
      <protection locked="0"/>
    </xf>
    <xf numFmtId="0" fontId="58" fillId="11" borderId="14" xfId="0" applyFont="1" applyFill="1" applyBorder="1" applyAlignment="1" applyProtection="1">
      <alignment vertical="top" wrapText="1"/>
      <protection locked="0"/>
    </xf>
    <xf numFmtId="0" fontId="0" fillId="11" borderId="15" xfId="0" applyFill="1" applyBorder="1" applyAlignment="1" applyProtection="1">
      <alignment vertical="top" wrapText="1"/>
      <protection locked="0"/>
    </xf>
    <xf numFmtId="0" fontId="0" fillId="11" borderId="2" xfId="0" applyFill="1" applyBorder="1" applyAlignment="1" applyProtection="1">
      <alignment vertical="top" wrapText="1"/>
      <protection locked="0"/>
    </xf>
    <xf numFmtId="0" fontId="54" fillId="10" borderId="0" xfId="0" applyFont="1" applyFill="1" applyAlignment="1">
      <alignment horizontal="left" vertical="top" wrapText="1"/>
    </xf>
    <xf numFmtId="0" fontId="66" fillId="11" borderId="1" xfId="0" applyFont="1" applyFill="1" applyBorder="1" applyAlignment="1">
      <alignment horizontal="left" vertical="center" wrapText="1"/>
    </xf>
    <xf numFmtId="0" fontId="58" fillId="11" borderId="1" xfId="0" applyFont="1" applyFill="1" applyBorder="1" applyAlignment="1">
      <alignment vertical="top" wrapText="1"/>
    </xf>
    <xf numFmtId="0" fontId="0" fillId="11" borderId="1" xfId="0" applyFill="1" applyBorder="1" applyAlignment="1">
      <alignment vertical="top" wrapText="1"/>
    </xf>
    <xf numFmtId="0" fontId="113" fillId="0" borderId="0" xfId="0" applyFont="1" applyAlignment="1">
      <alignment horizontal="left" vertical="top" wrapText="1"/>
    </xf>
    <xf numFmtId="0" fontId="54" fillId="0" borderId="0" xfId="0" applyFont="1" applyAlignment="1">
      <alignment horizontal="center" wrapText="1"/>
    </xf>
    <xf numFmtId="0" fontId="99" fillId="14" borderId="0" xfId="1" applyFont="1" applyFill="1" applyAlignment="1">
      <alignment horizontal="center" vertical="top" wrapText="1"/>
    </xf>
    <xf numFmtId="0" fontId="58" fillId="12" borderId="5" xfId="12" applyFont="1" applyFill="1" applyBorder="1" applyAlignment="1">
      <alignment horizontal="left" vertical="top"/>
    </xf>
    <xf numFmtId="0" fontId="58" fillId="12" borderId="7" xfId="12" applyFont="1" applyFill="1" applyBorder="1" applyAlignment="1">
      <alignment horizontal="left" vertical="top"/>
    </xf>
    <xf numFmtId="0" fontId="58" fillId="12" borderId="9" xfId="12" applyFont="1" applyFill="1" applyBorder="1" applyAlignment="1">
      <alignment horizontal="left" vertical="top"/>
    </xf>
    <xf numFmtId="0" fontId="114" fillId="12" borderId="12" xfId="0" applyFont="1" applyFill="1" applyBorder="1" applyAlignment="1">
      <alignment horizontal="center" vertical="top" wrapText="1"/>
    </xf>
    <xf numFmtId="0" fontId="54" fillId="12" borderId="12" xfId="0" applyFont="1" applyFill="1" applyBorder="1" applyAlignment="1">
      <alignment horizontal="center" vertical="top" wrapText="1"/>
    </xf>
    <xf numFmtId="0" fontId="61" fillId="16" borderId="17" xfId="0" applyFont="1" applyFill="1" applyBorder="1" applyAlignment="1">
      <alignment horizontal="left" vertical="top" wrapText="1"/>
    </xf>
    <xf numFmtId="0" fontId="61" fillId="16" borderId="24" xfId="0" applyFont="1" applyFill="1" applyBorder="1" applyAlignment="1">
      <alignment horizontal="left" vertical="top" wrapText="1"/>
    </xf>
    <xf numFmtId="0" fontId="61" fillId="16" borderId="20" xfId="0" applyFont="1" applyFill="1" applyBorder="1" applyAlignment="1">
      <alignment horizontal="left" vertical="top" wrapText="1"/>
    </xf>
    <xf numFmtId="0" fontId="115" fillId="0" borderId="0" xfId="0" applyFont="1" applyAlignment="1">
      <alignment horizontal="left" vertical="center" wrapText="1"/>
    </xf>
    <xf numFmtId="0" fontId="50" fillId="0" borderId="0" xfId="0" applyFont="1" applyAlignment="1">
      <alignment horizontal="left" vertical="top" wrapText="1"/>
    </xf>
    <xf numFmtId="0" fontId="52" fillId="0" borderId="27" xfId="0" applyFont="1" applyBorder="1" applyAlignment="1">
      <alignment horizontal="left" vertical="top"/>
    </xf>
    <xf numFmtId="0" fontId="50" fillId="0" borderId="27" xfId="0" applyFont="1" applyBorder="1" applyAlignment="1">
      <alignment horizontal="left" vertical="top" wrapText="1"/>
    </xf>
    <xf numFmtId="0" fontId="77" fillId="0" borderId="27" xfId="5" applyFont="1" applyBorder="1" applyAlignment="1">
      <alignment horizontal="left" vertical="top" wrapText="1"/>
    </xf>
    <xf numFmtId="15" fontId="77" fillId="0" borderId="27" xfId="5" applyNumberFormat="1" applyFont="1" applyBorder="1" applyAlignment="1">
      <alignment horizontal="left" vertical="top"/>
    </xf>
    <xf numFmtId="0" fontId="54" fillId="0" borderId="7" xfId="0" applyFont="1" applyBorder="1" applyAlignment="1">
      <alignment vertical="top" wrapText="1"/>
    </xf>
    <xf numFmtId="0" fontId="54" fillId="0" borderId="7" xfId="0" applyFont="1" applyBorder="1" applyAlignment="1">
      <alignment vertical="top"/>
    </xf>
    <xf numFmtId="0" fontId="63" fillId="0" borderId="0" xfId="0" applyFont="1" applyAlignment="1">
      <alignment horizontal="center" vertical="top" wrapText="1"/>
    </xf>
    <xf numFmtId="0" fontId="54" fillId="0" borderId="5" xfId="0" applyFont="1" applyBorder="1" applyAlignment="1">
      <alignment vertical="top"/>
    </xf>
    <xf numFmtId="0" fontId="63" fillId="0" borderId="0" xfId="11" applyFont="1" applyAlignment="1">
      <alignment horizontal="center" vertical="top"/>
    </xf>
    <xf numFmtId="0" fontId="54" fillId="0" borderId="9" xfId="11" applyFont="1" applyBorder="1" applyAlignment="1">
      <alignment horizontal="left" vertical="top"/>
    </xf>
    <xf numFmtId="0" fontId="54" fillId="0" borderId="12" xfId="11" applyFont="1" applyBorder="1" applyAlignment="1">
      <alignment horizontal="left" vertical="top"/>
    </xf>
    <xf numFmtId="0" fontId="63" fillId="0" borderId="0" xfId="11" applyFont="1" applyAlignment="1">
      <alignment horizontal="center" vertical="top" wrapText="1"/>
    </xf>
    <xf numFmtId="0" fontId="58" fillId="0" borderId="0" xfId="11" applyFont="1" applyAlignment="1">
      <alignment horizontal="left" vertical="top"/>
    </xf>
    <xf numFmtId="0" fontId="54" fillId="0" borderId="7" xfId="11" applyFont="1" applyBorder="1" applyAlignment="1">
      <alignment horizontal="left" vertical="top"/>
    </xf>
    <xf numFmtId="0" fontId="54" fillId="0" borderId="0" xfId="11" applyFont="1" applyAlignment="1">
      <alignment horizontal="left" vertical="top"/>
    </xf>
    <xf numFmtId="0" fontId="54" fillId="0" borderId="0" xfId="11" applyFont="1" applyAlignment="1">
      <alignment horizontal="left" vertical="top" wrapText="1"/>
    </xf>
    <xf numFmtId="0" fontId="54" fillId="0" borderId="8" xfId="11" applyFont="1" applyBorder="1" applyAlignment="1">
      <alignment horizontal="left" vertical="top" wrapText="1"/>
    </xf>
    <xf numFmtId="0" fontId="55" fillId="0" borderId="0" xfId="11" applyFont="1" applyAlignment="1">
      <alignment horizontal="center" vertical="top"/>
    </xf>
    <xf numFmtId="0" fontId="55" fillId="0" borderId="8" xfId="11" applyFont="1" applyBorder="1" applyAlignment="1">
      <alignment horizontal="center" vertical="top"/>
    </xf>
    <xf numFmtId="0" fontId="53" fillId="0" borderId="24" xfId="11" applyFont="1" applyBorder="1" applyAlignment="1" applyProtection="1">
      <alignment horizontal="center" vertical="center" wrapText="1"/>
      <protection locked="0"/>
    </xf>
    <xf numFmtId="0" fontId="55" fillId="0" borderId="0" xfId="10" applyFont="1" applyAlignment="1">
      <alignment horizontal="left" vertical="top" wrapText="1"/>
    </xf>
    <xf numFmtId="0" fontId="8" fillId="0" borderId="3" xfId="0" applyFont="1" applyBorder="1" applyAlignment="1">
      <alignment horizontal="left" vertical="center" wrapText="1"/>
    </xf>
    <xf numFmtId="0" fontId="8" fillId="0" borderId="13" xfId="0" applyFont="1" applyBorder="1" applyAlignment="1">
      <alignment horizontal="left" vertical="center" wrapText="1"/>
    </xf>
    <xf numFmtId="0" fontId="8" fillId="0" borderId="4" xfId="0" applyFont="1" applyBorder="1" applyAlignment="1">
      <alignment horizontal="left" vertical="center" wrapText="1"/>
    </xf>
    <xf numFmtId="0" fontId="37" fillId="0" borderId="3" xfId="0" applyFont="1" applyBorder="1" applyAlignment="1">
      <alignment horizontal="left" vertical="center" wrapText="1"/>
    </xf>
    <xf numFmtId="0" fontId="37" fillId="0" borderId="13" xfId="0" applyFont="1" applyBorder="1" applyAlignment="1">
      <alignment horizontal="left" vertical="center" wrapText="1"/>
    </xf>
    <xf numFmtId="0" fontId="37" fillId="0" borderId="4" xfId="0" applyFont="1" applyBorder="1" applyAlignment="1">
      <alignment horizontal="left" vertical="center" wrapText="1"/>
    </xf>
    <xf numFmtId="0" fontId="51" fillId="0" borderId="14" xfId="0" applyFont="1" applyBorder="1" applyAlignment="1">
      <alignment vertical="center" wrapText="1"/>
    </xf>
    <xf numFmtId="0" fontId="51" fillId="0" borderId="2" xfId="0" applyFont="1" applyBorder="1" applyAlignment="1">
      <alignment vertical="center" wrapText="1"/>
    </xf>
    <xf numFmtId="0" fontId="90" fillId="0" borderId="3" xfId="0" applyFont="1" applyBorder="1" applyAlignment="1">
      <alignment horizontal="left" vertical="center" wrapText="1"/>
    </xf>
    <xf numFmtId="0" fontId="90" fillId="0" borderId="13" xfId="0" applyFont="1" applyBorder="1" applyAlignment="1">
      <alignment horizontal="left" vertical="center" wrapText="1"/>
    </xf>
    <xf numFmtId="0" fontId="90" fillId="0" borderId="4" xfId="0" applyFont="1" applyBorder="1" applyAlignment="1">
      <alignment horizontal="left" vertical="center" wrapText="1"/>
    </xf>
    <xf numFmtId="0" fontId="51" fillId="0" borderId="3" xfId="0" applyFont="1" applyBorder="1" applyAlignment="1">
      <alignment vertical="center" wrapText="1"/>
    </xf>
    <xf numFmtId="0" fontId="51" fillId="0" borderId="13" xfId="0" applyFont="1" applyBorder="1" applyAlignment="1">
      <alignment vertical="center" wrapText="1"/>
    </xf>
    <xf numFmtId="0" fontId="51" fillId="0" borderId="4" xfId="0" applyFont="1" applyBorder="1" applyAlignment="1">
      <alignment vertical="center" wrapText="1"/>
    </xf>
    <xf numFmtId="0" fontId="89" fillId="0" borderId="14" xfId="0" applyFont="1" applyBorder="1" applyAlignment="1">
      <alignment horizontal="center" vertical="center" wrapText="1"/>
    </xf>
    <xf numFmtId="0" fontId="89" fillId="0" borderId="15" xfId="0" applyFont="1" applyBorder="1" applyAlignment="1">
      <alignment horizontal="center" vertical="center" wrapText="1"/>
    </xf>
    <xf numFmtId="0" fontId="89" fillId="0" borderId="2" xfId="0" applyFont="1" applyBorder="1" applyAlignment="1">
      <alignment horizontal="center" vertical="center" wrapText="1"/>
    </xf>
    <xf numFmtId="0" fontId="89" fillId="0" borderId="5" xfId="0" applyFont="1" applyBorder="1" applyAlignment="1">
      <alignment horizontal="left" vertical="center" wrapText="1"/>
    </xf>
    <xf numFmtId="0" fontId="89" fillId="0" borderId="11" xfId="0" applyFont="1" applyBorder="1" applyAlignment="1">
      <alignment horizontal="left" vertical="center" wrapText="1"/>
    </xf>
    <xf numFmtId="0" fontId="89" fillId="0" borderId="6" xfId="0" applyFont="1" applyBorder="1" applyAlignment="1">
      <alignment horizontal="left" vertical="center" wrapText="1"/>
    </xf>
    <xf numFmtId="0" fontId="89" fillId="0" borderId="9" xfId="0" applyFont="1" applyBorder="1" applyAlignment="1">
      <alignment horizontal="left" vertical="center" wrapText="1"/>
    </xf>
    <xf numFmtId="0" fontId="89" fillId="0" borderId="12" xfId="0" applyFont="1" applyBorder="1" applyAlignment="1">
      <alignment horizontal="left" vertical="center" wrapText="1"/>
    </xf>
    <xf numFmtId="0" fontId="89" fillId="0" borderId="10" xfId="0" applyFont="1" applyBorder="1" applyAlignment="1">
      <alignment horizontal="left" vertical="center" wrapText="1"/>
    </xf>
    <xf numFmtId="0" fontId="37" fillId="0" borderId="14" xfId="0" applyFont="1" applyBorder="1" applyAlignment="1">
      <alignment horizontal="left" vertical="center" wrapText="1"/>
    </xf>
    <xf numFmtId="0" fontId="37" fillId="0" borderId="15"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vertical="center" wrapText="1"/>
    </xf>
    <xf numFmtId="0" fontId="37" fillId="0" borderId="13" xfId="0" applyFont="1" applyBorder="1" applyAlignment="1">
      <alignment vertical="center" wrapText="1"/>
    </xf>
    <xf numFmtId="0" fontId="37" fillId="0" borderId="4" xfId="0" applyFont="1" applyBorder="1" applyAlignment="1">
      <alignment vertical="center" wrapText="1"/>
    </xf>
    <xf numFmtId="0" fontId="8" fillId="0" borderId="3" xfId="0" applyFont="1" applyBorder="1" applyAlignment="1">
      <alignment vertical="center" wrapText="1"/>
    </xf>
    <xf numFmtId="0" fontId="8" fillId="0" borderId="13" xfId="0" applyFont="1" applyBorder="1" applyAlignment="1">
      <alignment vertical="center" wrapText="1"/>
    </xf>
    <xf numFmtId="0" fontId="8" fillId="0" borderId="4" xfId="0" applyFont="1" applyBorder="1" applyAlignment="1">
      <alignment vertical="center" wrapText="1"/>
    </xf>
    <xf numFmtId="0" fontId="7" fillId="29" borderId="14" xfId="0" applyFont="1" applyFill="1" applyBorder="1" applyAlignment="1">
      <alignment horizontal="center" vertical="center" wrapText="1"/>
    </xf>
    <xf numFmtId="0" fontId="7" fillId="29" borderId="15" xfId="0" applyFont="1" applyFill="1" applyBorder="1" applyAlignment="1">
      <alignment horizontal="center" vertical="center" wrapText="1"/>
    </xf>
    <xf numFmtId="0" fontId="7" fillId="29" borderId="2" xfId="0" applyFont="1" applyFill="1" applyBorder="1" applyAlignment="1">
      <alignment horizontal="center" vertical="center" wrapText="1"/>
    </xf>
    <xf numFmtId="0" fontId="10" fillId="18" borderId="0" xfId="0" applyFont="1" applyFill="1" applyAlignment="1">
      <alignment wrapText="1"/>
    </xf>
    <xf numFmtId="0" fontId="36" fillId="29" borderId="5" xfId="0" applyFont="1" applyFill="1" applyBorder="1" applyAlignment="1">
      <alignment horizontal="center" vertical="center" wrapText="1"/>
    </xf>
    <xf numFmtId="0" fontId="36" fillId="29" borderId="11" xfId="0" applyFont="1" applyFill="1" applyBorder="1" applyAlignment="1">
      <alignment horizontal="center" vertical="center" wrapText="1"/>
    </xf>
    <xf numFmtId="0" fontId="36" fillId="29" borderId="6" xfId="0" applyFont="1" applyFill="1" applyBorder="1" applyAlignment="1">
      <alignment horizontal="center" vertical="center" wrapText="1"/>
    </xf>
    <xf numFmtId="0" fontId="36" fillId="29" borderId="9" xfId="0" applyFont="1" applyFill="1" applyBorder="1" applyAlignment="1">
      <alignment horizontal="center" vertical="center" wrapText="1"/>
    </xf>
    <xf numFmtId="0" fontId="36" fillId="29" borderId="12" xfId="0" applyFont="1" applyFill="1" applyBorder="1" applyAlignment="1">
      <alignment horizontal="center" vertical="center" wrapText="1"/>
    </xf>
    <xf numFmtId="0" fontId="36" fillId="29" borderId="10" xfId="0" applyFont="1" applyFill="1" applyBorder="1" applyAlignment="1">
      <alignment horizontal="center" vertical="center" wrapText="1"/>
    </xf>
    <xf numFmtId="0" fontId="10" fillId="18" borderId="7" xfId="0" applyFont="1" applyFill="1" applyBorder="1" applyAlignment="1">
      <alignment wrapText="1"/>
    </xf>
    <xf numFmtId="0" fontId="54" fillId="0" borderId="0" xfId="0" applyFont="1" applyAlignment="1"/>
    <xf numFmtId="0" fontId="8" fillId="18" borderId="8" xfId="0" applyFont="1" applyFill="1" applyBorder="1" applyAlignment="1"/>
  </cellXfs>
  <cellStyles count="15">
    <cellStyle name="Normal" xfId="0" builtinId="0"/>
    <cellStyle name="Normal 2" xfId="1" xr:uid="{DA753F53-C44D-4224-8B62-E5C281B0D0F0}"/>
    <cellStyle name="Normal 2 2" xfId="2" xr:uid="{419CA57B-41C3-4A06-A48D-A4862A6397D0}"/>
    <cellStyle name="Normal 2 2 2" xfId="3" xr:uid="{C7E54FB6-D177-42DF-9B76-49CEC8DBE1F2}"/>
    <cellStyle name="Normal 2 3 2" xfId="4" xr:uid="{CC2476A1-DC72-48A2-B250-9125B714FC1E}"/>
    <cellStyle name="Normal 4" xfId="5" xr:uid="{30DAAED2-37E9-4B0F-987D-71869FEED25F}"/>
    <cellStyle name="Normal 5" xfId="6" xr:uid="{2EE90C7B-5E7C-4063-B5BD-12F93C4D866C}"/>
    <cellStyle name="Normal 5 2" xfId="7" xr:uid="{6F81A1B7-DF1E-4E12-BBCF-52B1C6A85742}"/>
    <cellStyle name="Normal_2011 RA Coilte SHC Summary v10 - no names" xfId="8" xr:uid="{D1A44FED-793D-4476-B2D5-3D9AA237E115}"/>
    <cellStyle name="Normal_RT-COC-001-13 Report spreadsheet" xfId="9" xr:uid="{6895A018-F17A-498B-9BE7-EDB23ECFF8B6}"/>
    <cellStyle name="Normal_RT-COC-001-18 Report spreadsheet" xfId="10" xr:uid="{4507C5D1-C88F-44EF-BCBF-426719D669CA}"/>
    <cellStyle name="Normal_RT-FM-001-03 Forest cert report template" xfId="11" xr:uid="{ABB90AC5-7758-40CA-9506-6619E7AF27E9}"/>
    <cellStyle name="Normal_T&amp;M RA report 2005 draft 2" xfId="12" xr:uid="{2C725F1B-AC73-460F-9930-F2EBD61E122B}"/>
    <cellStyle name="Normal_T&amp;M RA report 2005 draft 2 2 2" xfId="13" xr:uid="{29023764-B2A7-40A8-B277-7331828B2272}"/>
    <cellStyle name="Per cent" xfId="14" builtinId="5"/>
  </cellStyles>
  <dxfs count="19">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3371850</xdr:colOff>
      <xdr:row>0</xdr:row>
      <xdr:rowOff>1771650</xdr:rowOff>
    </xdr:from>
    <xdr:to>
      <xdr:col>0</xdr:col>
      <xdr:colOff>1238250</xdr:colOff>
      <xdr:row>0</xdr:row>
      <xdr:rowOff>8305800</xdr:rowOff>
    </xdr:to>
    <xdr:pic>
      <xdr:nvPicPr>
        <xdr:cNvPr id="59423" name="Picture 1">
          <a:extLst>
            <a:ext uri="{FF2B5EF4-FFF2-40B4-BE49-F238E27FC236}">
              <a16:creationId xmlns:a16="http://schemas.microsoft.com/office/drawing/2014/main" id="{23DACE72-1372-4873-F2EE-571977436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177165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1200150</xdr:colOff>
      <xdr:row>0</xdr:row>
      <xdr:rowOff>981075</xdr:rowOff>
    </xdr:from>
    <xdr:to>
      <xdr:col>6</xdr:col>
      <xdr:colOff>0</xdr:colOff>
      <xdr:row>1</xdr:row>
      <xdr:rowOff>0</xdr:rowOff>
    </xdr:to>
    <xdr:pic>
      <xdr:nvPicPr>
        <xdr:cNvPr id="59424" name="Picture 1">
          <a:extLst>
            <a:ext uri="{FF2B5EF4-FFF2-40B4-BE49-F238E27FC236}">
              <a16:creationId xmlns:a16="http://schemas.microsoft.com/office/drawing/2014/main" id="{F2D0DA3B-5876-2269-BEA4-68A162A6CC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10325" y="981075"/>
          <a:ext cx="10858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1133475</xdr:colOff>
      <xdr:row>0</xdr:row>
      <xdr:rowOff>1038225</xdr:rowOff>
    </xdr:from>
    <xdr:to>
      <xdr:col>2</xdr:col>
      <xdr:colOff>1209675</xdr:colOff>
      <xdr:row>1</xdr:row>
      <xdr:rowOff>0</xdr:rowOff>
    </xdr:to>
    <xdr:pic>
      <xdr:nvPicPr>
        <xdr:cNvPr id="59425" name="Picture 2">
          <a:extLst>
            <a:ext uri="{FF2B5EF4-FFF2-40B4-BE49-F238E27FC236}">
              <a16:creationId xmlns:a16="http://schemas.microsoft.com/office/drawing/2014/main" id="{A433E4F2-CF1B-1F41-A07C-FBE2B3E1185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3475" y="1038225"/>
          <a:ext cx="22955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685800</xdr:colOff>
      <xdr:row>0</xdr:row>
      <xdr:rowOff>1238250</xdr:rowOff>
    </xdr:from>
    <xdr:to>
      <xdr:col>1</xdr:col>
      <xdr:colOff>0</xdr:colOff>
      <xdr:row>1</xdr:row>
      <xdr:rowOff>0</xdr:rowOff>
    </xdr:to>
    <xdr:pic>
      <xdr:nvPicPr>
        <xdr:cNvPr id="21931" name="Picture 4">
          <a:extLst>
            <a:ext uri="{FF2B5EF4-FFF2-40B4-BE49-F238E27FC236}">
              <a16:creationId xmlns:a16="http://schemas.microsoft.com/office/drawing/2014/main" id="{3DDB8124-4220-3DE5-A2E3-4219AF40D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238250"/>
          <a:ext cx="2009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962025</xdr:colOff>
      <xdr:row>0</xdr:row>
      <xdr:rowOff>581025</xdr:rowOff>
    </xdr:from>
    <xdr:to>
      <xdr:col>4</xdr:col>
      <xdr:colOff>0</xdr:colOff>
      <xdr:row>1</xdr:row>
      <xdr:rowOff>0</xdr:rowOff>
    </xdr:to>
    <xdr:pic>
      <xdr:nvPicPr>
        <xdr:cNvPr id="31422" name="Picture 1">
          <a:extLst>
            <a:ext uri="{FF2B5EF4-FFF2-40B4-BE49-F238E27FC236}">
              <a16:creationId xmlns:a16="http://schemas.microsoft.com/office/drawing/2014/main" id="{C9AC51D4-C71E-AD55-F866-1D0574B14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0625" y="581025"/>
          <a:ext cx="6667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1266825</xdr:rowOff>
    </xdr:from>
    <xdr:to>
      <xdr:col>1</xdr:col>
      <xdr:colOff>209550</xdr:colOff>
      <xdr:row>1</xdr:row>
      <xdr:rowOff>0</xdr:rowOff>
    </xdr:to>
    <xdr:pic>
      <xdr:nvPicPr>
        <xdr:cNvPr id="31423" name="Picture 2">
          <a:extLst>
            <a:ext uri="{FF2B5EF4-FFF2-40B4-BE49-F238E27FC236}">
              <a16:creationId xmlns:a16="http://schemas.microsoft.com/office/drawing/2014/main" id="{F5F3FD01-059F-1ECB-D35B-8D183D3D75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5" y="1266825"/>
          <a:ext cx="157162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ilassociation.sharepoint.com/Users/jscott/AppData/Local/Microsoft/Windows/INetCache/Content.Outlook/A2JL7GGV/COS%20Template%20-%20Group%20Certificate_IFO%2009022026%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Data Vocab ML"/>
      <sheetName val="Data Vocab SL"/>
      <sheetName val="Data Vocab Pesticides"/>
      <sheetName val="Conversion"/>
      <sheetName val="Changes Log"/>
      <sheetName val="Index"/>
      <sheetName val="0 Cover"/>
      <sheetName val="1 CH, CB"/>
      <sheetName val="2 Eval"/>
      <sheetName val="3 Team"/>
      <sheetName val="4 Itinerary"/>
      <sheetName val="5 FME"/>
      <sheetName val="6 Group"/>
      <sheetName val="7 MUs"/>
      <sheetName val="Notes"/>
      <sheetName val="8 Spp"/>
      <sheetName val="9 NTFPs"/>
      <sheetName val="10 Pesticides"/>
      <sheetName val="11 Plan"/>
      <sheetName val="12 Comments"/>
      <sheetName val="13 Complaints"/>
      <sheetName val="14 CARs"/>
      <sheetName val="15 Review"/>
      <sheetName val="16 ES Impacts"/>
      <sheetName val="17 ES Sponsors"/>
      <sheetName val="18 P&amp;C"/>
      <sheetName val="19 NFSS Indicators"/>
      <sheetName val="23 Reg Module"/>
      <sheetName val="30 Annexes"/>
      <sheetName val="40 Errors"/>
      <sheetName val="41 Translations"/>
      <sheetName val="ESRI_MAPINFO_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13B2-FE8A-4EA9-9EBD-D39E87A7CF21}">
  <dimension ref="A1:H34"/>
  <sheetViews>
    <sheetView tabSelected="1" zoomScaleNormal="100" zoomScaleSheetLayoutView="100" workbookViewId="0">
      <selection sqref="A1:C1"/>
    </sheetView>
  </sheetViews>
  <sheetFormatPr defaultColWidth="9" defaultRowHeight="12.75"/>
  <cols>
    <col min="1" max="1" width="18.5703125" style="5" customWidth="1"/>
    <col min="2" max="2" width="14.7109375" style="5" customWidth="1"/>
    <col min="3" max="3" width="19.140625" style="5" customWidth="1"/>
    <col min="4" max="4" width="29" style="5" customWidth="1"/>
    <col min="5" max="5" width="14.7109375" style="5" customWidth="1"/>
    <col min="6" max="6" width="16.28515625" style="5" customWidth="1"/>
    <col min="7" max="7" width="15.42578125" style="5" customWidth="1"/>
    <col min="8" max="16384" width="9" style="5"/>
  </cols>
  <sheetData>
    <row r="1" spans="1:8" ht="163.5" customHeight="1">
      <c r="A1" s="654"/>
      <c r="B1" s="655"/>
      <c r="C1" s="655"/>
      <c r="D1" s="3" t="s">
        <v>0</v>
      </c>
      <c r="E1" s="657"/>
      <c r="F1" s="657"/>
    </row>
    <row r="2" spans="1:8">
      <c r="H2" s="6"/>
    </row>
    <row r="3" spans="1:8" ht="57.6" customHeight="1">
      <c r="A3" s="658" t="s">
        <v>1</v>
      </c>
      <c r="B3" s="659"/>
      <c r="C3" s="659"/>
      <c r="D3" s="372" t="s">
        <v>2</v>
      </c>
      <c r="E3" s="373"/>
      <c r="F3" s="373"/>
      <c r="H3" s="8"/>
    </row>
    <row r="4" spans="1:8" ht="18">
      <c r="A4" s="9"/>
      <c r="B4" s="10"/>
      <c r="D4" s="7"/>
      <c r="H4" s="8"/>
    </row>
    <row r="5" spans="1:8" s="11" customFormat="1" ht="18">
      <c r="A5" s="660" t="s">
        <v>3</v>
      </c>
      <c r="B5" s="661"/>
      <c r="C5" s="661"/>
      <c r="D5" s="367" t="s">
        <v>2</v>
      </c>
      <c r="E5" s="368"/>
      <c r="F5" s="368"/>
      <c r="H5" s="12"/>
    </row>
    <row r="6" spans="1:8" s="11" customFormat="1" ht="18">
      <c r="A6" s="13" t="s">
        <v>4</v>
      </c>
      <c r="B6" s="14"/>
      <c r="D6" s="367"/>
      <c r="E6" s="368"/>
      <c r="F6" s="368"/>
      <c r="H6" s="12"/>
    </row>
    <row r="7" spans="1:8" s="11" customFormat="1" ht="109.5" customHeight="1">
      <c r="A7" s="649" t="s">
        <v>5</v>
      </c>
      <c r="B7" s="650"/>
      <c r="C7" s="650"/>
      <c r="D7" s="662" t="s">
        <v>6</v>
      </c>
      <c r="E7" s="663"/>
      <c r="F7" s="663"/>
      <c r="H7" s="12"/>
    </row>
    <row r="8" spans="1:8" s="11" customFormat="1" ht="37.5" customHeight="1">
      <c r="A8" s="13" t="s">
        <v>7</v>
      </c>
      <c r="D8" s="656" t="s">
        <v>8</v>
      </c>
      <c r="E8" s="656"/>
      <c r="F8" s="368"/>
      <c r="H8" s="12"/>
    </row>
    <row r="9" spans="1:8" s="11" customFormat="1" ht="37.5" customHeight="1">
      <c r="A9" s="233" t="s">
        <v>9</v>
      </c>
      <c r="B9" s="203"/>
      <c r="C9" s="203"/>
      <c r="D9" s="369" t="s">
        <v>10</v>
      </c>
      <c r="E9" s="370"/>
      <c r="F9" s="368"/>
      <c r="H9" s="12"/>
    </row>
    <row r="10" spans="1:8" s="11" customFormat="1" ht="18">
      <c r="A10" s="13" t="s">
        <v>11</v>
      </c>
      <c r="B10" s="14"/>
      <c r="D10" s="371">
        <v>45027</v>
      </c>
      <c r="E10" s="368"/>
      <c r="F10" s="368"/>
      <c r="H10" s="12"/>
    </row>
    <row r="11" spans="1:8" s="11" customFormat="1" ht="18">
      <c r="A11" s="649" t="s">
        <v>12</v>
      </c>
      <c r="B11" s="650"/>
      <c r="C11" s="650"/>
      <c r="D11" s="371">
        <v>46853</v>
      </c>
      <c r="E11" s="368"/>
      <c r="F11" s="368"/>
      <c r="H11" s="12"/>
    </row>
    <row r="12" spans="1:8" s="11" customFormat="1" ht="18">
      <c r="A12" s="13"/>
      <c r="B12" s="14"/>
    </row>
    <row r="13" spans="1:8" s="11" customFormat="1" ht="18">
      <c r="B13" s="14"/>
    </row>
    <row r="14" spans="1:8" s="11" customFormat="1" ht="42.75">
      <c r="A14" s="15"/>
      <c r="B14" s="16" t="s">
        <v>13</v>
      </c>
      <c r="C14" s="16" t="s">
        <v>14</v>
      </c>
      <c r="D14" s="16" t="s">
        <v>15</v>
      </c>
      <c r="E14" s="16" t="s">
        <v>16</v>
      </c>
      <c r="F14" s="17" t="s">
        <v>17</v>
      </c>
      <c r="G14" s="18"/>
    </row>
    <row r="15" spans="1:8" s="11" customFormat="1" ht="14.25" hidden="1">
      <c r="A15" s="374" t="s">
        <v>18</v>
      </c>
      <c r="B15" s="364"/>
      <c r="C15" s="364"/>
      <c r="D15" s="364"/>
      <c r="E15" s="364"/>
      <c r="F15" s="365"/>
      <c r="G15" s="18"/>
    </row>
    <row r="16" spans="1:8" s="11" customFormat="1" ht="42.75">
      <c r="A16" s="375" t="s">
        <v>19</v>
      </c>
      <c r="B16" s="366" t="s">
        <v>20</v>
      </c>
      <c r="C16" s="366" t="s">
        <v>21</v>
      </c>
      <c r="D16" s="366" t="s">
        <v>22</v>
      </c>
      <c r="E16" s="366" t="s">
        <v>23</v>
      </c>
      <c r="F16" s="366" t="s">
        <v>23</v>
      </c>
      <c r="G16" s="19"/>
    </row>
    <row r="17" spans="1:7" s="11" customFormat="1" ht="28.5">
      <c r="A17" s="375" t="s">
        <v>24</v>
      </c>
      <c r="B17" s="366" t="s">
        <v>25</v>
      </c>
      <c r="C17" s="366" t="s">
        <v>26</v>
      </c>
      <c r="D17" s="366" t="s">
        <v>27</v>
      </c>
      <c r="E17" s="366" t="s">
        <v>28</v>
      </c>
      <c r="F17" s="366" t="s">
        <v>28</v>
      </c>
      <c r="G17" s="19"/>
    </row>
    <row r="18" spans="1:7" s="11" customFormat="1" ht="28.5">
      <c r="A18" s="375" t="s">
        <v>29</v>
      </c>
      <c r="B18" s="366" t="s">
        <v>30</v>
      </c>
      <c r="C18" s="366" t="s">
        <v>31</v>
      </c>
      <c r="D18" s="366" t="s">
        <v>32</v>
      </c>
      <c r="E18" s="366" t="s">
        <v>33</v>
      </c>
      <c r="F18" s="366" t="s">
        <v>28</v>
      </c>
      <c r="G18" s="19"/>
    </row>
    <row r="19" spans="1:7" s="11" customFormat="1" ht="42.75">
      <c r="A19" s="375" t="s">
        <v>34</v>
      </c>
      <c r="B19" s="366" t="s">
        <v>35</v>
      </c>
      <c r="C19" s="366">
        <v>45980</v>
      </c>
      <c r="D19" s="366"/>
      <c r="E19" s="366" t="s">
        <v>36</v>
      </c>
      <c r="F19" s="366" t="s">
        <v>28</v>
      </c>
      <c r="G19" s="19"/>
    </row>
    <row r="20" spans="1:7" s="11" customFormat="1" ht="28.5">
      <c r="A20" s="375" t="s">
        <v>37</v>
      </c>
      <c r="B20" s="366" t="s">
        <v>38</v>
      </c>
      <c r="C20" s="366">
        <v>46106</v>
      </c>
      <c r="D20" s="366" t="s">
        <v>33</v>
      </c>
      <c r="E20" s="366" t="s">
        <v>36</v>
      </c>
      <c r="F20" s="366" t="s">
        <v>28</v>
      </c>
      <c r="G20" s="19"/>
    </row>
    <row r="21" spans="1:7" s="11" customFormat="1" ht="28.5">
      <c r="A21" s="375" t="s">
        <v>39</v>
      </c>
      <c r="B21" s="366" t="s">
        <v>40</v>
      </c>
      <c r="C21" s="366">
        <v>46170</v>
      </c>
      <c r="D21" s="366" t="s">
        <v>33</v>
      </c>
      <c r="E21" s="366" t="s">
        <v>36</v>
      </c>
      <c r="F21" s="366" t="s">
        <v>28</v>
      </c>
      <c r="G21" s="19"/>
    </row>
    <row r="22" spans="1:7" s="11" customFormat="1" ht="14.25">
      <c r="A22" s="375" t="s">
        <v>41</v>
      </c>
      <c r="B22" s="366"/>
      <c r="C22" s="366"/>
      <c r="D22" s="366"/>
      <c r="E22" s="366"/>
      <c r="F22" s="366"/>
      <c r="G22" s="19"/>
    </row>
    <row r="23" spans="1:7" s="11" customFormat="1" ht="18">
      <c r="B23" s="14"/>
    </row>
    <row r="24" spans="1:7" s="11" customFormat="1" ht="18" customHeight="1">
      <c r="A24" s="653" t="s">
        <v>42</v>
      </c>
      <c r="B24" s="653"/>
      <c r="C24" s="653"/>
      <c r="D24" s="653"/>
      <c r="E24" s="653"/>
      <c r="F24" s="653"/>
    </row>
    <row r="25" spans="1:7" ht="14.25">
      <c r="A25" s="651" t="s">
        <v>43</v>
      </c>
      <c r="B25" s="753"/>
      <c r="C25" s="753"/>
      <c r="D25" s="753"/>
      <c r="E25" s="753"/>
      <c r="F25" s="753"/>
      <c r="G25" s="4"/>
    </row>
    <row r="26" spans="1:7" ht="14.25">
      <c r="A26" s="20"/>
      <c r="B26" s="20"/>
    </row>
    <row r="27" spans="1:7" ht="14.25">
      <c r="A27" s="651" t="s">
        <v>44</v>
      </c>
      <c r="B27" s="753"/>
      <c r="C27" s="753"/>
      <c r="D27" s="753"/>
      <c r="E27" s="753"/>
      <c r="F27" s="753"/>
      <c r="G27" s="4"/>
    </row>
    <row r="28" spans="1:7" ht="14.25">
      <c r="A28" s="651" t="s">
        <v>45</v>
      </c>
      <c r="B28" s="753"/>
      <c r="C28" s="753"/>
      <c r="D28" s="753"/>
      <c r="E28" s="753"/>
      <c r="F28" s="753"/>
      <c r="G28" s="4"/>
    </row>
    <row r="29" spans="1:7" ht="14.25">
      <c r="A29" s="651" t="s">
        <v>46</v>
      </c>
      <c r="B29" s="753"/>
      <c r="C29" s="753"/>
      <c r="D29" s="753"/>
      <c r="E29" s="753"/>
      <c r="F29" s="753"/>
      <c r="G29" s="4"/>
    </row>
    <row r="30" spans="1:7" ht="14.25">
      <c r="A30" s="21"/>
      <c r="B30" s="21"/>
    </row>
    <row r="31" spans="1:7" ht="14.25">
      <c r="A31" s="652" t="s">
        <v>47</v>
      </c>
      <c r="B31" s="753"/>
      <c r="C31" s="753"/>
      <c r="D31" s="753"/>
      <c r="E31" s="753"/>
      <c r="F31" s="753"/>
      <c r="G31" s="4"/>
    </row>
    <row r="32" spans="1:7" ht="14.25">
      <c r="A32" s="652" t="s">
        <v>48</v>
      </c>
      <c r="B32" s="753"/>
      <c r="C32" s="753"/>
      <c r="D32" s="753"/>
      <c r="E32" s="753"/>
      <c r="F32" s="753"/>
      <c r="G32" s="4"/>
    </row>
    <row r="33" spans="1:1" ht="13.5" customHeight="1"/>
    <row r="34" spans="1:1">
      <c r="A34" s="253" t="s">
        <v>49</v>
      </c>
    </row>
  </sheetData>
  <sheetProtection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9:F29"/>
    <mergeCell ref="A31:F31"/>
    <mergeCell ref="A32:F32"/>
    <mergeCell ref="A25:F25"/>
    <mergeCell ref="A27:F27"/>
    <mergeCell ref="A28:F28"/>
    <mergeCell ref="A24:F24"/>
  </mergeCells>
  <phoneticPr fontId="5" type="noConversion"/>
  <pageMargins left="0.75" right="0.75" top="1" bottom="1" header="0.5" footer="0.5"/>
  <pageSetup paperSize="9" scale="78"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CA89-5AE5-486E-9FFA-D6021CE95BBB}">
  <dimension ref="A1:C75"/>
  <sheetViews>
    <sheetView view="pageBreakPreview" zoomScaleNormal="100" workbookViewId="0">
      <selection activeCell="A21" sqref="A21:IV23"/>
    </sheetView>
  </sheetViews>
  <sheetFormatPr defaultColWidth="9" defaultRowHeight="14.25"/>
  <cols>
    <col min="1" max="1" width="7.140625" style="143" customWidth="1"/>
    <col min="2" max="2" width="80.42578125" style="30" customWidth="1"/>
    <col min="3" max="3" width="2" style="30" customWidth="1"/>
    <col min="4" max="16384" width="9" style="4"/>
  </cols>
  <sheetData>
    <row r="1" spans="1:3" ht="28.5">
      <c r="A1" s="125">
        <v>9</v>
      </c>
      <c r="B1" s="126" t="s">
        <v>653</v>
      </c>
      <c r="C1" s="28"/>
    </row>
    <row r="2" spans="1:3">
      <c r="A2" s="127">
        <v>9.1</v>
      </c>
      <c r="B2" s="128" t="s">
        <v>513</v>
      </c>
      <c r="C2" s="28"/>
    </row>
    <row r="3" spans="1:3">
      <c r="A3" s="127"/>
      <c r="B3" s="129"/>
    </row>
    <row r="4" spans="1:3">
      <c r="A4" s="127"/>
      <c r="B4" s="115" t="s">
        <v>424</v>
      </c>
    </row>
    <row r="5" spans="1:3">
      <c r="A5" s="127"/>
      <c r="B5" s="117" t="s">
        <v>654</v>
      </c>
    </row>
    <row r="6" spans="1:3">
      <c r="A6" s="127"/>
      <c r="B6" s="117" t="s">
        <v>655</v>
      </c>
    </row>
    <row r="7" spans="1:3">
      <c r="A7" s="127"/>
      <c r="B7" s="117" t="s">
        <v>656</v>
      </c>
    </row>
    <row r="8" spans="1:3">
      <c r="A8" s="127"/>
      <c r="B8" s="117" t="s">
        <v>657</v>
      </c>
    </row>
    <row r="9" spans="1:3">
      <c r="A9" s="127"/>
      <c r="B9" s="117" t="s">
        <v>657</v>
      </c>
    </row>
    <row r="10" spans="1:3">
      <c r="A10" s="127"/>
      <c r="B10" s="117" t="s">
        <v>658</v>
      </c>
    </row>
    <row r="11" spans="1:3">
      <c r="A11" s="127"/>
      <c r="B11" s="117" t="s">
        <v>659</v>
      </c>
    </row>
    <row r="12" spans="1:3">
      <c r="A12" s="127"/>
      <c r="B12" s="117" t="s">
        <v>660</v>
      </c>
    </row>
    <row r="13" spans="1:3">
      <c r="A13" s="127"/>
      <c r="B13" s="117"/>
    </row>
    <row r="14" spans="1:3">
      <c r="A14" s="127" t="s">
        <v>633</v>
      </c>
      <c r="B14" s="4" t="s">
        <v>434</v>
      </c>
    </row>
    <row r="15" spans="1:3">
      <c r="A15" s="127"/>
      <c r="B15" s="4"/>
    </row>
    <row r="16" spans="1:3">
      <c r="A16" s="127" t="s">
        <v>635</v>
      </c>
      <c r="B16" s="4" t="s">
        <v>436</v>
      </c>
    </row>
    <row r="17" spans="1:3">
      <c r="A17" s="127"/>
      <c r="B17" s="130"/>
    </row>
    <row r="18" spans="1:3">
      <c r="A18" s="127">
        <v>9.1999999999999993</v>
      </c>
      <c r="B18" s="131" t="s">
        <v>527</v>
      </c>
      <c r="C18" s="28"/>
    </row>
    <row r="19" spans="1:3" ht="56.25" customHeight="1">
      <c r="A19" s="127"/>
      <c r="B19" s="144" t="s">
        <v>577</v>
      </c>
    </row>
    <row r="20" spans="1:3" ht="15.75" customHeight="1">
      <c r="A20" s="127"/>
      <c r="B20" s="249"/>
    </row>
    <row r="21" spans="1:3">
      <c r="A21" s="127"/>
      <c r="B21" s="130"/>
    </row>
    <row r="22" spans="1:3">
      <c r="A22" s="127">
        <v>9.3000000000000007</v>
      </c>
      <c r="B22" s="131" t="s">
        <v>529</v>
      </c>
      <c r="C22" s="28"/>
    </row>
    <row r="23" spans="1:3">
      <c r="A23" s="127"/>
      <c r="B23" s="132" t="s">
        <v>530</v>
      </c>
      <c r="C23" s="28"/>
    </row>
    <row r="24" spans="1:3">
      <c r="A24" s="127"/>
      <c r="B24" s="133" t="s">
        <v>661</v>
      </c>
    </row>
    <row r="25" spans="1:3">
      <c r="A25" s="127"/>
      <c r="B25" s="133" t="s">
        <v>662</v>
      </c>
    </row>
    <row r="26" spans="1:3">
      <c r="A26" s="127"/>
      <c r="B26" s="133" t="s">
        <v>663</v>
      </c>
    </row>
    <row r="27" spans="1:3">
      <c r="A27" s="127"/>
      <c r="B27" s="133" t="s">
        <v>532</v>
      </c>
    </row>
    <row r="28" spans="1:3">
      <c r="A28" s="127"/>
      <c r="B28" s="133"/>
    </row>
    <row r="29" spans="1:3">
      <c r="A29" s="127" t="s">
        <v>639</v>
      </c>
      <c r="B29" s="134" t="s">
        <v>444</v>
      </c>
      <c r="C29" s="28"/>
    </row>
    <row r="30" spans="1:3">
      <c r="A30" s="127"/>
      <c r="B30" s="133"/>
    </row>
    <row r="31" spans="1:3">
      <c r="A31" s="127"/>
      <c r="B31" s="130"/>
    </row>
    <row r="32" spans="1:3">
      <c r="A32" s="127">
        <v>9.4</v>
      </c>
      <c r="B32" s="131" t="s">
        <v>455</v>
      </c>
      <c r="C32" s="31"/>
    </row>
    <row r="33" spans="1:3" ht="171">
      <c r="A33" s="127" t="s">
        <v>640</v>
      </c>
      <c r="B33" s="115" t="s">
        <v>456</v>
      </c>
      <c r="C33" s="146"/>
    </row>
    <row r="34" spans="1:3" ht="57">
      <c r="A34" s="127" t="s">
        <v>641</v>
      </c>
      <c r="B34" s="23" t="s">
        <v>457</v>
      </c>
      <c r="C34" s="31"/>
    </row>
    <row r="35" spans="1:3">
      <c r="A35" s="127"/>
      <c r="B35" s="115"/>
      <c r="C35" s="31"/>
    </row>
    <row r="36" spans="1:3">
      <c r="A36" s="127"/>
      <c r="B36" s="136" t="s">
        <v>538</v>
      </c>
      <c r="C36" s="32"/>
    </row>
    <row r="37" spans="1:3">
      <c r="A37" s="127"/>
      <c r="B37" s="135"/>
    </row>
    <row r="38" spans="1:3" ht="85.5">
      <c r="A38" s="127"/>
      <c r="B38" s="135" t="s">
        <v>582</v>
      </c>
      <c r="C38" s="28"/>
    </row>
    <row r="39" spans="1:3">
      <c r="A39" s="127"/>
      <c r="B39" s="138" t="s">
        <v>664</v>
      </c>
    </row>
    <row r="40" spans="1:3">
      <c r="A40" s="127"/>
      <c r="B40" s="138"/>
    </row>
    <row r="41" spans="1:3">
      <c r="A41" s="127" t="s">
        <v>644</v>
      </c>
      <c r="B41" s="134" t="s">
        <v>542</v>
      </c>
    </row>
    <row r="42" spans="1:3" ht="99.75">
      <c r="A42" s="127"/>
      <c r="B42" s="277" t="s">
        <v>665</v>
      </c>
    </row>
    <row r="43" spans="1:3">
      <c r="A43" s="127"/>
      <c r="B43" s="130"/>
      <c r="C43" s="28"/>
    </row>
    <row r="44" spans="1:3">
      <c r="A44" s="127">
        <v>9.5</v>
      </c>
      <c r="B44" s="131" t="s">
        <v>544</v>
      </c>
      <c r="C44" s="32"/>
    </row>
    <row r="45" spans="1:3">
      <c r="A45" s="127"/>
      <c r="B45" s="139" t="s">
        <v>666</v>
      </c>
      <c r="C45" s="32"/>
    </row>
    <row r="46" spans="1:3">
      <c r="A46" s="127"/>
      <c r="B46" s="138" t="s">
        <v>667</v>
      </c>
      <c r="C46" s="32"/>
    </row>
    <row r="47" spans="1:3">
      <c r="A47" s="127"/>
      <c r="B47" s="138" t="s">
        <v>668</v>
      </c>
      <c r="C47" s="22"/>
    </row>
    <row r="48" spans="1:3">
      <c r="A48" s="127"/>
      <c r="B48" s="138" t="s">
        <v>669</v>
      </c>
      <c r="C48" s="23"/>
    </row>
    <row r="49" spans="1:3">
      <c r="A49" s="127"/>
      <c r="B49" s="138" t="s">
        <v>588</v>
      </c>
      <c r="C49" s="24"/>
    </row>
    <row r="50" spans="1:3">
      <c r="A50" s="127"/>
      <c r="B50" s="133"/>
      <c r="C50" s="22"/>
    </row>
    <row r="51" spans="1:3">
      <c r="A51" s="127"/>
      <c r="B51" s="130"/>
      <c r="C51" s="28"/>
    </row>
    <row r="52" spans="1:3">
      <c r="A52" s="127">
        <v>9.6</v>
      </c>
      <c r="B52" s="131" t="s">
        <v>550</v>
      </c>
      <c r="C52" s="32"/>
    </row>
    <row r="53" spans="1:3" ht="28.5">
      <c r="A53" s="127"/>
      <c r="B53" s="129" t="s">
        <v>551</v>
      </c>
      <c r="C53" s="116"/>
    </row>
    <row r="54" spans="1:3">
      <c r="A54" s="127"/>
      <c r="B54" s="130"/>
      <c r="C54" s="111"/>
    </row>
    <row r="55" spans="1:3">
      <c r="A55" s="127">
        <v>9.6999999999999993</v>
      </c>
      <c r="B55" s="131" t="s">
        <v>451</v>
      </c>
      <c r="C55" s="116"/>
    </row>
    <row r="56" spans="1:3" ht="28.5">
      <c r="A56" s="127"/>
      <c r="B56" s="139" t="s">
        <v>670</v>
      </c>
      <c r="C56" s="116"/>
    </row>
    <row r="57" spans="1:3" ht="28.5">
      <c r="A57" s="127"/>
      <c r="B57" s="138" t="s">
        <v>671</v>
      </c>
      <c r="C57" s="111"/>
    </row>
    <row r="58" spans="1:3">
      <c r="A58" s="127"/>
      <c r="B58" s="138" t="s">
        <v>454</v>
      </c>
      <c r="C58" s="116"/>
    </row>
    <row r="59" spans="1:3">
      <c r="A59" s="127"/>
      <c r="B59" s="133"/>
      <c r="C59" s="111"/>
    </row>
    <row r="60" spans="1:3">
      <c r="A60" s="140" t="s">
        <v>649</v>
      </c>
      <c r="B60" s="131" t="s">
        <v>557</v>
      </c>
      <c r="C60" s="116"/>
    </row>
    <row r="61" spans="1:3" ht="42.75">
      <c r="A61" s="127"/>
      <c r="B61" s="139" t="s">
        <v>624</v>
      </c>
      <c r="C61" s="116"/>
    </row>
    <row r="62" spans="1:3">
      <c r="A62" s="127"/>
      <c r="B62" s="130"/>
      <c r="C62" s="116"/>
    </row>
    <row r="63" spans="1:3" ht="57">
      <c r="A63" s="127" t="s">
        <v>651</v>
      </c>
      <c r="B63" s="131" t="s">
        <v>593</v>
      </c>
      <c r="C63" s="116"/>
    </row>
    <row r="64" spans="1:3" ht="28.5">
      <c r="A64" s="127"/>
      <c r="B64" s="139" t="s">
        <v>560</v>
      </c>
    </row>
    <row r="65" spans="1:2">
      <c r="A65" s="127"/>
      <c r="B65" s="130"/>
    </row>
    <row r="66" spans="1:2">
      <c r="A66" s="127" t="s">
        <v>652</v>
      </c>
      <c r="B66" s="131" t="s">
        <v>562</v>
      </c>
    </row>
    <row r="67" spans="1:2" ht="57">
      <c r="A67" s="127"/>
      <c r="B67" s="129" t="s">
        <v>563</v>
      </c>
    </row>
    <row r="68" spans="1:2">
      <c r="A68" s="127"/>
      <c r="B68" s="130"/>
    </row>
    <row r="69" spans="1:2">
      <c r="A69" s="127">
        <v>9.11</v>
      </c>
      <c r="B69" s="131" t="s">
        <v>595</v>
      </c>
    </row>
    <row r="70" spans="1:2" ht="28.5">
      <c r="A70" s="127"/>
      <c r="B70" s="129" t="s">
        <v>565</v>
      </c>
    </row>
    <row r="71" spans="1:2">
      <c r="A71" s="127" t="s">
        <v>485</v>
      </c>
      <c r="B71" s="134" t="s">
        <v>484</v>
      </c>
    </row>
    <row r="72" spans="1:2" ht="25.5">
      <c r="A72" s="141" t="s">
        <v>486</v>
      </c>
      <c r="B72" s="133"/>
    </row>
    <row r="73" spans="1:2">
      <c r="A73" s="141"/>
      <c r="B73" s="133"/>
    </row>
    <row r="74" spans="1:2" ht="25.5">
      <c r="A74" s="141" t="s">
        <v>487</v>
      </c>
      <c r="B74" s="133"/>
    </row>
    <row r="75" spans="1:2">
      <c r="A75" s="142" t="s">
        <v>488</v>
      </c>
      <c r="B75" s="130"/>
    </row>
  </sheetData>
  <phoneticPr fontId="5"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0661A-0F3B-47EB-998A-543E017EE838}">
  <dimension ref="A1:G688"/>
  <sheetViews>
    <sheetView zoomScaleNormal="100" workbookViewId="0"/>
  </sheetViews>
  <sheetFormatPr defaultRowHeight="15"/>
  <cols>
    <col min="1" max="1" width="58.28515625" customWidth="1"/>
    <col min="2" max="2" width="48.42578125" customWidth="1"/>
    <col min="5" max="5" width="114.85546875" customWidth="1"/>
  </cols>
  <sheetData>
    <row r="1" spans="1:7" ht="18">
      <c r="A1" s="514"/>
      <c r="B1" s="514"/>
      <c r="C1" s="515"/>
      <c r="D1" s="515"/>
      <c r="E1" s="516" t="s">
        <v>672</v>
      </c>
      <c r="F1" s="517"/>
      <c r="G1" s="514"/>
    </row>
    <row r="2" spans="1:7" ht="18">
      <c r="A2" s="518"/>
      <c r="B2" s="519"/>
      <c r="C2" s="520"/>
      <c r="D2" s="521"/>
      <c r="E2" s="38" t="s">
        <v>673</v>
      </c>
      <c r="F2" s="522"/>
      <c r="G2" s="518"/>
    </row>
    <row r="3" spans="1:7" ht="18">
      <c r="A3" s="518"/>
      <c r="B3" s="519"/>
      <c r="C3" s="520"/>
      <c r="D3" s="521"/>
      <c r="E3" s="39" t="s">
        <v>674</v>
      </c>
      <c r="F3" s="522"/>
      <c r="G3" s="518"/>
    </row>
    <row r="4" spans="1:7" ht="18">
      <c r="A4" s="518"/>
      <c r="B4" s="519"/>
      <c r="C4" s="520"/>
      <c r="D4" s="521"/>
      <c r="E4" s="38" t="s">
        <v>675</v>
      </c>
      <c r="F4" s="522"/>
      <c r="G4" s="518"/>
    </row>
    <row r="5" spans="1:7" ht="18">
      <c r="A5" s="518"/>
      <c r="B5" s="519"/>
      <c r="C5" s="520"/>
      <c r="D5" s="521"/>
      <c r="E5" s="39" t="s">
        <v>676</v>
      </c>
      <c r="F5" s="522"/>
      <c r="G5" s="518"/>
    </row>
    <row r="6" spans="1:7" ht="35.1" customHeight="1">
      <c r="A6" s="518"/>
      <c r="B6" s="519"/>
      <c r="C6" s="520"/>
      <c r="D6" s="521"/>
      <c r="E6" s="101" t="s">
        <v>677</v>
      </c>
      <c r="F6" s="522"/>
      <c r="G6" s="518"/>
    </row>
    <row r="7" spans="1:7" ht="18">
      <c r="A7" s="518"/>
      <c r="B7" s="519"/>
      <c r="C7" s="520"/>
      <c r="D7" s="521"/>
      <c r="E7" s="523" t="s">
        <v>678</v>
      </c>
      <c r="F7" s="522"/>
      <c r="G7" s="518"/>
    </row>
    <row r="8" spans="1:7" ht="18.75" thickBot="1">
      <c r="A8" s="524"/>
      <c r="B8" s="524"/>
      <c r="C8" s="525"/>
      <c r="D8" s="525"/>
      <c r="E8" s="526">
        <v>45769</v>
      </c>
      <c r="F8" s="527"/>
      <c r="G8" s="527"/>
    </row>
    <row r="9" spans="1:7" ht="18">
      <c r="A9" s="518"/>
      <c r="B9" s="519"/>
      <c r="C9" s="520"/>
      <c r="D9" s="521"/>
      <c r="E9" s="519"/>
      <c r="F9" s="522"/>
      <c r="G9" s="518"/>
    </row>
    <row r="10" spans="1:7" ht="28.5">
      <c r="A10" s="528"/>
      <c r="B10" s="529"/>
      <c r="C10" s="41" t="s">
        <v>679</v>
      </c>
      <c r="D10" s="42"/>
      <c r="E10" s="530" t="s">
        <v>680</v>
      </c>
      <c r="F10" s="531" t="s">
        <v>681</v>
      </c>
      <c r="G10" s="531" t="s">
        <v>682</v>
      </c>
    </row>
    <row r="11" spans="1:7" ht="28.5">
      <c r="A11" s="528"/>
      <c r="B11" s="529"/>
      <c r="C11" s="34" t="s">
        <v>683</v>
      </c>
      <c r="D11" s="35"/>
      <c r="E11" s="532" t="s">
        <v>684</v>
      </c>
      <c r="F11" s="533"/>
      <c r="G11" s="534"/>
    </row>
    <row r="12" spans="1:7" ht="18">
      <c r="A12" s="528"/>
      <c r="B12" s="529"/>
      <c r="C12" s="34"/>
      <c r="D12" s="35" t="s">
        <v>19</v>
      </c>
      <c r="E12" s="535"/>
      <c r="F12" s="533"/>
      <c r="G12" s="534"/>
    </row>
    <row r="13" spans="1:7" ht="18">
      <c r="A13" s="528"/>
      <c r="B13" s="529"/>
      <c r="C13" s="34"/>
      <c r="D13" s="35" t="s">
        <v>24</v>
      </c>
      <c r="E13" s="535"/>
      <c r="F13" s="533"/>
      <c r="G13" s="534"/>
    </row>
    <row r="14" spans="1:7" ht="18">
      <c r="A14" s="528"/>
      <c r="B14" s="529"/>
      <c r="C14" s="34"/>
      <c r="D14" s="35" t="s">
        <v>29</v>
      </c>
      <c r="E14" s="535"/>
      <c r="F14" s="533"/>
      <c r="G14" s="534"/>
    </row>
    <row r="15" spans="1:7" ht="18">
      <c r="A15" s="528"/>
      <c r="B15" s="529"/>
      <c r="C15" s="34"/>
      <c r="D15" s="35" t="s">
        <v>37</v>
      </c>
      <c r="E15" s="535" t="s">
        <v>685</v>
      </c>
      <c r="F15" s="533"/>
      <c r="G15" s="534"/>
    </row>
    <row r="16" spans="1:7" ht="18">
      <c r="A16" s="528"/>
      <c r="B16" s="529"/>
      <c r="C16" s="34"/>
      <c r="D16" s="35" t="s">
        <v>41</v>
      </c>
      <c r="E16" s="535"/>
      <c r="F16" s="533"/>
      <c r="G16" s="534"/>
    </row>
    <row r="17" spans="1:7" ht="28.5">
      <c r="A17" s="528"/>
      <c r="B17" s="529"/>
      <c r="C17" s="34" t="s">
        <v>686</v>
      </c>
      <c r="D17" s="35"/>
      <c r="E17" s="39" t="s">
        <v>687</v>
      </c>
      <c r="F17" s="531" t="s">
        <v>681</v>
      </c>
      <c r="G17" s="531" t="s">
        <v>682</v>
      </c>
    </row>
    <row r="18" spans="1:7" ht="18">
      <c r="A18" s="528"/>
      <c r="B18" s="529"/>
      <c r="C18" s="34"/>
      <c r="D18" s="35" t="s">
        <v>19</v>
      </c>
      <c r="E18" s="27"/>
      <c r="F18" s="533"/>
      <c r="G18" s="534"/>
    </row>
    <row r="19" spans="1:7" ht="18">
      <c r="A19" s="528"/>
      <c r="B19" s="529"/>
      <c r="C19" s="34"/>
      <c r="D19" s="35" t="s">
        <v>24</v>
      </c>
      <c r="E19" s="27"/>
      <c r="F19" s="533"/>
      <c r="G19" s="534"/>
    </row>
    <row r="20" spans="1:7" ht="18">
      <c r="A20" s="528"/>
      <c r="B20" s="529"/>
      <c r="C20" s="34"/>
      <c r="D20" s="35" t="s">
        <v>29</v>
      </c>
      <c r="E20" s="27"/>
      <c r="F20" s="533"/>
      <c r="G20" s="534"/>
    </row>
    <row r="21" spans="1:7" ht="18">
      <c r="A21" s="528"/>
      <c r="B21" s="529"/>
      <c r="C21" s="34"/>
      <c r="D21" s="35" t="s">
        <v>37</v>
      </c>
      <c r="E21" s="27" t="s">
        <v>688</v>
      </c>
      <c r="F21" s="533" t="s">
        <v>689</v>
      </c>
      <c r="G21" s="534"/>
    </row>
    <row r="22" spans="1:7" ht="18">
      <c r="A22" s="528"/>
      <c r="B22" s="529"/>
      <c r="C22" s="34"/>
      <c r="D22" s="35" t="s">
        <v>41</v>
      </c>
      <c r="E22" s="27"/>
      <c r="F22" s="533"/>
      <c r="G22" s="534"/>
    </row>
    <row r="23" spans="1:7" ht="28.5">
      <c r="A23" s="528"/>
      <c r="B23" s="529"/>
      <c r="C23" s="34" t="s">
        <v>690</v>
      </c>
      <c r="D23" s="35"/>
      <c r="E23" s="39" t="s">
        <v>691</v>
      </c>
      <c r="F23" s="531" t="s">
        <v>681</v>
      </c>
      <c r="G23" s="531" t="s">
        <v>682</v>
      </c>
    </row>
    <row r="24" spans="1:7" ht="18">
      <c r="A24" s="528"/>
      <c r="B24" s="529"/>
      <c r="C24" s="34"/>
      <c r="D24" s="35" t="s">
        <v>19</v>
      </c>
      <c r="E24" s="27"/>
      <c r="F24" s="533"/>
      <c r="G24" s="534"/>
    </row>
    <row r="25" spans="1:7" ht="18">
      <c r="A25" s="528"/>
      <c r="B25" s="529"/>
      <c r="C25" s="34"/>
      <c r="D25" s="35" t="s">
        <v>24</v>
      </c>
      <c r="E25" s="27"/>
      <c r="F25" s="533"/>
      <c r="G25" s="534"/>
    </row>
    <row r="26" spans="1:7" ht="18">
      <c r="A26" s="528"/>
      <c r="B26" s="529"/>
      <c r="C26" s="34"/>
      <c r="D26" s="35" t="s">
        <v>29</v>
      </c>
      <c r="E26" s="27"/>
      <c r="F26" s="533"/>
      <c r="G26" s="534"/>
    </row>
    <row r="27" spans="1:7" ht="18">
      <c r="A27" s="528"/>
      <c r="B27" s="529"/>
      <c r="C27" s="34"/>
      <c r="D27" s="35" t="s">
        <v>37</v>
      </c>
      <c r="E27" s="27" t="s">
        <v>692</v>
      </c>
      <c r="F27" s="533" t="s">
        <v>689</v>
      </c>
      <c r="G27" s="534"/>
    </row>
    <row r="28" spans="1:7" ht="18">
      <c r="A28" s="528"/>
      <c r="B28" s="529"/>
      <c r="C28" s="34"/>
      <c r="D28" s="35" t="s">
        <v>41</v>
      </c>
      <c r="E28" s="27"/>
      <c r="F28" s="533"/>
      <c r="G28" s="534"/>
    </row>
    <row r="29" spans="1:7" ht="18">
      <c r="A29" s="528"/>
      <c r="B29" s="529"/>
      <c r="C29" s="36"/>
      <c r="D29" s="37"/>
      <c r="E29" s="22"/>
      <c r="F29" s="519"/>
      <c r="G29" s="518"/>
    </row>
    <row r="30" spans="1:7" ht="15.75">
      <c r="A30" s="439" t="s">
        <v>693</v>
      </c>
      <c r="B30" s="439" t="s">
        <v>694</v>
      </c>
      <c r="C30" s="438" t="s">
        <v>695</v>
      </c>
      <c r="D30" s="438" t="s">
        <v>696</v>
      </c>
      <c r="E30" s="439" t="s">
        <v>697</v>
      </c>
      <c r="F30" s="440" t="s">
        <v>681</v>
      </c>
      <c r="G30" s="439" t="s">
        <v>682</v>
      </c>
    </row>
    <row r="31" spans="1:7">
      <c r="A31" s="442"/>
      <c r="B31" s="442"/>
      <c r="C31" s="441"/>
      <c r="D31" s="441"/>
      <c r="E31" s="442"/>
      <c r="F31" s="443"/>
      <c r="G31" s="442"/>
    </row>
    <row r="32" spans="1:7" ht="28.5">
      <c r="A32" s="447"/>
      <c r="B32" s="447"/>
      <c r="C32" s="444">
        <v>1</v>
      </c>
      <c r="D32" s="444"/>
      <c r="E32" s="445" t="s">
        <v>698</v>
      </c>
      <c r="F32" s="536"/>
      <c r="G32" s="449"/>
    </row>
    <row r="33" spans="1:7">
      <c r="A33" s="454"/>
      <c r="B33" s="454"/>
      <c r="C33" s="450">
        <v>1.1000000000000001</v>
      </c>
      <c r="D33" s="451"/>
      <c r="E33" s="452" t="s">
        <v>699</v>
      </c>
      <c r="F33" s="505"/>
      <c r="G33" s="454"/>
    </row>
    <row r="34" spans="1:7" ht="128.25">
      <c r="A34" s="454" t="s">
        <v>700</v>
      </c>
      <c r="B34" s="489" t="s">
        <v>701</v>
      </c>
      <c r="C34" s="450" t="s">
        <v>56</v>
      </c>
      <c r="D34" s="450"/>
      <c r="E34" s="452" t="s">
        <v>702</v>
      </c>
      <c r="F34" s="505"/>
      <c r="G34" s="454"/>
    </row>
    <row r="35" spans="1:7">
      <c r="A35" s="454"/>
      <c r="B35" s="454"/>
      <c r="C35" s="450"/>
      <c r="D35" s="450" t="s">
        <v>18</v>
      </c>
      <c r="E35" s="454"/>
      <c r="F35" s="505"/>
      <c r="G35" s="454"/>
    </row>
    <row r="36" spans="1:7">
      <c r="A36" s="454"/>
      <c r="B36" s="454"/>
      <c r="C36" s="450"/>
      <c r="D36" s="452" t="s">
        <v>19</v>
      </c>
      <c r="E36" s="454"/>
      <c r="F36" s="505"/>
      <c r="G36" s="454"/>
    </row>
    <row r="37" spans="1:7">
      <c r="A37" s="454"/>
      <c r="B37" s="454"/>
      <c r="C37" s="450"/>
      <c r="D37" s="452" t="s">
        <v>24</v>
      </c>
      <c r="E37" s="454"/>
      <c r="F37" s="505"/>
      <c r="G37" s="454"/>
    </row>
    <row r="38" spans="1:7">
      <c r="A38" s="454"/>
      <c r="B38" s="454"/>
      <c r="C38" s="450"/>
      <c r="D38" s="452" t="s">
        <v>29</v>
      </c>
      <c r="E38" s="454"/>
      <c r="F38" s="505"/>
      <c r="G38" s="454"/>
    </row>
    <row r="39" spans="1:7" ht="63.75">
      <c r="A39" s="454"/>
      <c r="B39" s="454"/>
      <c r="C39" s="450"/>
      <c r="D39" s="452" t="s">
        <v>37</v>
      </c>
      <c r="E39" s="632" t="s">
        <v>703</v>
      </c>
      <c r="F39" s="633" t="s">
        <v>689</v>
      </c>
      <c r="G39" s="454"/>
    </row>
    <row r="40" spans="1:7">
      <c r="A40" s="454"/>
      <c r="B40" s="454"/>
      <c r="C40" s="450"/>
      <c r="D40" s="452" t="s">
        <v>41</v>
      </c>
      <c r="E40" s="454"/>
      <c r="F40" s="505"/>
      <c r="G40" s="454"/>
    </row>
    <row r="41" spans="1:7">
      <c r="A41" s="442"/>
      <c r="B41" s="442"/>
      <c r="C41" s="441"/>
      <c r="D41" s="441"/>
      <c r="E41" s="442"/>
      <c r="F41" s="443"/>
      <c r="G41" s="442"/>
    </row>
    <row r="42" spans="1:7" ht="156.75">
      <c r="A42" s="454" t="s">
        <v>704</v>
      </c>
      <c r="B42" s="489" t="s">
        <v>705</v>
      </c>
      <c r="C42" s="450" t="s">
        <v>59</v>
      </c>
      <c r="D42" s="450"/>
      <c r="E42" s="452" t="s">
        <v>706</v>
      </c>
      <c r="F42" s="504"/>
      <c r="G42" s="461"/>
    </row>
    <row r="43" spans="1:7">
      <c r="A43" s="454"/>
      <c r="B43" s="454"/>
      <c r="C43" s="450"/>
      <c r="D43" s="450" t="s">
        <v>18</v>
      </c>
      <c r="E43" s="454"/>
      <c r="F43" s="504"/>
      <c r="G43" s="461"/>
    </row>
    <row r="44" spans="1:7">
      <c r="A44" s="454"/>
      <c r="B44" s="454"/>
      <c r="C44" s="450"/>
      <c r="D44" s="450" t="str">
        <f>D$36</f>
        <v>MA</v>
      </c>
      <c r="E44" s="454"/>
      <c r="F44" s="504"/>
      <c r="G44" s="461"/>
    </row>
    <row r="45" spans="1:7">
      <c r="A45" s="454"/>
      <c r="B45" s="454"/>
      <c r="C45" s="450"/>
      <c r="D45" s="450" t="str">
        <f>D$37</f>
        <v>S1</v>
      </c>
      <c r="E45" s="454"/>
      <c r="F45" s="504"/>
      <c r="G45" s="461"/>
    </row>
    <row r="46" spans="1:7">
      <c r="A46" s="454"/>
      <c r="B46" s="454"/>
      <c r="C46" s="450"/>
      <c r="D46" s="450" t="str">
        <f>D$38</f>
        <v>S2</v>
      </c>
      <c r="E46" s="454"/>
      <c r="F46" s="504"/>
      <c r="G46" s="461"/>
    </row>
    <row r="47" spans="1:7" ht="85.5">
      <c r="A47" s="454"/>
      <c r="B47" s="454"/>
      <c r="C47" s="450"/>
      <c r="D47" s="450" t="str">
        <f>D$39</f>
        <v>S3</v>
      </c>
      <c r="E47" s="454" t="s">
        <v>707</v>
      </c>
      <c r="F47" s="504" t="s">
        <v>689</v>
      </c>
      <c r="G47" s="461"/>
    </row>
    <row r="48" spans="1:7">
      <c r="A48" s="454"/>
      <c r="B48" s="454"/>
      <c r="C48" s="450"/>
      <c r="D48" s="450" t="str">
        <f>D$40</f>
        <v>S4</v>
      </c>
      <c r="E48" s="454"/>
      <c r="F48" s="504"/>
      <c r="G48" s="461"/>
    </row>
    <row r="49" spans="1:7">
      <c r="A49" s="442"/>
      <c r="B49" s="442"/>
      <c r="C49" s="441"/>
      <c r="D49" s="441"/>
      <c r="E49" s="442"/>
      <c r="F49" s="443"/>
      <c r="G49" s="442"/>
    </row>
    <row r="50" spans="1:7" ht="71.25">
      <c r="A50" s="454" t="s">
        <v>708</v>
      </c>
      <c r="B50" s="454" t="s">
        <v>709</v>
      </c>
      <c r="C50" s="450" t="s">
        <v>68</v>
      </c>
      <c r="D50" s="450"/>
      <c r="E50" s="452" t="s">
        <v>710</v>
      </c>
      <c r="F50" s="504"/>
      <c r="G50" s="461"/>
    </row>
    <row r="51" spans="1:7">
      <c r="A51" s="454"/>
      <c r="B51" s="537"/>
      <c r="C51" s="450"/>
      <c r="D51" s="450" t="s">
        <v>18</v>
      </c>
      <c r="E51" s="454"/>
      <c r="F51" s="504"/>
      <c r="G51" s="461"/>
    </row>
    <row r="52" spans="1:7">
      <c r="A52" s="454"/>
      <c r="B52" s="454"/>
      <c r="C52" s="450"/>
      <c r="D52" s="450" t="str">
        <f>D$36</f>
        <v>MA</v>
      </c>
      <c r="E52" s="454"/>
      <c r="F52" s="504"/>
      <c r="G52" s="461"/>
    </row>
    <row r="53" spans="1:7">
      <c r="A53" s="454"/>
      <c r="B53" s="454"/>
      <c r="C53" s="450"/>
      <c r="D53" s="450" t="str">
        <f>D$37</f>
        <v>S1</v>
      </c>
      <c r="E53" s="454"/>
      <c r="F53" s="504"/>
      <c r="G53" s="461"/>
    </row>
    <row r="54" spans="1:7">
      <c r="A54" s="454"/>
      <c r="B54" s="454"/>
      <c r="C54" s="450"/>
      <c r="D54" s="450" t="str">
        <f>D$38</f>
        <v>S2</v>
      </c>
      <c r="E54" s="454"/>
      <c r="F54" s="504"/>
      <c r="G54" s="461"/>
    </row>
    <row r="55" spans="1:7" ht="38.25">
      <c r="A55" s="454"/>
      <c r="B55" s="454"/>
      <c r="C55" s="450"/>
      <c r="D55" s="450" t="str">
        <f>D$39</f>
        <v>S3</v>
      </c>
      <c r="E55" s="632" t="s">
        <v>711</v>
      </c>
      <c r="F55" s="633" t="s">
        <v>689</v>
      </c>
      <c r="G55" s="461"/>
    </row>
    <row r="56" spans="1:7">
      <c r="A56" s="454"/>
      <c r="B56" s="454"/>
      <c r="C56" s="450"/>
      <c r="D56" s="450" t="str">
        <f>D$40</f>
        <v>S4</v>
      </c>
      <c r="E56" s="454"/>
      <c r="F56" s="504"/>
      <c r="G56" s="461"/>
    </row>
    <row r="57" spans="1:7">
      <c r="A57" s="442"/>
      <c r="B57" s="442"/>
      <c r="C57" s="441"/>
      <c r="D57" s="441"/>
      <c r="E57" s="442"/>
      <c r="F57" s="443"/>
      <c r="G57" s="442"/>
    </row>
    <row r="58" spans="1:7" ht="85.5">
      <c r="A58" s="454" t="s">
        <v>712</v>
      </c>
      <c r="B58" s="454" t="s">
        <v>713</v>
      </c>
      <c r="C58" s="450" t="s">
        <v>72</v>
      </c>
      <c r="D58" s="450"/>
      <c r="E58" s="452" t="s">
        <v>714</v>
      </c>
      <c r="F58" s="504"/>
      <c r="G58" s="461"/>
    </row>
    <row r="59" spans="1:7">
      <c r="A59" s="454"/>
      <c r="B59" s="454"/>
      <c r="C59" s="450"/>
      <c r="D59" s="450" t="s">
        <v>18</v>
      </c>
      <c r="E59" s="454"/>
      <c r="F59" s="504"/>
      <c r="G59" s="461"/>
    </row>
    <row r="60" spans="1:7">
      <c r="A60" s="454"/>
      <c r="B60" s="454"/>
      <c r="C60" s="450"/>
      <c r="D60" s="450" t="str">
        <f>D$36</f>
        <v>MA</v>
      </c>
      <c r="E60" s="454"/>
      <c r="F60" s="504"/>
      <c r="G60" s="461"/>
    </row>
    <row r="61" spans="1:7">
      <c r="A61" s="454"/>
      <c r="B61" s="454"/>
      <c r="C61" s="450"/>
      <c r="D61" s="450" t="str">
        <f>D$37</f>
        <v>S1</v>
      </c>
      <c r="E61" s="454"/>
      <c r="F61" s="504"/>
      <c r="G61" s="461"/>
    </row>
    <row r="62" spans="1:7">
      <c r="A62" s="454"/>
      <c r="B62" s="454"/>
      <c r="C62" s="450"/>
      <c r="D62" s="450" t="str">
        <f>D$38</f>
        <v>S2</v>
      </c>
      <c r="E62" s="454"/>
      <c r="F62" s="504"/>
      <c r="G62" s="461"/>
    </row>
    <row r="63" spans="1:7" ht="51">
      <c r="A63" s="454"/>
      <c r="B63" s="454"/>
      <c r="C63" s="450"/>
      <c r="D63" s="450" t="str">
        <f>D$39</f>
        <v>S3</v>
      </c>
      <c r="E63" s="634" t="s">
        <v>715</v>
      </c>
      <c r="F63" s="635" t="s">
        <v>716</v>
      </c>
      <c r="G63" s="494" t="s">
        <v>717</v>
      </c>
    </row>
    <row r="64" spans="1:7">
      <c r="A64" s="454"/>
      <c r="B64" s="454"/>
      <c r="C64" s="450"/>
      <c r="D64" s="450" t="str">
        <f>D$40</f>
        <v>S4</v>
      </c>
      <c r="E64" s="454"/>
      <c r="F64" s="504"/>
      <c r="G64" s="461"/>
    </row>
    <row r="65" spans="1:7">
      <c r="A65" s="442"/>
      <c r="B65" s="442"/>
      <c r="C65" s="441"/>
      <c r="D65" s="441"/>
      <c r="E65" s="442"/>
      <c r="F65" s="443"/>
      <c r="G65" s="442"/>
    </row>
    <row r="66" spans="1:7">
      <c r="A66" s="442"/>
      <c r="B66" s="442"/>
      <c r="C66" s="441"/>
      <c r="D66" s="441"/>
      <c r="E66" s="442"/>
      <c r="F66" s="443"/>
      <c r="G66" s="442"/>
    </row>
    <row r="67" spans="1:7">
      <c r="A67" s="454"/>
      <c r="B67" s="454"/>
      <c r="C67" s="450">
        <v>1.2</v>
      </c>
      <c r="D67" s="450"/>
      <c r="E67" s="452" t="s">
        <v>718</v>
      </c>
      <c r="F67" s="504"/>
      <c r="G67" s="461"/>
    </row>
    <row r="68" spans="1:7" ht="114">
      <c r="A68" s="454" t="s">
        <v>719</v>
      </c>
      <c r="B68" s="489" t="s">
        <v>720</v>
      </c>
      <c r="C68" s="450" t="s">
        <v>76</v>
      </c>
      <c r="D68" s="450"/>
      <c r="E68" s="452" t="s">
        <v>721</v>
      </c>
      <c r="F68" s="504"/>
      <c r="G68" s="461"/>
    </row>
    <row r="69" spans="1:7">
      <c r="A69" s="454"/>
      <c r="B69" s="454"/>
      <c r="C69" s="450"/>
      <c r="D69" s="450" t="s">
        <v>18</v>
      </c>
      <c r="E69" s="454"/>
      <c r="F69" s="504"/>
      <c r="G69" s="461"/>
    </row>
    <row r="70" spans="1:7">
      <c r="A70" s="454"/>
      <c r="B70" s="454"/>
      <c r="C70" s="450"/>
      <c r="D70" s="450" t="str">
        <f>D$36</f>
        <v>MA</v>
      </c>
      <c r="E70" s="454"/>
      <c r="F70" s="504"/>
      <c r="G70" s="461"/>
    </row>
    <row r="71" spans="1:7">
      <c r="A71" s="454"/>
      <c r="B71" s="454"/>
      <c r="C71" s="450"/>
      <c r="D71" s="450" t="str">
        <f>D$37</f>
        <v>S1</v>
      </c>
      <c r="E71" s="454"/>
      <c r="F71" s="504"/>
      <c r="G71" s="461"/>
    </row>
    <row r="72" spans="1:7">
      <c r="A72" s="454"/>
      <c r="B72" s="454"/>
      <c r="C72" s="450"/>
      <c r="D72" s="450" t="str">
        <f>D$38</f>
        <v>S2</v>
      </c>
      <c r="E72" s="454"/>
      <c r="F72" s="504"/>
      <c r="G72" s="461"/>
    </row>
    <row r="73" spans="1:7" ht="38.25">
      <c r="A73" s="454"/>
      <c r="B73" s="454"/>
      <c r="C73" s="450"/>
      <c r="D73" s="450" t="str">
        <f>D$39</f>
        <v>S3</v>
      </c>
      <c r="E73" s="632" t="s">
        <v>722</v>
      </c>
      <c r="F73" s="633" t="s">
        <v>689</v>
      </c>
      <c r="G73" s="461"/>
    </row>
    <row r="74" spans="1:7">
      <c r="A74" s="454"/>
      <c r="B74" s="454"/>
      <c r="C74" s="450"/>
      <c r="D74" s="450" t="str">
        <f>D$40</f>
        <v>S4</v>
      </c>
      <c r="E74" s="454"/>
      <c r="F74" s="504"/>
      <c r="G74" s="461"/>
    </row>
    <row r="75" spans="1:7">
      <c r="A75" s="442"/>
      <c r="B75" s="442"/>
      <c r="C75" s="441"/>
      <c r="D75" s="441"/>
      <c r="E75" s="442"/>
      <c r="F75" s="443"/>
      <c r="G75" s="442"/>
    </row>
    <row r="76" spans="1:7">
      <c r="A76" s="442"/>
      <c r="B76" s="442"/>
      <c r="C76" s="441"/>
      <c r="D76" s="441"/>
      <c r="E76" s="442"/>
      <c r="F76" s="443"/>
      <c r="G76" s="442"/>
    </row>
    <row r="77" spans="1:7">
      <c r="A77" s="447"/>
      <c r="B77" s="447"/>
      <c r="C77" s="464">
        <v>2</v>
      </c>
      <c r="D77" s="464"/>
      <c r="E77" s="445" t="s">
        <v>723</v>
      </c>
      <c r="F77" s="536"/>
      <c r="G77" s="447"/>
    </row>
    <row r="78" spans="1:7">
      <c r="A78" s="454"/>
      <c r="B78" s="454"/>
      <c r="C78" s="465">
        <v>2.1</v>
      </c>
      <c r="D78" s="465"/>
      <c r="E78" s="466" t="s">
        <v>724</v>
      </c>
      <c r="F78" s="505"/>
      <c r="G78" s="454"/>
    </row>
    <row r="79" spans="1:7" ht="228">
      <c r="A79" s="454" t="s">
        <v>725</v>
      </c>
      <c r="B79" s="489" t="s">
        <v>726</v>
      </c>
      <c r="C79" s="450" t="s">
        <v>727</v>
      </c>
      <c r="D79" s="450"/>
      <c r="E79" s="466" t="s">
        <v>728</v>
      </c>
      <c r="F79" s="505"/>
      <c r="G79" s="454"/>
    </row>
    <row r="80" spans="1:7">
      <c r="A80" s="454"/>
      <c r="B80" s="454"/>
      <c r="C80" s="450"/>
      <c r="D80" s="450" t="s">
        <v>18</v>
      </c>
      <c r="E80" s="454"/>
      <c r="F80" s="505"/>
      <c r="G80" s="454"/>
    </row>
    <row r="81" spans="1:7">
      <c r="A81" s="454"/>
      <c r="B81" s="454"/>
      <c r="C81" s="450"/>
      <c r="D81" s="450" t="str">
        <f>D$36</f>
        <v>MA</v>
      </c>
      <c r="E81" s="538"/>
      <c r="F81" s="505"/>
      <c r="G81" s="454"/>
    </row>
    <row r="82" spans="1:7">
      <c r="A82" s="454"/>
      <c r="B82" s="454"/>
      <c r="C82" s="450"/>
      <c r="D82" s="450" t="str">
        <f>D$37</f>
        <v>S1</v>
      </c>
      <c r="E82" s="454"/>
      <c r="F82" s="505"/>
      <c r="G82" s="454"/>
    </row>
    <row r="83" spans="1:7">
      <c r="A83" s="454"/>
      <c r="B83" s="454"/>
      <c r="C83" s="450"/>
      <c r="D83" s="450" t="str">
        <f>D$38</f>
        <v>S2</v>
      </c>
      <c r="E83" s="454"/>
      <c r="F83" s="505"/>
      <c r="G83" s="454"/>
    </row>
    <row r="84" spans="1:7">
      <c r="A84" s="454"/>
      <c r="B84" s="454"/>
      <c r="C84" s="450"/>
      <c r="D84" s="450" t="str">
        <f>D$39</f>
        <v>S3</v>
      </c>
      <c r="E84" s="454"/>
      <c r="F84" s="505"/>
      <c r="G84" s="454"/>
    </row>
    <row r="85" spans="1:7">
      <c r="A85" s="454"/>
      <c r="B85" s="454"/>
      <c r="C85" s="450"/>
      <c r="D85" s="450" t="str">
        <f>D$40</f>
        <v>S4</v>
      </c>
      <c r="E85" s="454"/>
      <c r="F85" s="505"/>
      <c r="G85" s="454"/>
    </row>
    <row r="86" spans="1:7">
      <c r="A86" s="454"/>
      <c r="B86" s="454"/>
      <c r="C86" s="441"/>
      <c r="D86" s="441"/>
      <c r="E86" s="442"/>
      <c r="F86" s="443"/>
      <c r="G86" s="442"/>
    </row>
    <row r="87" spans="1:7" ht="85.5">
      <c r="A87" s="454" t="s">
        <v>729</v>
      </c>
      <c r="B87" s="454" t="s">
        <v>730</v>
      </c>
      <c r="C87" s="450" t="s">
        <v>731</v>
      </c>
      <c r="D87" s="450"/>
      <c r="E87" s="452" t="s">
        <v>732</v>
      </c>
      <c r="F87" s="504"/>
      <c r="G87" s="461"/>
    </row>
    <row r="88" spans="1:7">
      <c r="A88" s="454"/>
      <c r="B88" s="454"/>
      <c r="C88" s="450"/>
      <c r="D88" s="450" t="s">
        <v>18</v>
      </c>
      <c r="E88" s="454"/>
      <c r="F88" s="504"/>
      <c r="G88" s="461"/>
    </row>
    <row r="89" spans="1:7">
      <c r="A89" s="454"/>
      <c r="B89" s="454"/>
      <c r="C89" s="450"/>
      <c r="D89" s="450" t="str">
        <f>D$36</f>
        <v>MA</v>
      </c>
      <c r="E89" s="454"/>
      <c r="F89" s="504"/>
      <c r="G89" s="461"/>
    </row>
    <row r="90" spans="1:7">
      <c r="A90" s="454"/>
      <c r="B90" s="454"/>
      <c r="C90" s="450"/>
      <c r="D90" s="450" t="str">
        <f>D$37</f>
        <v>S1</v>
      </c>
      <c r="E90" s="454"/>
      <c r="F90" s="504"/>
      <c r="G90" s="461"/>
    </row>
    <row r="91" spans="1:7">
      <c r="A91" s="454"/>
      <c r="B91" s="454"/>
      <c r="C91" s="450"/>
      <c r="D91" s="450" t="str">
        <f>D$38</f>
        <v>S2</v>
      </c>
      <c r="E91" s="454"/>
      <c r="F91" s="504"/>
      <c r="G91" s="461"/>
    </row>
    <row r="92" spans="1:7">
      <c r="A92" s="454"/>
      <c r="B92" s="454"/>
      <c r="C92" s="450"/>
      <c r="D92" s="450" t="str">
        <f>D$39</f>
        <v>S3</v>
      </c>
      <c r="E92" s="454"/>
      <c r="F92" s="504"/>
      <c r="G92" s="461"/>
    </row>
    <row r="93" spans="1:7">
      <c r="A93" s="454"/>
      <c r="B93" s="454"/>
      <c r="C93" s="450"/>
      <c r="D93" s="450" t="str">
        <f>D$40</f>
        <v>S4</v>
      </c>
      <c r="E93" s="454"/>
      <c r="F93" s="504"/>
      <c r="G93" s="461"/>
    </row>
    <row r="94" spans="1:7">
      <c r="A94" s="442"/>
      <c r="B94" s="442"/>
      <c r="C94" s="441"/>
      <c r="D94" s="441"/>
      <c r="E94" s="442"/>
      <c r="F94" s="443"/>
      <c r="G94" s="442"/>
    </row>
    <row r="95" spans="1:7" ht="256.5">
      <c r="A95" s="454" t="s">
        <v>733</v>
      </c>
      <c r="B95" s="454" t="s">
        <v>734</v>
      </c>
      <c r="C95" s="450" t="s">
        <v>735</v>
      </c>
      <c r="D95" s="450"/>
      <c r="E95" s="452" t="s">
        <v>736</v>
      </c>
      <c r="F95" s="504"/>
      <c r="G95" s="461"/>
    </row>
    <row r="96" spans="1:7">
      <c r="A96" s="454"/>
      <c r="B96" s="454"/>
      <c r="C96" s="450"/>
      <c r="D96" s="450" t="s">
        <v>18</v>
      </c>
      <c r="E96" s="454"/>
      <c r="F96" s="504"/>
      <c r="G96" s="461"/>
    </row>
    <row r="97" spans="1:7">
      <c r="A97" s="454"/>
      <c r="B97" s="454"/>
      <c r="C97" s="450"/>
      <c r="D97" s="450" t="str">
        <f>D$36</f>
        <v>MA</v>
      </c>
      <c r="E97" s="454"/>
      <c r="F97" s="504"/>
      <c r="G97" s="461"/>
    </row>
    <row r="98" spans="1:7">
      <c r="A98" s="454"/>
      <c r="B98" s="454"/>
      <c r="C98" s="450"/>
      <c r="D98" s="450" t="str">
        <f>D$37</f>
        <v>S1</v>
      </c>
      <c r="E98" s="454"/>
      <c r="F98" s="504"/>
      <c r="G98" s="461"/>
    </row>
    <row r="99" spans="1:7">
      <c r="A99" s="454"/>
      <c r="B99" s="454"/>
      <c r="C99" s="450"/>
      <c r="D99" s="450" t="str">
        <f>D$38</f>
        <v>S2</v>
      </c>
      <c r="E99" s="454"/>
      <c r="F99" s="504"/>
      <c r="G99" s="461"/>
    </row>
    <row r="100" spans="1:7">
      <c r="A100" s="454"/>
      <c r="B100" s="454"/>
      <c r="C100" s="450"/>
      <c r="D100" s="450" t="str">
        <f>D$39</f>
        <v>S3</v>
      </c>
      <c r="E100" s="454"/>
      <c r="F100" s="504"/>
      <c r="G100" s="461"/>
    </row>
    <row r="101" spans="1:7">
      <c r="A101" s="454"/>
      <c r="B101" s="454"/>
      <c r="C101" s="450"/>
      <c r="D101" s="450" t="s">
        <v>41</v>
      </c>
      <c r="E101" s="454"/>
      <c r="F101" s="504"/>
      <c r="G101" s="461"/>
    </row>
    <row r="102" spans="1:7">
      <c r="A102" s="454"/>
      <c r="B102" s="454"/>
      <c r="C102" s="450"/>
      <c r="D102" s="450"/>
      <c r="E102" s="454"/>
      <c r="F102" s="504"/>
      <c r="G102" s="461"/>
    </row>
    <row r="103" spans="1:7" ht="356.25">
      <c r="A103" s="454" t="s">
        <v>737</v>
      </c>
      <c r="B103" s="454" t="s">
        <v>738</v>
      </c>
      <c r="C103" s="450" t="s">
        <v>739</v>
      </c>
      <c r="D103" s="450"/>
      <c r="E103" s="452" t="s">
        <v>740</v>
      </c>
      <c r="F103" s="504"/>
      <c r="G103" s="461"/>
    </row>
    <row r="104" spans="1:7">
      <c r="A104" s="454"/>
      <c r="B104" s="454"/>
      <c r="C104" s="450"/>
      <c r="D104" s="450" t="s">
        <v>18</v>
      </c>
      <c r="E104" s="454"/>
      <c r="F104" s="504"/>
      <c r="G104" s="461"/>
    </row>
    <row r="105" spans="1:7">
      <c r="A105" s="454"/>
      <c r="B105" s="454"/>
      <c r="C105" s="450"/>
      <c r="D105" s="450" t="str">
        <f>D$36</f>
        <v>MA</v>
      </c>
      <c r="E105" s="454"/>
      <c r="F105" s="504"/>
      <c r="G105" s="461"/>
    </row>
    <row r="106" spans="1:7">
      <c r="A106" s="454"/>
      <c r="B106" s="454"/>
      <c r="C106" s="450"/>
      <c r="D106" s="450" t="str">
        <f>D$37</f>
        <v>S1</v>
      </c>
      <c r="E106" s="454"/>
      <c r="F106" s="504"/>
      <c r="G106" s="461"/>
    </row>
    <row r="107" spans="1:7">
      <c r="A107" s="454"/>
      <c r="B107" s="454"/>
      <c r="C107" s="450"/>
      <c r="D107" s="450" t="str">
        <f>D$38</f>
        <v>S2</v>
      </c>
      <c r="E107" s="454"/>
      <c r="F107" s="504"/>
      <c r="G107" s="461"/>
    </row>
    <row r="108" spans="1:7">
      <c r="A108" s="454"/>
      <c r="B108" s="454"/>
      <c r="C108" s="450"/>
      <c r="D108" s="450" t="str">
        <f>D$39</f>
        <v>S3</v>
      </c>
      <c r="E108" s="454"/>
      <c r="F108" s="504"/>
      <c r="G108" s="461"/>
    </row>
    <row r="109" spans="1:7">
      <c r="A109" s="454"/>
      <c r="B109" s="454"/>
      <c r="C109" s="450"/>
      <c r="D109" s="450" t="str">
        <f>D$40</f>
        <v>S4</v>
      </c>
      <c r="E109" s="454"/>
      <c r="F109" s="504"/>
      <c r="G109" s="461"/>
    </row>
    <row r="110" spans="1:7">
      <c r="A110" s="442"/>
      <c r="B110" s="442"/>
      <c r="C110" s="441"/>
      <c r="D110" s="441"/>
      <c r="E110" s="442"/>
      <c r="F110" s="443"/>
      <c r="G110" s="442"/>
    </row>
    <row r="111" spans="1:7">
      <c r="A111" s="442"/>
      <c r="B111" s="442"/>
      <c r="C111" s="441"/>
      <c r="D111" s="441"/>
      <c r="E111" s="442"/>
      <c r="F111" s="443"/>
      <c r="G111" s="442"/>
    </row>
    <row r="112" spans="1:7">
      <c r="A112" s="454"/>
      <c r="B112" s="454"/>
      <c r="C112" s="450">
        <v>2.2000000000000002</v>
      </c>
      <c r="D112" s="450"/>
      <c r="E112" s="452" t="s">
        <v>741</v>
      </c>
      <c r="F112" s="504"/>
      <c r="G112" s="461"/>
    </row>
    <row r="113" spans="1:7" ht="171">
      <c r="A113" s="454" t="s">
        <v>742</v>
      </c>
      <c r="B113" s="454" t="s">
        <v>743</v>
      </c>
      <c r="C113" s="450" t="s">
        <v>744</v>
      </c>
      <c r="D113" s="450"/>
      <c r="E113" s="452" t="s">
        <v>745</v>
      </c>
      <c r="F113" s="504"/>
      <c r="G113" s="461"/>
    </row>
    <row r="114" spans="1:7">
      <c r="A114" s="454"/>
      <c r="B114" s="454"/>
      <c r="C114" s="450"/>
      <c r="D114" s="450" t="s">
        <v>18</v>
      </c>
      <c r="E114" s="454"/>
      <c r="F114" s="504"/>
      <c r="G114" s="461"/>
    </row>
    <row r="115" spans="1:7">
      <c r="A115" s="454"/>
      <c r="B115" s="454"/>
      <c r="C115" s="450"/>
      <c r="D115" s="450" t="str">
        <f>D$36</f>
        <v>MA</v>
      </c>
      <c r="E115" s="454"/>
      <c r="F115" s="504"/>
      <c r="G115" s="461"/>
    </row>
    <row r="116" spans="1:7">
      <c r="A116" s="454"/>
      <c r="B116" s="454"/>
      <c r="C116" s="450"/>
      <c r="D116" s="450" t="str">
        <f>D$37</f>
        <v>S1</v>
      </c>
      <c r="E116" s="454"/>
      <c r="F116" s="504"/>
      <c r="G116" s="461"/>
    </row>
    <row r="117" spans="1:7">
      <c r="A117" s="454"/>
      <c r="B117" s="454"/>
      <c r="C117" s="450"/>
      <c r="D117" s="450" t="str">
        <f>D$38</f>
        <v>S2</v>
      </c>
      <c r="E117" s="454"/>
      <c r="F117" s="504"/>
      <c r="G117" s="461"/>
    </row>
    <row r="118" spans="1:7">
      <c r="A118" s="454"/>
      <c r="B118" s="454"/>
      <c r="C118" s="450"/>
      <c r="D118" s="450" t="str">
        <f>D$39</f>
        <v>S3</v>
      </c>
      <c r="E118" s="454"/>
      <c r="F118" s="504"/>
      <c r="G118" s="461"/>
    </row>
    <row r="119" spans="1:7">
      <c r="A119" s="454"/>
      <c r="B119" s="454"/>
      <c r="C119" s="450"/>
      <c r="D119" s="450" t="str">
        <f>D$40</f>
        <v>S4</v>
      </c>
      <c r="E119" s="454"/>
      <c r="F119" s="504"/>
      <c r="G119" s="461"/>
    </row>
    <row r="120" spans="1:7">
      <c r="A120" s="442"/>
      <c r="B120" s="442"/>
      <c r="C120" s="441"/>
      <c r="D120" s="441"/>
      <c r="E120" s="442"/>
      <c r="F120" s="443"/>
      <c r="G120" s="442"/>
    </row>
    <row r="121" spans="1:7" ht="199.5">
      <c r="A121" s="454" t="s">
        <v>746</v>
      </c>
      <c r="B121" s="454" t="s">
        <v>747</v>
      </c>
      <c r="C121" s="450" t="s">
        <v>748</v>
      </c>
      <c r="D121" s="450"/>
      <c r="E121" s="452" t="s">
        <v>749</v>
      </c>
      <c r="F121" s="504"/>
      <c r="G121" s="461"/>
    </row>
    <row r="122" spans="1:7">
      <c r="A122" s="454"/>
      <c r="B122" s="454"/>
      <c r="C122" s="450"/>
      <c r="D122" s="450" t="s">
        <v>18</v>
      </c>
      <c r="E122" s="454"/>
      <c r="F122" s="504"/>
      <c r="G122" s="461"/>
    </row>
    <row r="123" spans="1:7">
      <c r="A123" s="454"/>
      <c r="B123" s="454"/>
      <c r="C123" s="450"/>
      <c r="D123" s="450" t="str">
        <f>D$36</f>
        <v>MA</v>
      </c>
      <c r="E123" s="454"/>
      <c r="F123" s="504"/>
      <c r="G123" s="461"/>
    </row>
    <row r="124" spans="1:7">
      <c r="A124" s="454"/>
      <c r="B124" s="454"/>
      <c r="C124" s="450"/>
      <c r="D124" s="450" t="str">
        <f>D$37</f>
        <v>S1</v>
      </c>
      <c r="E124" s="454"/>
      <c r="F124" s="504"/>
      <c r="G124" s="461"/>
    </row>
    <row r="125" spans="1:7">
      <c r="A125" s="454"/>
      <c r="B125" s="454"/>
      <c r="C125" s="450"/>
      <c r="D125" s="450" t="str">
        <f>D$38</f>
        <v>S2</v>
      </c>
      <c r="E125" s="454"/>
      <c r="F125" s="504"/>
      <c r="G125" s="461"/>
    </row>
    <row r="126" spans="1:7">
      <c r="A126" s="454"/>
      <c r="B126" s="454"/>
      <c r="C126" s="450"/>
      <c r="D126" s="450" t="str">
        <f>D$39</f>
        <v>S3</v>
      </c>
      <c r="E126" s="454"/>
      <c r="F126" s="504"/>
      <c r="G126" s="461"/>
    </row>
    <row r="127" spans="1:7">
      <c r="A127" s="454"/>
      <c r="B127" s="454"/>
      <c r="C127" s="450"/>
      <c r="D127" s="450" t="str">
        <f>D$40</f>
        <v>S4</v>
      </c>
      <c r="E127" s="454"/>
      <c r="F127" s="504"/>
      <c r="G127" s="461"/>
    </row>
    <row r="128" spans="1:7">
      <c r="A128" s="442"/>
      <c r="B128" s="442"/>
      <c r="C128" s="441"/>
      <c r="D128" s="441"/>
      <c r="E128" s="442"/>
      <c r="F128" s="443"/>
      <c r="G128" s="442"/>
    </row>
    <row r="129" spans="1:7" ht="114">
      <c r="A129" s="454" t="s">
        <v>750</v>
      </c>
      <c r="B129" s="454" t="s">
        <v>751</v>
      </c>
      <c r="C129" s="450" t="s">
        <v>752</v>
      </c>
      <c r="D129" s="450"/>
      <c r="E129" s="452" t="s">
        <v>753</v>
      </c>
      <c r="F129" s="504"/>
      <c r="G129" s="461"/>
    </row>
    <row r="130" spans="1:7">
      <c r="A130" s="454"/>
      <c r="B130" s="454"/>
      <c r="C130" s="450"/>
      <c r="D130" s="450" t="s">
        <v>18</v>
      </c>
      <c r="E130" s="454"/>
      <c r="F130" s="504"/>
      <c r="G130" s="461"/>
    </row>
    <row r="131" spans="1:7">
      <c r="A131" s="454"/>
      <c r="B131" s="454"/>
      <c r="C131" s="450"/>
      <c r="D131" s="450" t="str">
        <f>D$36</f>
        <v>MA</v>
      </c>
      <c r="E131" s="454"/>
      <c r="F131" s="504"/>
      <c r="G131" s="461"/>
    </row>
    <row r="132" spans="1:7">
      <c r="A132" s="454"/>
      <c r="B132" s="454"/>
      <c r="C132" s="450"/>
      <c r="D132" s="450" t="str">
        <f>D$37</f>
        <v>S1</v>
      </c>
      <c r="E132" s="454"/>
      <c r="F132" s="504"/>
      <c r="G132" s="461"/>
    </row>
    <row r="133" spans="1:7">
      <c r="A133" s="454"/>
      <c r="B133" s="454"/>
      <c r="C133" s="450"/>
      <c r="D133" s="450" t="str">
        <f>D$38</f>
        <v>S2</v>
      </c>
      <c r="E133" s="454"/>
      <c r="F133" s="504"/>
      <c r="G133" s="461"/>
    </row>
    <row r="134" spans="1:7">
      <c r="A134" s="454"/>
      <c r="B134" s="454"/>
      <c r="C134" s="450"/>
      <c r="D134" s="450" t="str">
        <f>D$39</f>
        <v>S3</v>
      </c>
      <c r="E134" s="454"/>
      <c r="F134" s="504"/>
      <c r="G134" s="461"/>
    </row>
    <row r="135" spans="1:7">
      <c r="A135" s="454"/>
      <c r="B135" s="454"/>
      <c r="C135" s="450"/>
      <c r="D135" s="450" t="str">
        <f>D$40</f>
        <v>S4</v>
      </c>
      <c r="E135" s="454"/>
      <c r="F135" s="504"/>
      <c r="G135" s="461"/>
    </row>
    <row r="136" spans="1:7">
      <c r="A136" s="442"/>
      <c r="B136" s="442"/>
      <c r="C136" s="441"/>
      <c r="D136" s="441"/>
      <c r="E136" s="442"/>
      <c r="F136" s="443"/>
      <c r="G136" s="442"/>
    </row>
    <row r="137" spans="1:7" ht="142.5">
      <c r="A137" s="454" t="s">
        <v>754</v>
      </c>
      <c r="B137" s="454" t="s">
        <v>755</v>
      </c>
      <c r="C137" s="450" t="s">
        <v>756</v>
      </c>
      <c r="D137" s="450"/>
      <c r="E137" s="452" t="s">
        <v>757</v>
      </c>
      <c r="F137" s="504"/>
      <c r="G137" s="461"/>
    </row>
    <row r="138" spans="1:7">
      <c r="A138" s="454"/>
      <c r="B138" s="454"/>
      <c r="C138" s="450"/>
      <c r="D138" s="450" t="s">
        <v>18</v>
      </c>
      <c r="E138" s="454"/>
      <c r="F138" s="504"/>
      <c r="G138" s="461"/>
    </row>
    <row r="139" spans="1:7">
      <c r="A139" s="454"/>
      <c r="B139" s="454"/>
      <c r="C139" s="450"/>
      <c r="D139" s="450" t="str">
        <f>D$36</f>
        <v>MA</v>
      </c>
      <c r="E139" s="454"/>
      <c r="F139" s="504"/>
      <c r="G139" s="461"/>
    </row>
    <row r="140" spans="1:7">
      <c r="A140" s="454"/>
      <c r="B140" s="454"/>
      <c r="C140" s="450"/>
      <c r="D140" s="450" t="str">
        <f>D$37</f>
        <v>S1</v>
      </c>
      <c r="E140" s="454"/>
      <c r="F140" s="504"/>
      <c r="G140" s="461"/>
    </row>
    <row r="141" spans="1:7">
      <c r="A141" s="454"/>
      <c r="B141" s="454"/>
      <c r="C141" s="450"/>
      <c r="D141" s="450" t="str">
        <f>D$38</f>
        <v>S2</v>
      </c>
      <c r="E141" s="454"/>
      <c r="F141" s="504"/>
      <c r="G141" s="461"/>
    </row>
    <row r="142" spans="1:7">
      <c r="A142" s="454"/>
      <c r="B142" s="454"/>
      <c r="C142" s="450"/>
      <c r="D142" s="450" t="str">
        <f>D$39</f>
        <v>S3</v>
      </c>
      <c r="E142" s="454"/>
      <c r="F142" s="504"/>
      <c r="G142" s="461"/>
    </row>
    <row r="143" spans="1:7">
      <c r="A143" s="454"/>
      <c r="B143" s="454"/>
      <c r="C143" s="450"/>
      <c r="D143" s="450" t="str">
        <f>D$40</f>
        <v>S4</v>
      </c>
      <c r="E143" s="454"/>
      <c r="F143" s="504"/>
      <c r="G143" s="461"/>
    </row>
    <row r="144" spans="1:7">
      <c r="A144" s="442"/>
      <c r="B144" s="442"/>
      <c r="C144" s="441"/>
      <c r="D144" s="441"/>
      <c r="E144" s="442"/>
      <c r="F144" s="443"/>
      <c r="G144" s="442"/>
    </row>
    <row r="145" spans="1:7">
      <c r="A145" s="454"/>
      <c r="B145" s="454"/>
      <c r="C145" s="450">
        <v>2.2999999999999998</v>
      </c>
      <c r="D145" s="450"/>
      <c r="E145" s="452" t="s">
        <v>758</v>
      </c>
      <c r="F145" s="504"/>
      <c r="G145" s="461"/>
    </row>
    <row r="146" spans="1:7" ht="128.25">
      <c r="A146" s="454" t="s">
        <v>759</v>
      </c>
      <c r="B146" s="454" t="s">
        <v>760</v>
      </c>
      <c r="C146" s="450" t="s">
        <v>761</v>
      </c>
      <c r="D146" s="450"/>
      <c r="E146" s="452" t="s">
        <v>762</v>
      </c>
      <c r="F146" s="504"/>
      <c r="G146" s="461"/>
    </row>
    <row r="147" spans="1:7">
      <c r="A147" s="454"/>
      <c r="B147" s="454"/>
      <c r="C147" s="450"/>
      <c r="D147" s="450" t="s">
        <v>18</v>
      </c>
      <c r="E147" s="454"/>
      <c r="F147" s="504"/>
      <c r="G147" s="461"/>
    </row>
    <row r="148" spans="1:7">
      <c r="A148" s="454"/>
      <c r="B148" s="454"/>
      <c r="C148" s="450"/>
      <c r="D148" s="450" t="str">
        <f>D$36</f>
        <v>MA</v>
      </c>
      <c r="E148" s="454"/>
      <c r="F148" s="504"/>
      <c r="G148" s="461"/>
    </row>
    <row r="149" spans="1:7">
      <c r="A149" s="454"/>
      <c r="B149" s="454"/>
      <c r="C149" s="450"/>
      <c r="D149" s="450" t="str">
        <f>D$37</f>
        <v>S1</v>
      </c>
      <c r="E149" s="454"/>
      <c r="F149" s="504"/>
      <c r="G149" s="461"/>
    </row>
    <row r="150" spans="1:7">
      <c r="A150" s="454"/>
      <c r="B150" s="454"/>
      <c r="C150" s="450"/>
      <c r="D150" s="450" t="str">
        <f>D$38</f>
        <v>S2</v>
      </c>
      <c r="E150" s="454"/>
      <c r="F150" s="504"/>
      <c r="G150" s="461"/>
    </row>
    <row r="151" spans="1:7">
      <c r="A151" s="454"/>
      <c r="B151" s="454"/>
      <c r="C151" s="450"/>
      <c r="D151" s="450" t="str">
        <f>D$39</f>
        <v>S3</v>
      </c>
      <c r="E151" s="454"/>
      <c r="F151" s="504"/>
      <c r="G151" s="461"/>
    </row>
    <row r="152" spans="1:7">
      <c r="A152" s="454"/>
      <c r="B152" s="454"/>
      <c r="C152" s="450"/>
      <c r="D152" s="450" t="str">
        <f>D$40</f>
        <v>S4</v>
      </c>
      <c r="E152" s="454"/>
      <c r="F152" s="504"/>
      <c r="G152" s="461"/>
    </row>
    <row r="153" spans="1:7">
      <c r="A153" s="442"/>
      <c r="B153" s="442"/>
      <c r="C153" s="441"/>
      <c r="D153" s="441"/>
      <c r="E153" s="442"/>
      <c r="F153" s="443"/>
      <c r="G153" s="442"/>
    </row>
    <row r="154" spans="1:7" ht="409.5">
      <c r="A154" s="454" t="s">
        <v>763</v>
      </c>
      <c r="B154" s="489" t="s">
        <v>764</v>
      </c>
      <c r="C154" s="465" t="s">
        <v>765</v>
      </c>
      <c r="D154" s="465"/>
      <c r="E154" s="466" t="s">
        <v>766</v>
      </c>
      <c r="F154" s="539"/>
      <c r="G154" s="475"/>
    </row>
    <row r="155" spans="1:7">
      <c r="A155" s="454"/>
      <c r="B155" s="454"/>
      <c r="C155" s="450"/>
      <c r="D155" s="450" t="s">
        <v>18</v>
      </c>
      <c r="E155" s="454"/>
      <c r="F155" s="504"/>
      <c r="G155" s="461"/>
    </row>
    <row r="156" spans="1:7">
      <c r="A156" s="454"/>
      <c r="B156" s="454"/>
      <c r="C156" s="450"/>
      <c r="D156" s="450" t="str">
        <f>D$36</f>
        <v>MA</v>
      </c>
      <c r="E156" s="454"/>
      <c r="F156" s="504"/>
      <c r="G156" s="461"/>
    </row>
    <row r="157" spans="1:7">
      <c r="A157" s="454"/>
      <c r="B157" s="454"/>
      <c r="C157" s="450"/>
      <c r="D157" s="450" t="str">
        <f>D$37</f>
        <v>S1</v>
      </c>
      <c r="E157" s="454"/>
      <c r="F157" s="504"/>
      <c r="G157" s="461"/>
    </row>
    <row r="158" spans="1:7">
      <c r="A158" s="454"/>
      <c r="B158" s="454"/>
      <c r="C158" s="450"/>
      <c r="D158" s="450" t="str">
        <f>D$38</f>
        <v>S2</v>
      </c>
      <c r="E158" s="454"/>
      <c r="F158" s="504"/>
      <c r="G158" s="461"/>
    </row>
    <row r="159" spans="1:7">
      <c r="A159" s="454"/>
      <c r="B159" s="454"/>
      <c r="C159" s="450"/>
      <c r="D159" s="450" t="str">
        <f>D$39</f>
        <v>S3</v>
      </c>
      <c r="E159" s="454"/>
      <c r="F159" s="504"/>
      <c r="G159" s="461"/>
    </row>
    <row r="160" spans="1:7">
      <c r="A160" s="454"/>
      <c r="B160" s="454"/>
      <c r="C160" s="450"/>
      <c r="D160" s="450" t="str">
        <f>D$40</f>
        <v>S4</v>
      </c>
      <c r="E160" s="454"/>
      <c r="F160" s="504"/>
      <c r="G160" s="461"/>
    </row>
    <row r="161" spans="1:7">
      <c r="A161" s="442"/>
      <c r="B161" s="442"/>
      <c r="C161" s="441"/>
      <c r="D161" s="441"/>
      <c r="E161" s="442"/>
      <c r="F161" s="443"/>
      <c r="G161" s="442"/>
    </row>
    <row r="162" spans="1:7" ht="114">
      <c r="A162" s="454" t="s">
        <v>767</v>
      </c>
      <c r="B162" s="489" t="s">
        <v>768</v>
      </c>
      <c r="C162" s="450" t="s">
        <v>769</v>
      </c>
      <c r="D162" s="450"/>
      <c r="E162" s="452" t="s">
        <v>770</v>
      </c>
      <c r="F162" s="504"/>
      <c r="G162" s="461"/>
    </row>
    <row r="163" spans="1:7">
      <c r="A163" s="454"/>
      <c r="B163" s="454"/>
      <c r="C163" s="450"/>
      <c r="D163" s="450" t="s">
        <v>18</v>
      </c>
      <c r="E163" s="454"/>
      <c r="F163" s="504"/>
      <c r="G163" s="461"/>
    </row>
    <row r="164" spans="1:7">
      <c r="A164" s="454"/>
      <c r="B164" s="454"/>
      <c r="C164" s="450"/>
      <c r="D164" s="450" t="str">
        <f>D$36</f>
        <v>MA</v>
      </c>
      <c r="E164" s="454"/>
      <c r="F164" s="504"/>
      <c r="G164" s="461"/>
    </row>
    <row r="165" spans="1:7">
      <c r="A165" s="454"/>
      <c r="B165" s="454"/>
      <c r="C165" s="450"/>
      <c r="D165" s="450" t="str">
        <f>D$37</f>
        <v>S1</v>
      </c>
      <c r="E165" s="454"/>
      <c r="F165" s="504"/>
      <c r="G165" s="461"/>
    </row>
    <row r="166" spans="1:7">
      <c r="A166" s="454"/>
      <c r="B166" s="454"/>
      <c r="C166" s="450"/>
      <c r="D166" s="450" t="str">
        <f>D$38</f>
        <v>S2</v>
      </c>
      <c r="E166" s="454"/>
      <c r="F166" s="504"/>
      <c r="G166" s="461"/>
    </row>
    <row r="167" spans="1:7">
      <c r="A167" s="454"/>
      <c r="B167" s="454"/>
      <c r="C167" s="450"/>
      <c r="D167" s="450" t="str">
        <f>D$39</f>
        <v>S3</v>
      </c>
      <c r="E167" s="454"/>
      <c r="F167" s="504"/>
      <c r="G167" s="461"/>
    </row>
    <row r="168" spans="1:7">
      <c r="A168" s="454"/>
      <c r="B168" s="454"/>
      <c r="C168" s="450"/>
      <c r="D168" s="450" t="str">
        <f>D$40</f>
        <v>S4</v>
      </c>
      <c r="E168" s="454"/>
      <c r="F168" s="504"/>
      <c r="G168" s="461"/>
    </row>
    <row r="169" spans="1:7">
      <c r="A169" s="442"/>
      <c r="B169" s="442"/>
      <c r="C169" s="441"/>
      <c r="D169" s="441"/>
      <c r="E169" s="442"/>
      <c r="F169" s="443"/>
      <c r="G169" s="442"/>
    </row>
    <row r="170" spans="1:7">
      <c r="A170" s="442"/>
      <c r="B170" s="442"/>
      <c r="C170" s="441"/>
      <c r="D170" s="441"/>
      <c r="E170" s="442"/>
      <c r="F170" s="443"/>
      <c r="G170" s="442"/>
    </row>
    <row r="171" spans="1:7">
      <c r="A171" s="447"/>
      <c r="B171" s="447"/>
      <c r="C171" s="464">
        <v>3</v>
      </c>
      <c r="D171" s="464"/>
      <c r="E171" s="445" t="s">
        <v>771</v>
      </c>
      <c r="F171" s="540"/>
      <c r="G171" s="477"/>
    </row>
    <row r="172" spans="1:7">
      <c r="A172" s="454"/>
      <c r="B172" s="454"/>
      <c r="C172" s="450">
        <v>3.1</v>
      </c>
      <c r="D172" s="450"/>
      <c r="E172" s="452" t="s">
        <v>772</v>
      </c>
      <c r="F172" s="504"/>
      <c r="G172" s="461"/>
    </row>
    <row r="173" spans="1:7" ht="409.5">
      <c r="A173" s="454" t="s">
        <v>773</v>
      </c>
      <c r="B173" s="489" t="s">
        <v>774</v>
      </c>
      <c r="C173" s="450" t="s">
        <v>775</v>
      </c>
      <c r="D173" s="450"/>
      <c r="E173" s="452" t="s">
        <v>776</v>
      </c>
      <c r="F173" s="504"/>
      <c r="G173" s="461"/>
    </row>
    <row r="174" spans="1:7">
      <c r="A174" s="454"/>
      <c r="B174" s="454"/>
      <c r="C174" s="450"/>
      <c r="D174" s="450" t="s">
        <v>18</v>
      </c>
      <c r="E174" s="454"/>
      <c r="F174" s="504"/>
      <c r="G174" s="461"/>
    </row>
    <row r="175" spans="1:7">
      <c r="A175" s="454"/>
      <c r="B175" s="454"/>
      <c r="C175" s="450"/>
      <c r="D175" s="450" t="str">
        <f>D$36</f>
        <v>MA</v>
      </c>
      <c r="E175" s="454"/>
      <c r="F175" s="504"/>
      <c r="G175" s="461"/>
    </row>
    <row r="176" spans="1:7">
      <c r="A176" s="454"/>
      <c r="B176" s="454"/>
      <c r="C176" s="450"/>
      <c r="D176" s="450" t="str">
        <f>D$37</f>
        <v>S1</v>
      </c>
      <c r="E176" s="454"/>
      <c r="F176" s="504"/>
      <c r="G176" s="461"/>
    </row>
    <row r="177" spans="1:7">
      <c r="A177" s="454"/>
      <c r="B177" s="454"/>
      <c r="C177" s="450"/>
      <c r="D177" s="450" t="str">
        <f>D$38</f>
        <v>S2</v>
      </c>
      <c r="E177" s="454"/>
      <c r="F177" s="504"/>
      <c r="G177" s="461"/>
    </row>
    <row r="178" spans="1:7">
      <c r="A178" s="454"/>
      <c r="B178" s="454"/>
      <c r="C178" s="450"/>
      <c r="D178" s="450" t="str">
        <f>D$39</f>
        <v>S3</v>
      </c>
      <c r="E178" s="454"/>
      <c r="F178" s="504"/>
      <c r="G178" s="461"/>
    </row>
    <row r="179" spans="1:7">
      <c r="A179" s="454"/>
      <c r="B179" s="454"/>
      <c r="C179" s="450"/>
      <c r="D179" s="450" t="str">
        <f>D$40</f>
        <v>S4</v>
      </c>
      <c r="E179" s="454"/>
      <c r="F179" s="504"/>
      <c r="G179" s="461"/>
    </row>
    <row r="180" spans="1:7">
      <c r="A180" s="442"/>
      <c r="B180" s="442"/>
      <c r="C180" s="441"/>
      <c r="D180" s="441"/>
      <c r="E180" s="442"/>
      <c r="F180" s="443"/>
      <c r="G180" s="442"/>
    </row>
    <row r="181" spans="1:7" ht="128.25">
      <c r="A181" s="454" t="s">
        <v>777</v>
      </c>
      <c r="B181" s="489" t="s">
        <v>778</v>
      </c>
      <c r="C181" s="450" t="s">
        <v>779</v>
      </c>
      <c r="D181" s="450"/>
      <c r="E181" s="452" t="s">
        <v>780</v>
      </c>
      <c r="F181" s="504"/>
      <c r="G181" s="461"/>
    </row>
    <row r="182" spans="1:7">
      <c r="A182" s="454"/>
      <c r="B182" s="454"/>
      <c r="C182" s="450"/>
      <c r="D182" s="450" t="s">
        <v>18</v>
      </c>
      <c r="E182" s="454"/>
      <c r="F182" s="504"/>
      <c r="G182" s="461"/>
    </row>
    <row r="183" spans="1:7">
      <c r="A183" s="454"/>
      <c r="B183" s="454"/>
      <c r="C183" s="450"/>
      <c r="D183" s="450" t="str">
        <f>D$36</f>
        <v>MA</v>
      </c>
      <c r="E183" s="454"/>
      <c r="F183" s="504"/>
      <c r="G183" s="461"/>
    </row>
    <row r="184" spans="1:7">
      <c r="A184" s="454"/>
      <c r="B184" s="454"/>
      <c r="C184" s="450"/>
      <c r="D184" s="450" t="str">
        <f>D$37</f>
        <v>S1</v>
      </c>
      <c r="E184" s="454"/>
      <c r="F184" s="504"/>
      <c r="G184" s="461"/>
    </row>
    <row r="185" spans="1:7">
      <c r="A185" s="454"/>
      <c r="B185" s="454"/>
      <c r="C185" s="450"/>
      <c r="D185" s="450" t="str">
        <f>D$38</f>
        <v>S2</v>
      </c>
      <c r="E185" s="454"/>
      <c r="F185" s="504"/>
      <c r="G185" s="461"/>
    </row>
    <row r="186" spans="1:7">
      <c r="A186" s="454"/>
      <c r="B186" s="454"/>
      <c r="C186" s="450"/>
      <c r="D186" s="450" t="str">
        <f>D$39</f>
        <v>S3</v>
      </c>
      <c r="E186" s="454"/>
      <c r="F186" s="504"/>
      <c r="G186" s="461"/>
    </row>
    <row r="187" spans="1:7">
      <c r="A187" s="454"/>
      <c r="B187" s="454"/>
      <c r="C187" s="450"/>
      <c r="D187" s="450" t="str">
        <f>D$40</f>
        <v>S4</v>
      </c>
      <c r="E187" s="454"/>
      <c r="F187" s="504"/>
      <c r="G187" s="461"/>
    </row>
    <row r="188" spans="1:7">
      <c r="A188" s="442"/>
      <c r="B188" s="442"/>
      <c r="C188" s="441"/>
      <c r="D188" s="441"/>
      <c r="E188" s="442"/>
      <c r="F188" s="443"/>
      <c r="G188" s="442"/>
    </row>
    <row r="189" spans="1:7">
      <c r="A189" s="454"/>
      <c r="B189" s="454"/>
      <c r="C189" s="450">
        <v>3.2</v>
      </c>
      <c r="D189" s="450"/>
      <c r="E189" s="452" t="s">
        <v>781</v>
      </c>
      <c r="F189" s="504"/>
      <c r="G189" s="461"/>
    </row>
    <row r="190" spans="1:7" ht="327.75">
      <c r="A190" s="454" t="s">
        <v>782</v>
      </c>
      <c r="B190" s="541" t="s">
        <v>783</v>
      </c>
      <c r="C190" s="450" t="s">
        <v>443</v>
      </c>
      <c r="D190" s="450"/>
      <c r="E190" s="452" t="s">
        <v>784</v>
      </c>
      <c r="F190" s="504"/>
      <c r="G190" s="461"/>
    </row>
    <row r="191" spans="1:7">
      <c r="A191" s="454"/>
      <c r="B191" s="454"/>
      <c r="C191" s="450"/>
      <c r="D191" s="450" t="s">
        <v>18</v>
      </c>
      <c r="E191" s="454"/>
      <c r="F191" s="504"/>
      <c r="G191" s="461"/>
    </row>
    <row r="192" spans="1:7">
      <c r="A192" s="454"/>
      <c r="B192" s="454"/>
      <c r="C192" s="450"/>
      <c r="D192" s="450" t="str">
        <f>D$36</f>
        <v>MA</v>
      </c>
      <c r="E192" s="454"/>
      <c r="F192" s="504"/>
      <c r="G192" s="461"/>
    </row>
    <row r="193" spans="1:7">
      <c r="A193" s="454"/>
      <c r="B193" s="454"/>
      <c r="C193" s="450"/>
      <c r="D193" s="450" t="str">
        <f>D$37</f>
        <v>S1</v>
      </c>
      <c r="E193" s="454"/>
      <c r="F193" s="504"/>
      <c r="G193" s="461"/>
    </row>
    <row r="194" spans="1:7">
      <c r="A194" s="454"/>
      <c r="B194" s="454"/>
      <c r="C194" s="450"/>
      <c r="D194" s="450" t="str">
        <f>D$38</f>
        <v>S2</v>
      </c>
      <c r="E194" s="454"/>
      <c r="F194" s="504"/>
      <c r="G194" s="461"/>
    </row>
    <row r="195" spans="1:7">
      <c r="A195" s="454"/>
      <c r="B195" s="454"/>
      <c r="C195" s="450"/>
      <c r="D195" s="450" t="str">
        <f>D$39</f>
        <v>S3</v>
      </c>
      <c r="E195" s="454"/>
      <c r="F195" s="504"/>
      <c r="G195" s="461"/>
    </row>
    <row r="196" spans="1:7">
      <c r="A196" s="454"/>
      <c r="B196" s="454"/>
      <c r="C196" s="450"/>
      <c r="D196" s="450" t="str">
        <f>D$40</f>
        <v>S4</v>
      </c>
      <c r="E196" s="454"/>
      <c r="F196" s="504"/>
      <c r="G196" s="461"/>
    </row>
    <row r="197" spans="1:7">
      <c r="A197" s="442"/>
      <c r="B197" s="442"/>
      <c r="C197" s="441"/>
      <c r="D197" s="441"/>
      <c r="E197" s="442"/>
      <c r="F197" s="505"/>
      <c r="G197" s="442"/>
    </row>
    <row r="198" spans="1:7" ht="228">
      <c r="A198" s="454" t="s">
        <v>785</v>
      </c>
      <c r="B198" s="489" t="s">
        <v>786</v>
      </c>
      <c r="C198" s="450" t="s">
        <v>787</v>
      </c>
      <c r="D198" s="450"/>
      <c r="E198" s="452" t="s">
        <v>788</v>
      </c>
      <c r="F198" s="504"/>
      <c r="G198" s="461"/>
    </row>
    <row r="199" spans="1:7">
      <c r="A199" s="454"/>
      <c r="B199" s="454"/>
      <c r="C199" s="450"/>
      <c r="D199" s="450" t="s">
        <v>18</v>
      </c>
      <c r="E199" s="454"/>
      <c r="F199" s="504"/>
      <c r="G199" s="461"/>
    </row>
    <row r="200" spans="1:7">
      <c r="A200" s="454"/>
      <c r="B200" s="454"/>
      <c r="C200" s="450"/>
      <c r="D200" s="450" t="str">
        <f>D$36</f>
        <v>MA</v>
      </c>
      <c r="E200" s="454"/>
      <c r="F200" s="504"/>
      <c r="G200" s="461"/>
    </row>
    <row r="201" spans="1:7">
      <c r="A201" s="454"/>
      <c r="B201" s="454"/>
      <c r="C201" s="450"/>
      <c r="D201" s="450" t="str">
        <f>D$37</f>
        <v>S1</v>
      </c>
      <c r="E201" s="454"/>
      <c r="F201" s="504"/>
      <c r="G201" s="461"/>
    </row>
    <row r="202" spans="1:7">
      <c r="A202" s="454"/>
      <c r="B202" s="454"/>
      <c r="C202" s="450"/>
      <c r="D202" s="450" t="str">
        <f>D$38</f>
        <v>S2</v>
      </c>
      <c r="E202" s="454"/>
      <c r="F202" s="504"/>
      <c r="G202" s="461"/>
    </row>
    <row r="203" spans="1:7">
      <c r="A203" s="454"/>
      <c r="B203" s="454"/>
      <c r="C203" s="450"/>
      <c r="D203" s="450" t="str">
        <f>D$39</f>
        <v>S3</v>
      </c>
      <c r="E203" s="454"/>
      <c r="F203" s="504"/>
      <c r="G203" s="461"/>
    </row>
    <row r="204" spans="1:7">
      <c r="A204" s="454"/>
      <c r="B204" s="454"/>
      <c r="C204" s="450"/>
      <c r="D204" s="450" t="str">
        <f>D$40</f>
        <v>S4</v>
      </c>
      <c r="E204" s="454"/>
      <c r="F204" s="504"/>
      <c r="G204" s="461"/>
    </row>
    <row r="205" spans="1:7">
      <c r="A205" s="442"/>
      <c r="B205" s="442"/>
      <c r="C205" s="441"/>
      <c r="D205" s="441"/>
      <c r="E205" s="442"/>
      <c r="F205" s="443"/>
      <c r="G205" s="442"/>
    </row>
    <row r="206" spans="1:7" ht="142.5">
      <c r="A206" s="454" t="s">
        <v>789</v>
      </c>
      <c r="B206" s="541" t="s">
        <v>790</v>
      </c>
      <c r="C206" s="450" t="s">
        <v>791</v>
      </c>
      <c r="D206" s="450"/>
      <c r="E206" s="452" t="s">
        <v>792</v>
      </c>
      <c r="F206" s="504"/>
      <c r="G206" s="461"/>
    </row>
    <row r="207" spans="1:7">
      <c r="A207" s="454"/>
      <c r="B207" s="454"/>
      <c r="C207" s="450"/>
      <c r="D207" s="450" t="s">
        <v>18</v>
      </c>
      <c r="E207" s="454"/>
      <c r="F207" s="504"/>
      <c r="G207" s="461"/>
    </row>
    <row r="208" spans="1:7">
      <c r="A208" s="454"/>
      <c r="B208" s="454"/>
      <c r="C208" s="450"/>
      <c r="D208" s="450" t="str">
        <f>D$36</f>
        <v>MA</v>
      </c>
      <c r="E208" s="454"/>
      <c r="F208" s="504"/>
      <c r="G208" s="461"/>
    </row>
    <row r="209" spans="1:7">
      <c r="A209" s="454"/>
      <c r="B209" s="454"/>
      <c r="C209" s="450"/>
      <c r="D209" s="450" t="str">
        <f>D$37</f>
        <v>S1</v>
      </c>
      <c r="E209" s="454"/>
      <c r="F209" s="504"/>
      <c r="G209" s="461"/>
    </row>
    <row r="210" spans="1:7">
      <c r="A210" s="454"/>
      <c r="B210" s="454"/>
      <c r="C210" s="450"/>
      <c r="D210" s="450" t="str">
        <f>D$38</f>
        <v>S2</v>
      </c>
      <c r="E210" s="454"/>
      <c r="F210" s="504"/>
      <c r="G210" s="461"/>
    </row>
    <row r="211" spans="1:7">
      <c r="A211" s="454"/>
      <c r="B211" s="454"/>
      <c r="C211" s="450"/>
      <c r="D211" s="450" t="str">
        <f>D$39</f>
        <v>S3</v>
      </c>
      <c r="E211" s="454"/>
      <c r="F211" s="504"/>
      <c r="G211" s="461"/>
    </row>
    <row r="212" spans="1:7">
      <c r="A212" s="454"/>
      <c r="B212" s="454"/>
      <c r="C212" s="450"/>
      <c r="D212" s="450" t="str">
        <f>D$40</f>
        <v>S4</v>
      </c>
      <c r="E212" s="454"/>
      <c r="F212" s="504"/>
      <c r="G212" s="461"/>
    </row>
    <row r="213" spans="1:7">
      <c r="A213" s="442"/>
      <c r="B213" s="442"/>
      <c r="C213" s="441"/>
      <c r="D213" s="441"/>
      <c r="E213" s="442"/>
      <c r="F213" s="443"/>
      <c r="G213" s="442"/>
    </row>
    <row r="214" spans="1:7" ht="142.5">
      <c r="A214" s="454" t="s">
        <v>793</v>
      </c>
      <c r="B214" s="454" t="s">
        <v>794</v>
      </c>
      <c r="C214" s="450" t="s">
        <v>359</v>
      </c>
      <c r="D214" s="450"/>
      <c r="E214" s="452" t="s">
        <v>795</v>
      </c>
      <c r="F214" s="504"/>
      <c r="G214" s="461"/>
    </row>
    <row r="215" spans="1:7">
      <c r="A215" s="454"/>
      <c r="B215" s="454"/>
      <c r="C215" s="450"/>
      <c r="D215" s="450" t="s">
        <v>18</v>
      </c>
      <c r="E215" s="454"/>
      <c r="F215" s="504"/>
      <c r="G215" s="461"/>
    </row>
    <row r="216" spans="1:7">
      <c r="A216" s="454"/>
      <c r="B216" s="454"/>
      <c r="C216" s="450"/>
      <c r="D216" s="450" t="str">
        <f>D$36</f>
        <v>MA</v>
      </c>
      <c r="E216" s="454"/>
      <c r="F216" s="504"/>
      <c r="G216" s="461"/>
    </row>
    <row r="217" spans="1:7">
      <c r="A217" s="454"/>
      <c r="B217" s="454"/>
      <c r="C217" s="450"/>
      <c r="D217" s="450" t="str">
        <f>D$37</f>
        <v>S1</v>
      </c>
      <c r="E217" s="454"/>
      <c r="F217" s="504"/>
      <c r="G217" s="461"/>
    </row>
    <row r="218" spans="1:7">
      <c r="A218" s="454"/>
      <c r="B218" s="454"/>
      <c r="C218" s="450"/>
      <c r="D218" s="450" t="str">
        <f>D$38</f>
        <v>S2</v>
      </c>
      <c r="E218" s="454"/>
      <c r="F218" s="504"/>
      <c r="G218" s="461"/>
    </row>
    <row r="219" spans="1:7">
      <c r="A219" s="454"/>
      <c r="B219" s="454"/>
      <c r="C219" s="450"/>
      <c r="D219" s="450" t="str">
        <f>D$39</f>
        <v>S3</v>
      </c>
      <c r="E219" s="454"/>
      <c r="F219" s="504"/>
      <c r="G219" s="461"/>
    </row>
    <row r="220" spans="1:7">
      <c r="A220" s="454"/>
      <c r="B220" s="454"/>
      <c r="C220" s="450"/>
      <c r="D220" s="450" t="str">
        <f>D$40</f>
        <v>S4</v>
      </c>
      <c r="E220" s="454"/>
      <c r="F220" s="504"/>
      <c r="G220" s="461"/>
    </row>
    <row r="221" spans="1:7">
      <c r="A221" s="442"/>
      <c r="B221" s="442"/>
      <c r="C221" s="441"/>
      <c r="D221" s="441"/>
      <c r="E221" s="442"/>
      <c r="F221" s="443"/>
      <c r="G221" s="442"/>
    </row>
    <row r="222" spans="1:7">
      <c r="A222" s="454"/>
      <c r="B222" s="454"/>
      <c r="C222" s="450">
        <v>3.3</v>
      </c>
      <c r="D222" s="450"/>
      <c r="E222" s="452" t="s">
        <v>796</v>
      </c>
      <c r="F222" s="504"/>
      <c r="G222" s="461"/>
    </row>
    <row r="223" spans="1:7" ht="399">
      <c r="A223" s="454" t="s">
        <v>797</v>
      </c>
      <c r="B223" s="454" t="s">
        <v>798</v>
      </c>
      <c r="C223" s="450" t="s">
        <v>799</v>
      </c>
      <c r="D223" s="450"/>
      <c r="E223" s="452" t="s">
        <v>800</v>
      </c>
      <c r="F223" s="504"/>
      <c r="G223" s="461"/>
    </row>
    <row r="224" spans="1:7">
      <c r="A224" s="454"/>
      <c r="B224" s="454"/>
      <c r="C224" s="450"/>
      <c r="D224" s="450" t="s">
        <v>18</v>
      </c>
      <c r="E224" s="454"/>
      <c r="F224" s="504"/>
      <c r="G224" s="461"/>
    </row>
    <row r="225" spans="1:7">
      <c r="A225" s="454"/>
      <c r="B225" s="454"/>
      <c r="C225" s="450"/>
      <c r="D225" s="450" t="str">
        <f>D$36</f>
        <v>MA</v>
      </c>
      <c r="E225" s="454"/>
      <c r="F225" s="504"/>
      <c r="G225" s="461"/>
    </row>
    <row r="226" spans="1:7">
      <c r="A226" s="454"/>
      <c r="B226" s="454"/>
      <c r="C226" s="450"/>
      <c r="D226" s="450" t="str">
        <f>D$37</f>
        <v>S1</v>
      </c>
      <c r="E226" s="454"/>
      <c r="F226" s="504"/>
      <c r="G226" s="461"/>
    </row>
    <row r="227" spans="1:7">
      <c r="A227" s="454"/>
      <c r="B227" s="454"/>
      <c r="C227" s="450"/>
      <c r="D227" s="450" t="str">
        <f>D$38</f>
        <v>S2</v>
      </c>
      <c r="E227" s="454"/>
      <c r="F227" s="504"/>
      <c r="G227" s="461"/>
    </row>
    <row r="228" spans="1:7">
      <c r="A228" s="454"/>
      <c r="B228" s="454"/>
      <c r="C228" s="450"/>
      <c r="D228" s="450" t="str">
        <f>D$39</f>
        <v>S3</v>
      </c>
      <c r="E228" s="454"/>
      <c r="F228" s="504"/>
      <c r="G228" s="461"/>
    </row>
    <row r="229" spans="1:7">
      <c r="A229" s="454"/>
      <c r="B229" s="454"/>
      <c r="C229" s="450"/>
      <c r="D229" s="450" t="str">
        <f>D$40</f>
        <v>S4</v>
      </c>
      <c r="E229" s="454"/>
      <c r="F229" s="504"/>
      <c r="G229" s="461"/>
    </row>
    <row r="230" spans="1:7">
      <c r="A230" s="442"/>
      <c r="B230" s="442"/>
      <c r="C230" s="441"/>
      <c r="D230" s="441"/>
      <c r="E230" s="442"/>
      <c r="F230" s="443"/>
      <c r="G230" s="442"/>
    </row>
    <row r="231" spans="1:7" ht="99.75">
      <c r="A231" s="454" t="s">
        <v>801</v>
      </c>
      <c r="B231" s="454" t="s">
        <v>802</v>
      </c>
      <c r="C231" s="465" t="s">
        <v>803</v>
      </c>
      <c r="D231" s="465"/>
      <c r="E231" s="466" t="s">
        <v>804</v>
      </c>
      <c r="F231" s="539"/>
      <c r="G231" s="475"/>
    </row>
    <row r="232" spans="1:7">
      <c r="A232" s="454"/>
      <c r="B232" s="454"/>
      <c r="C232" s="465"/>
      <c r="D232" s="465" t="s">
        <v>18</v>
      </c>
      <c r="E232" s="479"/>
      <c r="F232" s="539"/>
      <c r="G232" s="475"/>
    </row>
    <row r="233" spans="1:7">
      <c r="A233" s="454"/>
      <c r="B233" s="454"/>
      <c r="C233" s="450"/>
      <c r="D233" s="450" t="str">
        <f>D$36</f>
        <v>MA</v>
      </c>
      <c r="E233" s="454"/>
      <c r="F233" s="504"/>
      <c r="G233" s="461"/>
    </row>
    <row r="234" spans="1:7">
      <c r="A234" s="454"/>
      <c r="B234" s="454"/>
      <c r="C234" s="450"/>
      <c r="D234" s="450" t="str">
        <f>D$37</f>
        <v>S1</v>
      </c>
      <c r="E234" s="454"/>
      <c r="F234" s="504"/>
      <c r="G234" s="461"/>
    </row>
    <row r="235" spans="1:7">
      <c r="A235" s="454"/>
      <c r="B235" s="454"/>
      <c r="C235" s="450"/>
      <c r="D235" s="450" t="str">
        <f>D$38</f>
        <v>S2</v>
      </c>
      <c r="E235" s="454"/>
      <c r="F235" s="504"/>
      <c r="G235" s="461"/>
    </row>
    <row r="236" spans="1:7">
      <c r="A236" s="454"/>
      <c r="B236" s="454"/>
      <c r="C236" s="450"/>
      <c r="D236" s="450" t="str">
        <f>D$39</f>
        <v>S3</v>
      </c>
      <c r="E236" s="454"/>
      <c r="F236" s="504"/>
      <c r="G236" s="461"/>
    </row>
    <row r="237" spans="1:7">
      <c r="A237" s="454"/>
      <c r="B237" s="454"/>
      <c r="C237" s="450"/>
      <c r="D237" s="450" t="str">
        <f>D$40</f>
        <v>S4</v>
      </c>
      <c r="E237" s="454"/>
      <c r="F237" s="504"/>
      <c r="G237" s="461"/>
    </row>
    <row r="238" spans="1:7">
      <c r="A238" s="442"/>
      <c r="B238" s="442"/>
      <c r="C238" s="441"/>
      <c r="D238" s="441"/>
      <c r="E238" s="442"/>
      <c r="F238" s="443"/>
      <c r="G238" s="442"/>
    </row>
    <row r="239" spans="1:7" ht="99.75">
      <c r="A239" s="454" t="s">
        <v>805</v>
      </c>
      <c r="B239" s="454" t="s">
        <v>806</v>
      </c>
      <c r="C239" s="450" t="s">
        <v>807</v>
      </c>
      <c r="D239" s="453"/>
      <c r="E239" s="452" t="s">
        <v>808</v>
      </c>
      <c r="F239" s="504"/>
      <c r="G239" s="461"/>
    </row>
    <row r="240" spans="1:7">
      <c r="A240" s="454"/>
      <c r="B240" s="454"/>
      <c r="C240" s="450"/>
      <c r="D240" s="450" t="s">
        <v>18</v>
      </c>
      <c r="E240" s="454"/>
      <c r="F240" s="504"/>
      <c r="G240" s="461"/>
    </row>
    <row r="241" spans="1:7">
      <c r="A241" s="454"/>
      <c r="B241" s="454"/>
      <c r="C241" s="480"/>
      <c r="D241" s="451" t="s">
        <v>19</v>
      </c>
      <c r="E241" s="454"/>
      <c r="F241" s="504"/>
      <c r="G241" s="461"/>
    </row>
    <row r="242" spans="1:7">
      <c r="A242" s="454"/>
      <c r="B242" s="454"/>
      <c r="C242" s="480"/>
      <c r="D242" s="451" t="s">
        <v>24</v>
      </c>
      <c r="E242" s="454"/>
      <c r="F242" s="504"/>
      <c r="G242" s="461"/>
    </row>
    <row r="243" spans="1:7">
      <c r="A243" s="454"/>
      <c r="B243" s="454"/>
      <c r="C243" s="480"/>
      <c r="D243" s="451" t="s">
        <v>29</v>
      </c>
      <c r="E243" s="454"/>
      <c r="F243" s="504"/>
      <c r="G243" s="461"/>
    </row>
    <row r="244" spans="1:7">
      <c r="A244" s="454"/>
      <c r="B244" s="454"/>
      <c r="C244" s="480"/>
      <c r="D244" s="451" t="s">
        <v>37</v>
      </c>
      <c r="E244" s="454"/>
      <c r="F244" s="504"/>
      <c r="G244" s="461"/>
    </row>
    <row r="245" spans="1:7">
      <c r="A245" s="454"/>
      <c r="B245" s="454"/>
      <c r="C245" s="480"/>
      <c r="D245" s="451" t="s">
        <v>41</v>
      </c>
      <c r="E245" s="454"/>
      <c r="F245" s="504"/>
      <c r="G245" s="461"/>
    </row>
    <row r="246" spans="1:7">
      <c r="A246" s="442"/>
      <c r="B246" s="442"/>
      <c r="C246" s="441"/>
      <c r="D246" s="441"/>
      <c r="E246" s="442"/>
      <c r="F246" s="443"/>
      <c r="G246" s="442"/>
    </row>
    <row r="247" spans="1:7">
      <c r="A247" s="454"/>
      <c r="B247" s="454"/>
      <c r="C247" s="450">
        <v>3.4</v>
      </c>
      <c r="D247" s="450"/>
      <c r="E247" s="452" t="s">
        <v>809</v>
      </c>
      <c r="F247" s="504"/>
      <c r="G247" s="461"/>
    </row>
    <row r="248" spans="1:7" ht="356.25">
      <c r="A248" s="454" t="s">
        <v>810</v>
      </c>
      <c r="B248" s="454" t="s">
        <v>811</v>
      </c>
      <c r="C248" s="450" t="s">
        <v>812</v>
      </c>
      <c r="D248" s="450"/>
      <c r="E248" s="452" t="s">
        <v>813</v>
      </c>
      <c r="F248" s="504"/>
      <c r="G248" s="461"/>
    </row>
    <row r="249" spans="1:7">
      <c r="A249" s="454"/>
      <c r="B249" s="454"/>
      <c r="C249" s="450"/>
      <c r="D249" s="450" t="s">
        <v>18</v>
      </c>
      <c r="E249" s="454"/>
      <c r="F249" s="504"/>
      <c r="G249" s="461"/>
    </row>
    <row r="250" spans="1:7">
      <c r="A250" s="454"/>
      <c r="B250" s="454"/>
      <c r="C250" s="450"/>
      <c r="D250" s="450" t="str">
        <f>D$36</f>
        <v>MA</v>
      </c>
      <c r="E250" s="454"/>
      <c r="F250" s="504"/>
      <c r="G250" s="461"/>
    </row>
    <row r="251" spans="1:7">
      <c r="A251" s="454"/>
      <c r="B251" s="454"/>
      <c r="C251" s="450"/>
      <c r="D251" s="450" t="str">
        <f>D$37</f>
        <v>S1</v>
      </c>
      <c r="E251" s="454"/>
      <c r="F251" s="504"/>
      <c r="G251" s="461"/>
    </row>
    <row r="252" spans="1:7">
      <c r="A252" s="454"/>
      <c r="B252" s="454"/>
      <c r="C252" s="450"/>
      <c r="D252" s="450" t="str">
        <f>D$38</f>
        <v>S2</v>
      </c>
      <c r="E252" s="454"/>
      <c r="F252" s="504"/>
      <c r="G252" s="461"/>
    </row>
    <row r="253" spans="1:7">
      <c r="A253" s="454"/>
      <c r="B253" s="454"/>
      <c r="C253" s="450"/>
      <c r="D253" s="450" t="str">
        <f>D$39</f>
        <v>S3</v>
      </c>
      <c r="E253" s="454"/>
      <c r="F253" s="504"/>
      <c r="G253" s="461"/>
    </row>
    <row r="254" spans="1:7">
      <c r="A254" s="454"/>
      <c r="B254" s="454"/>
      <c r="C254" s="450"/>
      <c r="D254" s="450" t="str">
        <f>D$40</f>
        <v>S4</v>
      </c>
      <c r="E254" s="454"/>
      <c r="F254" s="504"/>
      <c r="G254" s="461"/>
    </row>
    <row r="255" spans="1:7">
      <c r="A255" s="442"/>
      <c r="B255" s="442"/>
      <c r="C255" s="441"/>
      <c r="D255" s="441"/>
      <c r="E255" s="442"/>
      <c r="F255" s="443"/>
      <c r="G255" s="442"/>
    </row>
    <row r="256" spans="1:7" ht="114">
      <c r="A256" s="454" t="s">
        <v>814</v>
      </c>
      <c r="B256" s="454" t="s">
        <v>815</v>
      </c>
      <c r="C256" s="465" t="s">
        <v>816</v>
      </c>
      <c r="D256" s="465"/>
      <c r="E256" s="481" t="s">
        <v>817</v>
      </c>
      <c r="F256" s="539"/>
      <c r="G256" s="475"/>
    </row>
    <row r="257" spans="1:7">
      <c r="A257" s="454"/>
      <c r="B257" s="454"/>
      <c r="C257" s="450"/>
      <c r="D257" s="450" t="s">
        <v>18</v>
      </c>
      <c r="E257" s="454"/>
      <c r="F257" s="504"/>
      <c r="G257" s="461"/>
    </row>
    <row r="258" spans="1:7">
      <c r="A258" s="454"/>
      <c r="B258" s="454"/>
      <c r="C258" s="450"/>
      <c r="D258" s="450" t="str">
        <f>D$36</f>
        <v>MA</v>
      </c>
      <c r="E258" s="454"/>
      <c r="F258" s="504"/>
      <c r="G258" s="461"/>
    </row>
    <row r="259" spans="1:7">
      <c r="A259" s="454"/>
      <c r="B259" s="454"/>
      <c r="C259" s="450"/>
      <c r="D259" s="450" t="str">
        <f>D$37</f>
        <v>S1</v>
      </c>
      <c r="E259" s="454"/>
      <c r="F259" s="504"/>
      <c r="G259" s="461"/>
    </row>
    <row r="260" spans="1:7">
      <c r="A260" s="454"/>
      <c r="B260" s="454"/>
      <c r="C260" s="450"/>
      <c r="D260" s="450" t="str">
        <f>D$38</f>
        <v>S2</v>
      </c>
      <c r="E260" s="454"/>
      <c r="F260" s="504"/>
      <c r="G260" s="461"/>
    </row>
    <row r="261" spans="1:7">
      <c r="A261" s="454"/>
      <c r="B261" s="454"/>
      <c r="C261" s="450"/>
      <c r="D261" s="450" t="str">
        <f>D$39</f>
        <v>S3</v>
      </c>
      <c r="E261" s="454"/>
      <c r="F261" s="504"/>
      <c r="G261" s="461"/>
    </row>
    <row r="262" spans="1:7">
      <c r="A262" s="454"/>
      <c r="B262" s="454"/>
      <c r="C262" s="450"/>
      <c r="D262" s="450" t="str">
        <f>D$40</f>
        <v>S4</v>
      </c>
      <c r="E262" s="454"/>
      <c r="F262" s="504"/>
      <c r="G262" s="461"/>
    </row>
    <row r="263" spans="1:7">
      <c r="A263" s="442"/>
      <c r="B263" s="442"/>
      <c r="C263" s="441"/>
      <c r="D263" s="441"/>
      <c r="E263" s="442"/>
      <c r="F263" s="443"/>
      <c r="G263" s="442"/>
    </row>
    <row r="264" spans="1:7">
      <c r="A264" s="454"/>
      <c r="B264" s="454"/>
      <c r="C264" s="450">
        <v>3.5</v>
      </c>
      <c r="D264" s="450"/>
      <c r="E264" s="452" t="s">
        <v>818</v>
      </c>
      <c r="F264" s="504"/>
      <c r="G264" s="461"/>
    </row>
    <row r="265" spans="1:7" ht="256.5">
      <c r="A265" s="454" t="s">
        <v>819</v>
      </c>
      <c r="B265" s="454" t="s">
        <v>820</v>
      </c>
      <c r="C265" s="450" t="s">
        <v>821</v>
      </c>
      <c r="D265" s="450"/>
      <c r="E265" s="452" t="s">
        <v>822</v>
      </c>
      <c r="F265" s="504"/>
      <c r="G265" s="461"/>
    </row>
    <row r="266" spans="1:7">
      <c r="A266" s="454"/>
      <c r="B266" s="454"/>
      <c r="C266" s="450"/>
      <c r="D266" s="450" t="s">
        <v>18</v>
      </c>
      <c r="E266" s="454"/>
      <c r="F266" s="504"/>
      <c r="G266" s="461"/>
    </row>
    <row r="267" spans="1:7">
      <c r="A267" s="454"/>
      <c r="B267" s="454"/>
      <c r="C267" s="450"/>
      <c r="D267" s="450" t="s">
        <v>19</v>
      </c>
      <c r="E267" s="454"/>
      <c r="F267" s="504"/>
      <c r="G267" s="461"/>
    </row>
    <row r="268" spans="1:7">
      <c r="A268" s="454"/>
      <c r="B268" s="454"/>
      <c r="C268" s="450"/>
      <c r="D268" s="450" t="str">
        <f>D$37</f>
        <v>S1</v>
      </c>
      <c r="E268" s="454"/>
      <c r="F268" s="504"/>
      <c r="G268" s="461"/>
    </row>
    <row r="269" spans="1:7">
      <c r="A269" s="454"/>
      <c r="B269" s="454"/>
      <c r="C269" s="450"/>
      <c r="D269" s="450" t="str">
        <f>D$38</f>
        <v>S2</v>
      </c>
      <c r="E269" s="454"/>
      <c r="F269" s="504"/>
      <c r="G269" s="461"/>
    </row>
    <row r="270" spans="1:7">
      <c r="A270" s="454"/>
      <c r="B270" s="454"/>
      <c r="C270" s="450"/>
      <c r="D270" s="450" t="str">
        <f>D$39</f>
        <v>S3</v>
      </c>
      <c r="E270" s="454"/>
      <c r="F270" s="504"/>
      <c r="G270" s="461"/>
    </row>
    <row r="271" spans="1:7">
      <c r="A271" s="454"/>
      <c r="B271" s="454"/>
      <c r="C271" s="450"/>
      <c r="D271" s="450" t="str">
        <f>D$40</f>
        <v>S4</v>
      </c>
      <c r="E271" s="454"/>
      <c r="F271" s="504"/>
      <c r="G271" s="461"/>
    </row>
    <row r="272" spans="1:7">
      <c r="A272" s="442"/>
      <c r="B272" s="442"/>
      <c r="C272" s="441"/>
      <c r="D272" s="441"/>
      <c r="E272" s="442"/>
      <c r="F272" s="443"/>
      <c r="G272" s="442"/>
    </row>
    <row r="273" spans="1:7">
      <c r="A273" s="447"/>
      <c r="B273" s="447"/>
      <c r="C273" s="464">
        <v>4</v>
      </c>
      <c r="D273" s="464"/>
      <c r="E273" s="445" t="s">
        <v>823</v>
      </c>
      <c r="F273" s="540"/>
      <c r="G273" s="477"/>
    </row>
    <row r="274" spans="1:7">
      <c r="A274" s="454"/>
      <c r="B274" s="454"/>
      <c r="C274" s="450">
        <v>4.0999999999999996</v>
      </c>
      <c r="D274" s="450"/>
      <c r="E274" s="452" t="s">
        <v>824</v>
      </c>
      <c r="F274" s="504"/>
      <c r="G274" s="461"/>
    </row>
    <row r="275" spans="1:7" ht="370.5">
      <c r="A275" s="454" t="s">
        <v>825</v>
      </c>
      <c r="B275" s="489" t="s">
        <v>826</v>
      </c>
      <c r="C275" s="465" t="s">
        <v>827</v>
      </c>
      <c r="D275" s="465"/>
      <c r="E275" s="466" t="s">
        <v>828</v>
      </c>
      <c r="F275" s="539"/>
      <c r="G275" s="475"/>
    </row>
    <row r="276" spans="1:7">
      <c r="A276" s="454"/>
      <c r="B276" s="454"/>
      <c r="C276" s="450"/>
      <c r="D276" s="450" t="s">
        <v>18</v>
      </c>
      <c r="E276" s="454"/>
      <c r="F276" s="504"/>
      <c r="G276" s="461"/>
    </row>
    <row r="277" spans="1:7">
      <c r="A277" s="454"/>
      <c r="B277" s="454"/>
      <c r="C277" s="450"/>
      <c r="D277" s="450" t="str">
        <f>D$36</f>
        <v>MA</v>
      </c>
      <c r="E277" s="454"/>
      <c r="F277" s="504"/>
      <c r="G277" s="461"/>
    </row>
    <row r="278" spans="1:7">
      <c r="A278" s="454"/>
      <c r="B278" s="454"/>
      <c r="C278" s="450"/>
      <c r="D278" s="450" t="str">
        <f>D$37</f>
        <v>S1</v>
      </c>
      <c r="E278" s="454"/>
      <c r="F278" s="504"/>
      <c r="G278" s="461"/>
    </row>
    <row r="279" spans="1:7">
      <c r="A279" s="454"/>
      <c r="B279" s="454"/>
      <c r="C279" s="450"/>
      <c r="D279" s="450" t="str">
        <f>D$38</f>
        <v>S2</v>
      </c>
      <c r="E279" s="454"/>
      <c r="F279" s="504"/>
      <c r="G279" s="461"/>
    </row>
    <row r="280" spans="1:7">
      <c r="A280" s="454"/>
      <c r="B280" s="454"/>
      <c r="C280" s="450"/>
      <c r="D280" s="450" t="str">
        <f>D$39</f>
        <v>S3</v>
      </c>
      <c r="E280" s="454"/>
      <c r="F280" s="504"/>
      <c r="G280" s="461"/>
    </row>
    <row r="281" spans="1:7">
      <c r="A281" s="454"/>
      <c r="B281" s="454"/>
      <c r="C281" s="450"/>
      <c r="D281" s="450" t="str">
        <f>D$40</f>
        <v>S4</v>
      </c>
      <c r="E281" s="454"/>
      <c r="F281" s="504"/>
      <c r="G281" s="461"/>
    </row>
    <row r="282" spans="1:7">
      <c r="A282" s="442"/>
      <c r="B282" s="442"/>
      <c r="C282" s="441"/>
      <c r="D282" s="441"/>
      <c r="E282" s="442"/>
      <c r="F282" s="443"/>
      <c r="G282" s="442"/>
    </row>
    <row r="283" spans="1:7" ht="71.25">
      <c r="A283" s="454" t="s">
        <v>829</v>
      </c>
      <c r="B283" s="489" t="s">
        <v>830</v>
      </c>
      <c r="C283" s="450" t="s">
        <v>831</v>
      </c>
      <c r="D283" s="450"/>
      <c r="E283" s="452" t="s">
        <v>832</v>
      </c>
      <c r="F283" s="504"/>
      <c r="G283" s="461"/>
    </row>
    <row r="284" spans="1:7">
      <c r="A284" s="454"/>
      <c r="B284" s="454"/>
      <c r="C284" s="450"/>
      <c r="D284" s="450" t="s">
        <v>18</v>
      </c>
      <c r="E284" s="454"/>
      <c r="F284" s="504"/>
      <c r="G284" s="461"/>
    </row>
    <row r="285" spans="1:7">
      <c r="A285" s="454"/>
      <c r="B285" s="454"/>
      <c r="C285" s="450"/>
      <c r="D285" s="450" t="str">
        <f>D$36</f>
        <v>MA</v>
      </c>
      <c r="E285" s="454"/>
      <c r="F285" s="504"/>
      <c r="G285" s="461"/>
    </row>
    <row r="286" spans="1:7">
      <c r="A286" s="454"/>
      <c r="B286" s="454"/>
      <c r="C286" s="450"/>
      <c r="D286" s="450" t="str">
        <f>D$37</f>
        <v>S1</v>
      </c>
      <c r="E286" s="454"/>
      <c r="F286" s="504"/>
      <c r="G286" s="461"/>
    </row>
    <row r="287" spans="1:7">
      <c r="A287" s="454"/>
      <c r="B287" s="454"/>
      <c r="C287" s="450"/>
      <c r="D287" s="450" t="str">
        <f>D$38</f>
        <v>S2</v>
      </c>
      <c r="E287" s="454"/>
      <c r="F287" s="504"/>
      <c r="G287" s="461"/>
    </row>
    <row r="288" spans="1:7">
      <c r="A288" s="454"/>
      <c r="B288" s="454"/>
      <c r="C288" s="450"/>
      <c r="D288" s="450" t="str">
        <f>D$39</f>
        <v>S3</v>
      </c>
      <c r="E288" s="454"/>
      <c r="F288" s="504"/>
      <c r="G288" s="461"/>
    </row>
    <row r="289" spans="1:7">
      <c r="A289" s="454"/>
      <c r="B289" s="454"/>
      <c r="C289" s="450"/>
      <c r="D289" s="450" t="str">
        <f>D$40</f>
        <v>S4</v>
      </c>
      <c r="E289" s="454"/>
      <c r="F289" s="504"/>
      <c r="G289" s="461"/>
    </row>
    <row r="290" spans="1:7">
      <c r="A290" s="442"/>
      <c r="B290" s="442"/>
      <c r="C290" s="441"/>
      <c r="D290" s="441"/>
      <c r="E290" s="442"/>
      <c r="F290" s="443"/>
      <c r="G290" s="442"/>
    </row>
    <row r="291" spans="1:7">
      <c r="A291" s="454"/>
      <c r="B291" s="454"/>
      <c r="C291" s="450">
        <v>4.2</v>
      </c>
      <c r="D291" s="450"/>
      <c r="E291" s="452" t="s">
        <v>833</v>
      </c>
      <c r="F291" s="504"/>
      <c r="G291" s="461"/>
    </row>
    <row r="292" spans="1:7" ht="171">
      <c r="A292" s="454" t="s">
        <v>834</v>
      </c>
      <c r="B292" s="489" t="s">
        <v>835</v>
      </c>
      <c r="C292" s="450" t="s">
        <v>836</v>
      </c>
      <c r="D292" s="450"/>
      <c r="E292" s="452" t="s">
        <v>837</v>
      </c>
      <c r="F292" s="504"/>
      <c r="G292" s="461"/>
    </row>
    <row r="293" spans="1:7">
      <c r="A293" s="454"/>
      <c r="B293" s="454"/>
      <c r="C293" s="450"/>
      <c r="D293" s="450" t="s">
        <v>18</v>
      </c>
      <c r="E293" s="454"/>
      <c r="F293" s="504"/>
      <c r="G293" s="461"/>
    </row>
    <row r="294" spans="1:7">
      <c r="A294" s="454"/>
      <c r="B294" s="454"/>
      <c r="C294" s="450"/>
      <c r="D294" s="450" t="str">
        <f>D$36</f>
        <v>MA</v>
      </c>
      <c r="E294" s="454"/>
      <c r="F294" s="504"/>
      <c r="G294" s="461"/>
    </row>
    <row r="295" spans="1:7">
      <c r="A295" s="454"/>
      <c r="B295" s="454"/>
      <c r="C295" s="450"/>
      <c r="D295" s="450" t="str">
        <f>D$37</f>
        <v>S1</v>
      </c>
      <c r="E295" s="454"/>
      <c r="F295" s="504"/>
      <c r="G295" s="461"/>
    </row>
    <row r="296" spans="1:7">
      <c r="A296" s="454"/>
      <c r="B296" s="454"/>
      <c r="C296" s="450"/>
      <c r="D296" s="450" t="str">
        <f>D$38</f>
        <v>S2</v>
      </c>
      <c r="E296" s="454"/>
      <c r="F296" s="504"/>
      <c r="G296" s="461"/>
    </row>
    <row r="297" spans="1:7">
      <c r="A297" s="454"/>
      <c r="B297" s="454"/>
      <c r="C297" s="450"/>
      <c r="D297" s="450" t="str">
        <f>D$39</f>
        <v>S3</v>
      </c>
      <c r="E297" s="454"/>
      <c r="F297" s="504"/>
      <c r="G297" s="461"/>
    </row>
    <row r="298" spans="1:7">
      <c r="A298" s="454"/>
      <c r="B298" s="454"/>
      <c r="C298" s="450"/>
      <c r="D298" s="450" t="str">
        <f>D$40</f>
        <v>S4</v>
      </c>
      <c r="E298" s="454"/>
      <c r="F298" s="504"/>
      <c r="G298" s="461"/>
    </row>
    <row r="299" spans="1:7">
      <c r="A299" s="442"/>
      <c r="B299" s="442"/>
      <c r="C299" s="441"/>
      <c r="D299" s="441"/>
      <c r="E299" s="442"/>
      <c r="F299" s="443"/>
      <c r="G299" s="442"/>
    </row>
    <row r="300" spans="1:7" ht="156.75">
      <c r="A300" s="454" t="s">
        <v>838</v>
      </c>
      <c r="B300" s="454" t="s">
        <v>839</v>
      </c>
      <c r="C300" s="450" t="s">
        <v>840</v>
      </c>
      <c r="D300" s="450"/>
      <c r="E300" s="452" t="s">
        <v>841</v>
      </c>
      <c r="F300" s="504"/>
      <c r="G300" s="461"/>
    </row>
    <row r="301" spans="1:7">
      <c r="A301" s="454"/>
      <c r="B301" s="454"/>
      <c r="C301" s="450"/>
      <c r="D301" s="450" t="s">
        <v>18</v>
      </c>
      <c r="E301" s="454"/>
      <c r="F301" s="504"/>
      <c r="G301" s="461"/>
    </row>
    <row r="302" spans="1:7">
      <c r="A302" s="454"/>
      <c r="B302" s="454"/>
      <c r="C302" s="450"/>
      <c r="D302" s="450" t="str">
        <f>D$36</f>
        <v>MA</v>
      </c>
      <c r="E302" s="454"/>
      <c r="F302" s="504"/>
      <c r="G302" s="461"/>
    </row>
    <row r="303" spans="1:7">
      <c r="A303" s="454"/>
      <c r="B303" s="454"/>
      <c r="C303" s="450"/>
      <c r="D303" s="450" t="str">
        <f>D$37</f>
        <v>S1</v>
      </c>
      <c r="E303" s="454"/>
      <c r="F303" s="504"/>
      <c r="G303" s="461"/>
    </row>
    <row r="304" spans="1:7">
      <c r="A304" s="454"/>
      <c r="B304" s="454"/>
      <c r="C304" s="450"/>
      <c r="D304" s="450" t="str">
        <f>D$38</f>
        <v>S2</v>
      </c>
      <c r="E304" s="454"/>
      <c r="F304" s="504"/>
      <c r="G304" s="461"/>
    </row>
    <row r="305" spans="1:7">
      <c r="A305" s="454"/>
      <c r="B305" s="454"/>
      <c r="C305" s="450"/>
      <c r="D305" s="450" t="str">
        <f>D$39</f>
        <v>S3</v>
      </c>
      <c r="E305" s="454"/>
      <c r="F305" s="504"/>
      <c r="G305" s="461"/>
    </row>
    <row r="306" spans="1:7">
      <c r="A306" s="454"/>
      <c r="B306" s="454"/>
      <c r="C306" s="450"/>
      <c r="D306" s="450" t="str">
        <f>D$40</f>
        <v>S4</v>
      </c>
      <c r="E306" s="454"/>
      <c r="F306" s="504"/>
      <c r="G306" s="461"/>
    </row>
    <row r="307" spans="1:7">
      <c r="A307" s="442"/>
      <c r="B307" s="442"/>
      <c r="C307" s="441"/>
      <c r="D307" s="441"/>
      <c r="E307" s="442"/>
      <c r="F307" s="443"/>
      <c r="G307" s="442"/>
    </row>
    <row r="308" spans="1:7" ht="42.75">
      <c r="A308" s="454"/>
      <c r="B308" s="489" t="s">
        <v>842</v>
      </c>
      <c r="C308" s="450" t="s">
        <v>843</v>
      </c>
      <c r="D308" s="450"/>
      <c r="E308" s="452" t="s">
        <v>844</v>
      </c>
      <c r="F308" s="504"/>
      <c r="G308" s="461"/>
    </row>
    <row r="309" spans="1:7">
      <c r="A309" s="454"/>
      <c r="B309" s="454"/>
      <c r="C309" s="450"/>
      <c r="D309" s="450" t="s">
        <v>18</v>
      </c>
      <c r="E309" s="454"/>
      <c r="F309" s="504"/>
      <c r="G309" s="461"/>
    </row>
    <row r="310" spans="1:7">
      <c r="A310" s="454"/>
      <c r="B310" s="454"/>
      <c r="C310" s="450"/>
      <c r="D310" s="450" t="str">
        <f>D$36</f>
        <v>MA</v>
      </c>
      <c r="E310" s="454"/>
      <c r="F310" s="504"/>
      <c r="G310" s="461"/>
    </row>
    <row r="311" spans="1:7">
      <c r="A311" s="454"/>
      <c r="B311" s="454"/>
      <c r="C311" s="450"/>
      <c r="D311" s="450" t="str">
        <f>D$37</f>
        <v>S1</v>
      </c>
      <c r="E311" s="454"/>
      <c r="F311" s="504"/>
      <c r="G311" s="461"/>
    </row>
    <row r="312" spans="1:7">
      <c r="A312" s="454"/>
      <c r="B312" s="454"/>
      <c r="C312" s="450"/>
      <c r="D312" s="450" t="str">
        <f>D$38</f>
        <v>S2</v>
      </c>
      <c r="E312" s="454"/>
      <c r="F312" s="504"/>
      <c r="G312" s="461"/>
    </row>
    <row r="313" spans="1:7">
      <c r="A313" s="454"/>
      <c r="B313" s="454"/>
      <c r="C313" s="450"/>
      <c r="D313" s="450" t="str">
        <f>D$39</f>
        <v>S3</v>
      </c>
      <c r="E313" s="454"/>
      <c r="F313" s="504"/>
      <c r="G313" s="461"/>
    </row>
    <row r="314" spans="1:7">
      <c r="A314" s="454"/>
      <c r="B314" s="454"/>
      <c r="C314" s="450"/>
      <c r="D314" s="450" t="str">
        <f>D$40</f>
        <v>S4</v>
      </c>
      <c r="E314" s="454"/>
      <c r="F314" s="504"/>
      <c r="G314" s="461"/>
    </row>
    <row r="315" spans="1:7">
      <c r="A315" s="442"/>
      <c r="B315" s="442"/>
      <c r="C315" s="441"/>
      <c r="D315" s="441"/>
      <c r="E315" s="442"/>
      <c r="F315" s="443"/>
      <c r="G315" s="442"/>
    </row>
    <row r="316" spans="1:7" ht="114">
      <c r="A316" s="454" t="s">
        <v>845</v>
      </c>
      <c r="B316" s="489" t="s">
        <v>846</v>
      </c>
      <c r="C316" s="450" t="s">
        <v>847</v>
      </c>
      <c r="D316" s="453"/>
      <c r="E316" s="452" t="s">
        <v>848</v>
      </c>
      <c r="F316" s="504"/>
      <c r="G316" s="461"/>
    </row>
    <row r="317" spans="1:7">
      <c r="A317" s="454"/>
      <c r="B317" s="454"/>
      <c r="C317" s="450"/>
      <c r="D317" s="450" t="s">
        <v>18</v>
      </c>
      <c r="E317" s="454"/>
      <c r="F317" s="504"/>
      <c r="G317" s="461"/>
    </row>
    <row r="318" spans="1:7">
      <c r="A318" s="454"/>
      <c r="B318" s="454"/>
      <c r="C318" s="450"/>
      <c r="D318" s="450" t="str">
        <f>D$36</f>
        <v>MA</v>
      </c>
      <c r="E318" s="454"/>
      <c r="F318" s="504"/>
      <c r="G318" s="461"/>
    </row>
    <row r="319" spans="1:7">
      <c r="A319" s="454"/>
      <c r="B319" s="454"/>
      <c r="C319" s="450"/>
      <c r="D319" s="450" t="str">
        <f>D$37</f>
        <v>S1</v>
      </c>
      <c r="E319" s="454"/>
      <c r="F319" s="504"/>
      <c r="G319" s="461"/>
    </row>
    <row r="320" spans="1:7">
      <c r="A320" s="454"/>
      <c r="B320" s="454"/>
      <c r="C320" s="450"/>
      <c r="D320" s="450" t="str">
        <f>D$38</f>
        <v>S2</v>
      </c>
      <c r="E320" s="454"/>
      <c r="F320" s="504"/>
      <c r="G320" s="461"/>
    </row>
    <row r="321" spans="1:7">
      <c r="A321" s="454"/>
      <c r="B321" s="454"/>
      <c r="C321" s="450"/>
      <c r="D321" s="450" t="str">
        <f>D$39</f>
        <v>S3</v>
      </c>
      <c r="E321" s="454"/>
      <c r="F321" s="504"/>
      <c r="G321" s="461"/>
    </row>
    <row r="322" spans="1:7">
      <c r="A322" s="454"/>
      <c r="B322" s="454"/>
      <c r="C322" s="450"/>
      <c r="D322" s="450" t="str">
        <f>D$40</f>
        <v>S4</v>
      </c>
      <c r="E322" s="454"/>
      <c r="F322" s="504"/>
      <c r="G322" s="461"/>
    </row>
    <row r="323" spans="1:7">
      <c r="A323" s="442"/>
      <c r="B323" s="442"/>
      <c r="C323" s="441"/>
      <c r="D323" s="441"/>
      <c r="E323" s="442"/>
      <c r="F323" s="443"/>
      <c r="G323" s="442"/>
    </row>
    <row r="324" spans="1:7">
      <c r="A324" s="454"/>
      <c r="B324" s="454"/>
      <c r="C324" s="450">
        <v>4.3</v>
      </c>
      <c r="D324" s="453"/>
      <c r="E324" s="452" t="s">
        <v>849</v>
      </c>
      <c r="F324" s="504"/>
      <c r="G324" s="461"/>
    </row>
    <row r="325" spans="1:7" ht="228">
      <c r="A325" s="454" t="s">
        <v>850</v>
      </c>
      <c r="B325" s="454" t="s">
        <v>851</v>
      </c>
      <c r="C325" s="450" t="s">
        <v>852</v>
      </c>
      <c r="D325" s="450"/>
      <c r="E325" s="452" t="s">
        <v>853</v>
      </c>
      <c r="F325" s="504"/>
      <c r="G325" s="461"/>
    </row>
    <row r="326" spans="1:7">
      <c r="A326" s="454"/>
      <c r="B326" s="454"/>
      <c r="C326" s="450"/>
      <c r="D326" s="450" t="s">
        <v>18</v>
      </c>
      <c r="E326" s="454"/>
      <c r="F326" s="504"/>
      <c r="G326" s="461"/>
    </row>
    <row r="327" spans="1:7">
      <c r="A327" s="454"/>
      <c r="B327" s="454"/>
      <c r="C327" s="450"/>
      <c r="D327" s="450" t="str">
        <f>D$36</f>
        <v>MA</v>
      </c>
      <c r="E327" s="454"/>
      <c r="F327" s="504"/>
      <c r="G327" s="461"/>
    </row>
    <row r="328" spans="1:7">
      <c r="A328" s="454"/>
      <c r="B328" s="454"/>
      <c r="C328" s="450"/>
      <c r="D328" s="450" t="str">
        <f>D$37</f>
        <v>S1</v>
      </c>
      <c r="E328" s="454"/>
      <c r="F328" s="504"/>
      <c r="G328" s="461"/>
    </row>
    <row r="329" spans="1:7">
      <c r="A329" s="454"/>
      <c r="B329" s="454"/>
      <c r="C329" s="450"/>
      <c r="D329" s="450" t="str">
        <f>D$38</f>
        <v>S2</v>
      </c>
      <c r="E329" s="454"/>
      <c r="F329" s="504"/>
      <c r="G329" s="461"/>
    </row>
    <row r="330" spans="1:7">
      <c r="A330" s="454"/>
      <c r="B330" s="454"/>
      <c r="C330" s="450"/>
      <c r="D330" s="450" t="str">
        <f>D$39</f>
        <v>S3</v>
      </c>
      <c r="E330" s="454"/>
      <c r="F330" s="504"/>
      <c r="G330" s="461"/>
    </row>
    <row r="331" spans="1:7">
      <c r="A331" s="454"/>
      <c r="B331" s="454"/>
      <c r="C331" s="450"/>
      <c r="D331" s="450" t="str">
        <f>D$40</f>
        <v>S4</v>
      </c>
      <c r="E331" s="454"/>
      <c r="F331" s="504"/>
      <c r="G331" s="461"/>
    </row>
    <row r="332" spans="1:7">
      <c r="A332" s="442"/>
      <c r="B332" s="442"/>
      <c r="C332" s="441"/>
      <c r="D332" s="441"/>
      <c r="E332" s="442"/>
      <c r="F332" s="443"/>
      <c r="G332" s="442"/>
    </row>
    <row r="333" spans="1:7" ht="313.5">
      <c r="A333" s="454" t="s">
        <v>854</v>
      </c>
      <c r="B333" s="489" t="s">
        <v>855</v>
      </c>
      <c r="C333" s="450" t="s">
        <v>856</v>
      </c>
      <c r="D333" s="450"/>
      <c r="E333" s="452" t="s">
        <v>857</v>
      </c>
      <c r="F333" s="504"/>
      <c r="G333" s="461"/>
    </row>
    <row r="334" spans="1:7">
      <c r="A334" s="454"/>
      <c r="B334" s="454"/>
      <c r="C334" s="450"/>
      <c r="D334" s="450" t="s">
        <v>18</v>
      </c>
      <c r="E334" s="454"/>
      <c r="F334" s="504"/>
      <c r="G334" s="461"/>
    </row>
    <row r="335" spans="1:7">
      <c r="A335" s="454"/>
      <c r="B335" s="454"/>
      <c r="C335" s="450"/>
      <c r="D335" s="450" t="str">
        <f>D$36</f>
        <v>MA</v>
      </c>
      <c r="E335" s="454"/>
      <c r="F335" s="504"/>
      <c r="G335" s="461"/>
    </row>
    <row r="336" spans="1:7">
      <c r="A336" s="454"/>
      <c r="B336" s="454"/>
      <c r="C336" s="450"/>
      <c r="D336" s="450" t="str">
        <f>D$37</f>
        <v>S1</v>
      </c>
      <c r="E336" s="454"/>
      <c r="F336" s="504"/>
      <c r="G336" s="461"/>
    </row>
    <row r="337" spans="1:7">
      <c r="A337" s="454"/>
      <c r="B337" s="454"/>
      <c r="C337" s="450"/>
      <c r="D337" s="450" t="str">
        <f>D$38</f>
        <v>S2</v>
      </c>
      <c r="E337" s="454"/>
      <c r="F337" s="504"/>
      <c r="G337" s="461"/>
    </row>
    <row r="338" spans="1:7">
      <c r="A338" s="454"/>
      <c r="B338" s="454"/>
      <c r="C338" s="450"/>
      <c r="D338" s="450" t="str">
        <f>D$39</f>
        <v>S3</v>
      </c>
      <c r="E338" s="454"/>
      <c r="F338" s="504"/>
      <c r="G338" s="461"/>
    </row>
    <row r="339" spans="1:7">
      <c r="A339" s="454"/>
      <c r="B339" s="454"/>
      <c r="C339" s="450"/>
      <c r="D339" s="450" t="str">
        <f>D$40</f>
        <v>S4</v>
      </c>
      <c r="E339" s="454"/>
      <c r="F339" s="504"/>
      <c r="G339" s="461"/>
    </row>
    <row r="340" spans="1:7">
      <c r="A340" s="442"/>
      <c r="B340" s="442"/>
      <c r="C340" s="441"/>
      <c r="D340" s="441"/>
      <c r="E340" s="442"/>
      <c r="F340" s="443"/>
      <c r="G340" s="442"/>
    </row>
    <row r="341" spans="1:7">
      <c r="A341" s="447"/>
      <c r="B341" s="447"/>
      <c r="C341" s="464">
        <v>5</v>
      </c>
      <c r="D341" s="464"/>
      <c r="E341" s="445" t="s">
        <v>858</v>
      </c>
      <c r="F341" s="540"/>
      <c r="G341" s="477"/>
    </row>
    <row r="342" spans="1:7">
      <c r="A342" s="454"/>
      <c r="B342" s="454"/>
      <c r="C342" s="450">
        <v>5.0999999999999996</v>
      </c>
      <c r="D342" s="450"/>
      <c r="E342" s="452" t="s">
        <v>859</v>
      </c>
      <c r="F342" s="504"/>
      <c r="G342" s="461"/>
    </row>
    <row r="343" spans="1:7" ht="342">
      <c r="A343" s="454" t="s">
        <v>860</v>
      </c>
      <c r="B343" s="489" t="s">
        <v>861</v>
      </c>
      <c r="C343" s="450" t="s">
        <v>862</v>
      </c>
      <c r="D343" s="450"/>
      <c r="E343" s="452" t="s">
        <v>863</v>
      </c>
      <c r="F343" s="504"/>
      <c r="G343" s="461"/>
    </row>
    <row r="344" spans="1:7">
      <c r="A344" s="454"/>
      <c r="B344" s="454"/>
      <c r="C344" s="450"/>
      <c r="D344" s="450" t="s">
        <v>18</v>
      </c>
      <c r="E344" s="454"/>
      <c r="F344" s="504"/>
      <c r="G344" s="461"/>
    </row>
    <row r="345" spans="1:7">
      <c r="A345" s="454"/>
      <c r="B345" s="454"/>
      <c r="C345" s="450"/>
      <c r="D345" s="450" t="str">
        <f>D$36</f>
        <v>MA</v>
      </c>
      <c r="E345" s="454"/>
      <c r="F345" s="504"/>
      <c r="G345" s="461"/>
    </row>
    <row r="346" spans="1:7">
      <c r="A346" s="454"/>
      <c r="B346" s="454"/>
      <c r="C346" s="450"/>
      <c r="D346" s="450" t="str">
        <f>D$37</f>
        <v>S1</v>
      </c>
      <c r="E346" s="454"/>
      <c r="F346" s="504"/>
      <c r="G346" s="461"/>
    </row>
    <row r="347" spans="1:7">
      <c r="A347" s="454"/>
      <c r="B347" s="454"/>
      <c r="C347" s="450"/>
      <c r="D347" s="450" t="str">
        <f>D$38</f>
        <v>S2</v>
      </c>
      <c r="E347" s="454"/>
      <c r="F347" s="504"/>
      <c r="G347" s="461"/>
    </row>
    <row r="348" spans="1:7" ht="42.75">
      <c r="A348" s="454"/>
      <c r="B348" s="454"/>
      <c r="C348" s="450"/>
      <c r="D348" s="450" t="str">
        <f>D$39</f>
        <v>S3</v>
      </c>
      <c r="E348" s="454" t="s">
        <v>864</v>
      </c>
      <c r="F348" s="504" t="s">
        <v>689</v>
      </c>
      <c r="G348" s="461"/>
    </row>
    <row r="349" spans="1:7">
      <c r="A349" s="454"/>
      <c r="B349" s="454"/>
      <c r="C349" s="450"/>
      <c r="D349" s="450" t="str">
        <f>D$40</f>
        <v>S4</v>
      </c>
      <c r="E349" s="454"/>
      <c r="F349" s="504"/>
      <c r="G349" s="461"/>
    </row>
    <row r="350" spans="1:7">
      <c r="A350" s="442"/>
      <c r="B350" s="442"/>
      <c r="C350" s="441"/>
      <c r="D350" s="441"/>
      <c r="E350" s="442"/>
      <c r="F350" s="443"/>
      <c r="G350" s="442"/>
    </row>
    <row r="351" spans="1:7" ht="99.75">
      <c r="A351" s="454" t="s">
        <v>865</v>
      </c>
      <c r="B351" s="489" t="s">
        <v>866</v>
      </c>
      <c r="C351" s="450" t="s">
        <v>867</v>
      </c>
      <c r="D351" s="450"/>
      <c r="E351" s="452" t="s">
        <v>868</v>
      </c>
      <c r="F351" s="504"/>
      <c r="G351" s="461"/>
    </row>
    <row r="352" spans="1:7">
      <c r="A352" s="454"/>
      <c r="B352" s="454"/>
      <c r="C352" s="450"/>
      <c r="D352" s="450" t="s">
        <v>18</v>
      </c>
      <c r="E352" s="454"/>
      <c r="F352" s="504"/>
      <c r="G352" s="461"/>
    </row>
    <row r="353" spans="1:7">
      <c r="A353" s="454"/>
      <c r="B353" s="454"/>
      <c r="C353" s="450"/>
      <c r="D353" s="450" t="str">
        <f>D$36</f>
        <v>MA</v>
      </c>
      <c r="E353" s="454"/>
      <c r="F353" s="504"/>
      <c r="G353" s="461"/>
    </row>
    <row r="354" spans="1:7">
      <c r="A354" s="454"/>
      <c r="B354" s="454"/>
      <c r="C354" s="450"/>
      <c r="D354" s="450" t="str">
        <f>D$37</f>
        <v>S1</v>
      </c>
      <c r="E354" s="454"/>
      <c r="F354" s="504"/>
      <c r="G354" s="461"/>
    </row>
    <row r="355" spans="1:7">
      <c r="A355" s="454"/>
      <c r="B355" s="454"/>
      <c r="C355" s="450"/>
      <c r="D355" s="450" t="str">
        <f>D$38</f>
        <v>S2</v>
      </c>
      <c r="E355" s="454"/>
      <c r="F355" s="504"/>
      <c r="G355" s="461"/>
    </row>
    <row r="356" spans="1:7" ht="42.75">
      <c r="A356" s="454"/>
      <c r="B356" s="454"/>
      <c r="C356" s="450"/>
      <c r="D356" s="450" t="str">
        <f>D$39</f>
        <v>S3</v>
      </c>
      <c r="E356" s="454" t="s">
        <v>869</v>
      </c>
      <c r="F356" s="504" t="s">
        <v>689</v>
      </c>
      <c r="G356" s="461"/>
    </row>
    <row r="357" spans="1:7">
      <c r="A357" s="454"/>
      <c r="B357" s="454"/>
      <c r="C357" s="450"/>
      <c r="D357" s="450" t="str">
        <f>D$40</f>
        <v>S4</v>
      </c>
      <c r="E357" s="454"/>
      <c r="F357" s="504"/>
      <c r="G357" s="461"/>
    </row>
    <row r="358" spans="1:7">
      <c r="A358" s="442"/>
      <c r="B358" s="442"/>
      <c r="C358" s="441"/>
      <c r="D358" s="441"/>
      <c r="E358" s="442"/>
      <c r="F358" s="443"/>
      <c r="G358" s="442"/>
    </row>
    <row r="359" spans="1:7" ht="256.5">
      <c r="A359" s="454" t="s">
        <v>870</v>
      </c>
      <c r="B359" s="489" t="s">
        <v>871</v>
      </c>
      <c r="C359" s="450" t="s">
        <v>872</v>
      </c>
      <c r="D359" s="450"/>
      <c r="E359" s="452" t="s">
        <v>873</v>
      </c>
      <c r="F359" s="504"/>
      <c r="G359" s="461"/>
    </row>
    <row r="360" spans="1:7">
      <c r="A360" s="454"/>
      <c r="B360" s="454"/>
      <c r="C360" s="450"/>
      <c r="D360" s="450" t="s">
        <v>18</v>
      </c>
      <c r="E360" s="454"/>
      <c r="F360" s="504"/>
      <c r="G360" s="461"/>
    </row>
    <row r="361" spans="1:7">
      <c r="A361" s="454"/>
      <c r="B361" s="454"/>
      <c r="C361" s="450"/>
      <c r="D361" s="450" t="str">
        <f>D$36</f>
        <v>MA</v>
      </c>
      <c r="E361" s="454"/>
      <c r="F361" s="504"/>
      <c r="G361" s="461"/>
    </row>
    <row r="362" spans="1:7">
      <c r="A362" s="454"/>
      <c r="B362" s="454"/>
      <c r="C362" s="450"/>
      <c r="D362" s="450" t="str">
        <f>D$37</f>
        <v>S1</v>
      </c>
      <c r="E362" s="454"/>
      <c r="F362" s="504"/>
      <c r="G362" s="461"/>
    </row>
    <row r="363" spans="1:7">
      <c r="A363" s="454"/>
      <c r="B363" s="454"/>
      <c r="C363" s="450"/>
      <c r="D363" s="450" t="str">
        <f>D$38</f>
        <v>S2</v>
      </c>
      <c r="E363" s="454"/>
      <c r="F363" s="504"/>
      <c r="G363" s="461"/>
    </row>
    <row r="364" spans="1:7" ht="57">
      <c r="A364" s="454"/>
      <c r="B364" s="454"/>
      <c r="C364" s="450"/>
      <c r="D364" s="450" t="str">
        <f>D$39</f>
        <v>S3</v>
      </c>
      <c r="E364" s="454" t="s">
        <v>874</v>
      </c>
      <c r="F364" s="504" t="s">
        <v>689</v>
      </c>
      <c r="G364" s="461"/>
    </row>
    <row r="365" spans="1:7">
      <c r="A365" s="454"/>
      <c r="B365" s="454"/>
      <c r="C365" s="450"/>
      <c r="D365" s="450" t="str">
        <f>D$40</f>
        <v>S4</v>
      </c>
      <c r="E365" s="454"/>
      <c r="F365" s="504"/>
      <c r="G365" s="461"/>
    </row>
    <row r="366" spans="1:7">
      <c r="A366" s="442"/>
      <c r="B366" s="442"/>
      <c r="C366" s="441"/>
      <c r="D366" s="441"/>
      <c r="E366" s="442"/>
      <c r="F366" s="443"/>
      <c r="G366" s="442"/>
    </row>
    <row r="367" spans="1:7" ht="213.75">
      <c r="A367" s="454" t="s">
        <v>875</v>
      </c>
      <c r="B367" s="489" t="s">
        <v>876</v>
      </c>
      <c r="C367" s="450" t="s">
        <v>877</v>
      </c>
      <c r="D367" s="450"/>
      <c r="E367" s="452" t="s">
        <v>878</v>
      </c>
      <c r="F367" s="504"/>
      <c r="G367" s="461"/>
    </row>
    <row r="368" spans="1:7">
      <c r="A368" s="454"/>
      <c r="B368" s="454"/>
      <c r="C368" s="450"/>
      <c r="D368" s="450" t="s">
        <v>18</v>
      </c>
      <c r="E368" s="454"/>
      <c r="F368" s="504"/>
      <c r="G368" s="461"/>
    </row>
    <row r="369" spans="1:7">
      <c r="A369" s="454"/>
      <c r="B369" s="454"/>
      <c r="C369" s="450"/>
      <c r="D369" s="450" t="str">
        <f>D$36</f>
        <v>MA</v>
      </c>
      <c r="E369" s="454"/>
      <c r="F369" s="504"/>
      <c r="G369" s="461"/>
    </row>
    <row r="370" spans="1:7">
      <c r="A370" s="454"/>
      <c r="B370" s="454"/>
      <c r="C370" s="450"/>
      <c r="D370" s="450" t="str">
        <f>D$37</f>
        <v>S1</v>
      </c>
      <c r="E370" s="454"/>
      <c r="F370" s="504"/>
      <c r="G370" s="461"/>
    </row>
    <row r="371" spans="1:7">
      <c r="A371" s="454"/>
      <c r="B371" s="454"/>
      <c r="C371" s="450"/>
      <c r="D371" s="450" t="str">
        <f>D$38</f>
        <v>S2</v>
      </c>
      <c r="E371" s="454"/>
      <c r="F371" s="504"/>
      <c r="G371" s="461"/>
    </row>
    <row r="372" spans="1:7" ht="28.5">
      <c r="A372" s="454"/>
      <c r="B372" s="454"/>
      <c r="C372" s="450"/>
      <c r="D372" s="450" t="str">
        <f>D$39</f>
        <v>S3</v>
      </c>
      <c r="E372" s="454" t="s">
        <v>879</v>
      </c>
      <c r="F372" s="504" t="s">
        <v>689</v>
      </c>
      <c r="G372" s="461"/>
    </row>
    <row r="373" spans="1:7">
      <c r="A373" s="454"/>
      <c r="B373" s="454"/>
      <c r="C373" s="450"/>
      <c r="D373" s="450" t="str">
        <f>D$40</f>
        <v>S4</v>
      </c>
      <c r="E373" s="454"/>
      <c r="F373" s="504"/>
      <c r="G373" s="461"/>
    </row>
    <row r="374" spans="1:7">
      <c r="A374" s="442"/>
      <c r="B374" s="442"/>
      <c r="C374" s="441"/>
      <c r="D374" s="441"/>
      <c r="E374" s="442"/>
      <c r="F374" s="443"/>
      <c r="G374" s="442"/>
    </row>
    <row r="375" spans="1:7" ht="28.5">
      <c r="A375" s="454" t="s">
        <v>880</v>
      </c>
      <c r="B375" s="489" t="s">
        <v>881</v>
      </c>
      <c r="C375" s="450" t="s">
        <v>882</v>
      </c>
      <c r="D375" s="450"/>
      <c r="E375" s="452" t="s">
        <v>883</v>
      </c>
      <c r="F375" s="504"/>
      <c r="G375" s="461"/>
    </row>
    <row r="376" spans="1:7">
      <c r="A376" s="454"/>
      <c r="B376" s="454"/>
      <c r="C376" s="450"/>
      <c r="D376" s="450" t="s">
        <v>18</v>
      </c>
      <c r="E376" s="454"/>
      <c r="F376" s="504"/>
      <c r="G376" s="461"/>
    </row>
    <row r="377" spans="1:7">
      <c r="A377" s="454"/>
      <c r="B377" s="454"/>
      <c r="C377" s="450"/>
      <c r="D377" s="450" t="str">
        <f>D$36</f>
        <v>MA</v>
      </c>
      <c r="E377" s="454"/>
      <c r="F377" s="504"/>
      <c r="G377" s="461"/>
    </row>
    <row r="378" spans="1:7">
      <c r="A378" s="454"/>
      <c r="B378" s="454"/>
      <c r="C378" s="450"/>
      <c r="D378" s="450" t="str">
        <f>D$37</f>
        <v>S1</v>
      </c>
      <c r="E378" s="454"/>
      <c r="F378" s="504"/>
      <c r="G378" s="461"/>
    </row>
    <row r="379" spans="1:7">
      <c r="A379" s="454"/>
      <c r="B379" s="454"/>
      <c r="C379" s="450"/>
      <c r="D379" s="450" t="str">
        <f>D$38</f>
        <v>S2</v>
      </c>
      <c r="E379" s="454"/>
      <c r="F379" s="504"/>
      <c r="G379" s="461"/>
    </row>
    <row r="380" spans="1:7">
      <c r="A380" s="454"/>
      <c r="B380" s="454"/>
      <c r="C380" s="450"/>
      <c r="D380" s="450" t="str">
        <f>D$39</f>
        <v>S3</v>
      </c>
      <c r="E380" s="454" t="s">
        <v>884</v>
      </c>
      <c r="F380" s="504" t="s">
        <v>689</v>
      </c>
      <c r="G380" s="461"/>
    </row>
    <row r="381" spans="1:7">
      <c r="A381" s="454"/>
      <c r="B381" s="454"/>
      <c r="C381" s="450"/>
      <c r="D381" s="450" t="str">
        <f>D$40</f>
        <v>S4</v>
      </c>
      <c r="E381" s="454"/>
      <c r="F381" s="504"/>
      <c r="G381" s="461"/>
    </row>
    <row r="382" spans="1:7">
      <c r="A382" s="442"/>
      <c r="B382" s="442"/>
      <c r="C382" s="441"/>
      <c r="D382" s="441"/>
      <c r="E382" s="442"/>
      <c r="F382" s="443"/>
      <c r="G382" s="442"/>
    </row>
    <row r="383" spans="1:7" ht="370.5">
      <c r="A383" s="454" t="s">
        <v>885</v>
      </c>
      <c r="B383" s="454" t="s">
        <v>886</v>
      </c>
      <c r="C383" s="450" t="s">
        <v>887</v>
      </c>
      <c r="D383" s="450"/>
      <c r="E383" s="452" t="s">
        <v>888</v>
      </c>
      <c r="F383" s="504"/>
      <c r="G383" s="461"/>
    </row>
    <row r="384" spans="1:7">
      <c r="A384" s="454"/>
      <c r="B384" s="454"/>
      <c r="C384" s="450"/>
      <c r="D384" s="450" t="s">
        <v>18</v>
      </c>
      <c r="E384" s="454"/>
      <c r="F384" s="504"/>
      <c r="G384" s="461"/>
    </row>
    <row r="385" spans="1:7">
      <c r="A385" s="454"/>
      <c r="B385" s="454"/>
      <c r="C385" s="450"/>
      <c r="D385" s="450" t="str">
        <f>D$36</f>
        <v>MA</v>
      </c>
      <c r="E385" s="454"/>
      <c r="F385" s="504"/>
      <c r="G385" s="461"/>
    </row>
    <row r="386" spans="1:7">
      <c r="A386" s="454"/>
      <c r="B386" s="454"/>
      <c r="C386" s="450"/>
      <c r="D386" s="450" t="str">
        <f>D$37</f>
        <v>S1</v>
      </c>
      <c r="E386" s="454"/>
      <c r="F386" s="504"/>
      <c r="G386" s="461"/>
    </row>
    <row r="387" spans="1:7">
      <c r="A387" s="454"/>
      <c r="B387" s="454"/>
      <c r="C387" s="450"/>
      <c r="D387" s="450" t="str">
        <f>D$38</f>
        <v>S2</v>
      </c>
      <c r="E387" s="454"/>
      <c r="F387" s="504"/>
      <c r="G387" s="461"/>
    </row>
    <row r="388" spans="1:7">
      <c r="A388" s="454"/>
      <c r="B388" s="454"/>
      <c r="C388" s="450"/>
      <c r="D388" s="450" t="str">
        <f>D$39</f>
        <v>S3</v>
      </c>
      <c r="E388" s="454" t="s">
        <v>889</v>
      </c>
      <c r="F388" s="504" t="s">
        <v>689</v>
      </c>
      <c r="G388" s="461"/>
    </row>
    <row r="389" spans="1:7">
      <c r="A389" s="454"/>
      <c r="B389" s="454"/>
      <c r="C389" s="450"/>
      <c r="D389" s="450" t="str">
        <f>D$40</f>
        <v>S4</v>
      </c>
      <c r="E389" s="454"/>
      <c r="F389" s="504"/>
      <c r="G389" s="461"/>
    </row>
    <row r="390" spans="1:7">
      <c r="A390" s="442"/>
      <c r="B390" s="442"/>
      <c r="C390" s="441"/>
      <c r="D390" s="441"/>
      <c r="E390" s="442"/>
      <c r="F390" s="443"/>
      <c r="G390" s="442"/>
    </row>
    <row r="391" spans="1:7" ht="409.5">
      <c r="A391" s="454" t="s">
        <v>890</v>
      </c>
      <c r="B391" s="454" t="s">
        <v>891</v>
      </c>
      <c r="C391" s="450" t="s">
        <v>892</v>
      </c>
      <c r="D391" s="450"/>
      <c r="E391" s="452" t="s">
        <v>893</v>
      </c>
      <c r="F391" s="504"/>
      <c r="G391" s="483"/>
    </row>
    <row r="392" spans="1:7">
      <c r="A392" s="454"/>
      <c r="B392" s="454"/>
      <c r="C392" s="450"/>
      <c r="D392" s="450" t="s">
        <v>18</v>
      </c>
      <c r="E392" s="454"/>
      <c r="F392" s="504"/>
      <c r="G392" s="461"/>
    </row>
    <row r="393" spans="1:7">
      <c r="A393" s="454"/>
      <c r="B393" s="454"/>
      <c r="C393" s="450"/>
      <c r="D393" s="450" t="str">
        <f>D$36</f>
        <v>MA</v>
      </c>
      <c r="E393" s="454"/>
      <c r="F393" s="504"/>
      <c r="G393" s="461"/>
    </row>
    <row r="394" spans="1:7">
      <c r="A394" s="454"/>
      <c r="B394" s="454"/>
      <c r="C394" s="450"/>
      <c r="D394" s="450" t="str">
        <f>D$37</f>
        <v>S1</v>
      </c>
      <c r="E394" s="454"/>
      <c r="F394" s="504"/>
      <c r="G394" s="461"/>
    </row>
    <row r="395" spans="1:7">
      <c r="A395" s="454"/>
      <c r="B395" s="454"/>
      <c r="C395" s="450"/>
      <c r="D395" s="450" t="str">
        <f>D$38</f>
        <v>S2</v>
      </c>
      <c r="E395" s="454"/>
      <c r="F395" s="504"/>
      <c r="G395" s="461"/>
    </row>
    <row r="396" spans="1:7" ht="57">
      <c r="A396" s="454"/>
      <c r="B396" s="454"/>
      <c r="C396" s="450"/>
      <c r="D396" s="450" t="str">
        <f>D$39</f>
        <v>S3</v>
      </c>
      <c r="E396" s="454" t="s">
        <v>894</v>
      </c>
      <c r="F396" s="504" t="s">
        <v>689</v>
      </c>
      <c r="G396" s="461"/>
    </row>
    <row r="397" spans="1:7">
      <c r="A397" s="454"/>
      <c r="B397" s="454"/>
      <c r="C397" s="450"/>
      <c r="D397" s="450" t="str">
        <f>D$40</f>
        <v>S4</v>
      </c>
      <c r="E397" s="454"/>
      <c r="F397" s="504"/>
      <c r="G397" s="461"/>
    </row>
    <row r="398" spans="1:7">
      <c r="A398" s="442"/>
      <c r="B398" s="442"/>
      <c r="C398" s="441"/>
      <c r="D398" s="441"/>
      <c r="E398" s="442"/>
      <c r="F398" s="443"/>
      <c r="G398" s="442"/>
    </row>
    <row r="399" spans="1:7">
      <c r="A399" s="454"/>
      <c r="B399" s="454"/>
      <c r="C399" s="450">
        <v>5.2</v>
      </c>
      <c r="D399" s="450"/>
      <c r="E399" s="452" t="s">
        <v>895</v>
      </c>
      <c r="F399" s="504"/>
      <c r="G399" s="461"/>
    </row>
    <row r="400" spans="1:7" ht="156.75">
      <c r="A400" s="454" t="s">
        <v>896</v>
      </c>
      <c r="B400" s="454" t="s">
        <v>897</v>
      </c>
      <c r="C400" s="484" t="s">
        <v>898</v>
      </c>
      <c r="D400" s="484"/>
      <c r="E400" s="485" t="s">
        <v>899</v>
      </c>
      <c r="F400" s="542"/>
      <c r="G400" s="487"/>
    </row>
    <row r="401" spans="1:7">
      <c r="A401" s="454"/>
      <c r="B401" s="454"/>
      <c r="C401" s="484"/>
      <c r="D401" s="484" t="s">
        <v>18</v>
      </c>
      <c r="E401" s="485"/>
      <c r="F401" s="542"/>
      <c r="G401" s="487"/>
    </row>
    <row r="402" spans="1:7">
      <c r="A402" s="454"/>
      <c r="B402" s="454"/>
      <c r="C402" s="450"/>
      <c r="D402" s="450" t="str">
        <f>D$36</f>
        <v>MA</v>
      </c>
      <c r="E402" s="454"/>
      <c r="F402" s="504"/>
      <c r="G402" s="461"/>
    </row>
    <row r="403" spans="1:7">
      <c r="A403" s="454"/>
      <c r="B403" s="454"/>
      <c r="C403" s="450"/>
      <c r="D403" s="450" t="str">
        <f>D$37</f>
        <v>S1</v>
      </c>
      <c r="E403" s="454"/>
      <c r="F403" s="504"/>
      <c r="G403" s="461"/>
    </row>
    <row r="404" spans="1:7">
      <c r="A404" s="454"/>
      <c r="B404" s="454"/>
      <c r="C404" s="450"/>
      <c r="D404" s="450" t="str">
        <f>D$38</f>
        <v>S2</v>
      </c>
      <c r="E404" s="454"/>
      <c r="F404" s="504"/>
      <c r="G404" s="461"/>
    </row>
    <row r="405" spans="1:7" ht="28.5">
      <c r="A405" s="454"/>
      <c r="B405" s="454"/>
      <c r="C405" s="450"/>
      <c r="D405" s="450" t="str">
        <f>D$39</f>
        <v>S3</v>
      </c>
      <c r="E405" s="454" t="s">
        <v>900</v>
      </c>
      <c r="F405" s="504" t="s">
        <v>689</v>
      </c>
      <c r="G405" s="461"/>
    </row>
    <row r="406" spans="1:7">
      <c r="A406" s="454"/>
      <c r="B406" s="454"/>
      <c r="C406" s="450"/>
      <c r="D406" s="450" t="str">
        <f>D$40</f>
        <v>S4</v>
      </c>
      <c r="E406" s="454"/>
      <c r="F406" s="504"/>
      <c r="G406" s="461"/>
    </row>
    <row r="407" spans="1:7">
      <c r="A407" s="442"/>
      <c r="B407" s="442"/>
      <c r="C407" s="441"/>
      <c r="D407" s="441"/>
      <c r="E407" s="442"/>
      <c r="F407" s="443"/>
      <c r="G407" s="442"/>
    </row>
    <row r="408" spans="1:7" ht="85.5">
      <c r="A408" s="454" t="s">
        <v>901</v>
      </c>
      <c r="B408" s="489" t="s">
        <v>902</v>
      </c>
      <c r="C408" s="450" t="s">
        <v>903</v>
      </c>
      <c r="D408" s="450"/>
      <c r="E408" s="452" t="s">
        <v>904</v>
      </c>
      <c r="F408" s="504"/>
      <c r="G408" s="461"/>
    </row>
    <row r="409" spans="1:7">
      <c r="A409" s="454"/>
      <c r="B409" s="454"/>
      <c r="C409" s="450"/>
      <c r="D409" s="450" t="s">
        <v>18</v>
      </c>
      <c r="E409" s="488"/>
      <c r="F409" s="504"/>
      <c r="G409" s="461"/>
    </row>
    <row r="410" spans="1:7">
      <c r="A410" s="454"/>
      <c r="B410" s="454"/>
      <c r="C410" s="450"/>
      <c r="D410" s="450" t="str">
        <f>D$36</f>
        <v>MA</v>
      </c>
      <c r="E410" s="454"/>
      <c r="F410" s="504"/>
      <c r="G410" s="461"/>
    </row>
    <row r="411" spans="1:7">
      <c r="A411" s="454"/>
      <c r="B411" s="454"/>
      <c r="C411" s="450"/>
      <c r="D411" s="450" t="str">
        <f>D$37</f>
        <v>S1</v>
      </c>
      <c r="E411" s="454"/>
      <c r="F411" s="504"/>
      <c r="G411" s="461"/>
    </row>
    <row r="412" spans="1:7">
      <c r="A412" s="454"/>
      <c r="B412" s="454"/>
      <c r="C412" s="450"/>
      <c r="D412" s="450" t="str">
        <f>D$38</f>
        <v>S2</v>
      </c>
      <c r="E412" s="454"/>
      <c r="F412" s="504"/>
      <c r="G412" s="461"/>
    </row>
    <row r="413" spans="1:7" ht="71.25">
      <c r="A413" s="454"/>
      <c r="B413" s="454"/>
      <c r="C413" s="450"/>
      <c r="D413" s="450" t="str">
        <f>D$39</f>
        <v>S3</v>
      </c>
      <c r="E413" s="454" t="s">
        <v>905</v>
      </c>
      <c r="F413" s="504" t="s">
        <v>689</v>
      </c>
      <c r="G413" s="461"/>
    </row>
    <row r="414" spans="1:7">
      <c r="A414" s="454"/>
      <c r="B414" s="454"/>
      <c r="C414" s="450"/>
      <c r="D414" s="450" t="str">
        <f>D$40</f>
        <v>S4</v>
      </c>
      <c r="E414" s="454"/>
      <c r="F414" s="504"/>
      <c r="G414" s="461"/>
    </row>
    <row r="415" spans="1:7">
      <c r="A415" s="442"/>
      <c r="B415" s="442"/>
      <c r="C415" s="441"/>
      <c r="D415" s="441"/>
      <c r="E415" s="442"/>
      <c r="F415" s="443"/>
      <c r="G415" s="442"/>
    </row>
    <row r="416" spans="1:7" ht="342">
      <c r="A416" s="454" t="s">
        <v>906</v>
      </c>
      <c r="B416" s="489" t="s">
        <v>907</v>
      </c>
      <c r="C416" s="465" t="s">
        <v>908</v>
      </c>
      <c r="D416" s="465"/>
      <c r="E416" s="466" t="s">
        <v>909</v>
      </c>
      <c r="F416" s="539"/>
      <c r="G416" s="475"/>
    </row>
    <row r="417" spans="1:7">
      <c r="A417" s="454"/>
      <c r="B417" s="454"/>
      <c r="C417" s="465"/>
      <c r="D417" s="465" t="s">
        <v>18</v>
      </c>
      <c r="E417" s="479"/>
      <c r="F417" s="539"/>
      <c r="G417" s="475"/>
    </row>
    <row r="418" spans="1:7">
      <c r="A418" s="454"/>
      <c r="B418" s="454"/>
      <c r="C418" s="450"/>
      <c r="D418" s="450" t="str">
        <f>D$36</f>
        <v>MA</v>
      </c>
      <c r="E418" s="454"/>
      <c r="F418" s="504"/>
      <c r="G418" s="461"/>
    </row>
    <row r="419" spans="1:7">
      <c r="A419" s="454"/>
      <c r="B419" s="454"/>
      <c r="C419" s="450"/>
      <c r="D419" s="450" t="str">
        <f>D$37</f>
        <v>S1</v>
      </c>
      <c r="E419" s="454"/>
      <c r="F419" s="504"/>
      <c r="G419" s="461"/>
    </row>
    <row r="420" spans="1:7">
      <c r="A420" s="454"/>
      <c r="B420" s="454"/>
      <c r="C420" s="450"/>
      <c r="D420" s="450" t="str">
        <f>D$38</f>
        <v>S2</v>
      </c>
      <c r="E420" s="454"/>
      <c r="F420" s="504"/>
      <c r="G420" s="461"/>
    </row>
    <row r="421" spans="1:7" ht="28.5">
      <c r="A421" s="454"/>
      <c r="B421" s="454"/>
      <c r="C421" s="450"/>
      <c r="D421" s="450" t="str">
        <f>D$39</f>
        <v>S3</v>
      </c>
      <c r="E421" s="454" t="s">
        <v>910</v>
      </c>
      <c r="F421" s="504" t="s">
        <v>689</v>
      </c>
      <c r="G421" s="461"/>
    </row>
    <row r="422" spans="1:7">
      <c r="A422" s="454"/>
      <c r="B422" s="454"/>
      <c r="C422" s="450"/>
      <c r="D422" s="450" t="str">
        <f>D$40</f>
        <v>S4</v>
      </c>
      <c r="E422" s="454"/>
      <c r="F422" s="504"/>
      <c r="G422" s="461"/>
    </row>
    <row r="423" spans="1:7">
      <c r="A423" s="442"/>
      <c r="B423" s="442"/>
      <c r="C423" s="441"/>
      <c r="D423" s="441"/>
      <c r="E423" s="442"/>
      <c r="F423" s="443"/>
      <c r="G423" s="442"/>
    </row>
    <row r="424" spans="1:7" ht="114">
      <c r="A424" s="489" t="s">
        <v>911</v>
      </c>
      <c r="B424" s="489" t="s">
        <v>912</v>
      </c>
      <c r="C424" s="450" t="s">
        <v>913</v>
      </c>
      <c r="D424" s="450"/>
      <c r="E424" s="466" t="s">
        <v>914</v>
      </c>
      <c r="F424" s="539"/>
      <c r="G424" s="475"/>
    </row>
    <row r="425" spans="1:7">
      <c r="A425" s="454"/>
      <c r="B425" s="454"/>
      <c r="C425" s="484"/>
      <c r="D425" s="484" t="s">
        <v>18</v>
      </c>
      <c r="E425" s="490"/>
      <c r="F425" s="542"/>
      <c r="G425" s="487"/>
    </row>
    <row r="426" spans="1:7">
      <c r="A426" s="454"/>
      <c r="B426" s="454"/>
      <c r="C426" s="450"/>
      <c r="D426" s="450" t="str">
        <f>D$36</f>
        <v>MA</v>
      </c>
      <c r="E426" s="454"/>
      <c r="F426" s="504"/>
      <c r="G426" s="461"/>
    </row>
    <row r="427" spans="1:7">
      <c r="A427" s="454"/>
      <c r="B427" s="454"/>
      <c r="C427" s="450"/>
      <c r="D427" s="450" t="str">
        <f>D$37</f>
        <v>S1</v>
      </c>
      <c r="E427" s="454"/>
      <c r="F427" s="504"/>
      <c r="G427" s="461"/>
    </row>
    <row r="428" spans="1:7">
      <c r="A428" s="454"/>
      <c r="B428" s="454"/>
      <c r="C428" s="450"/>
      <c r="D428" s="450" t="str">
        <f>D$38</f>
        <v>S2</v>
      </c>
      <c r="E428" s="454"/>
      <c r="F428" s="504"/>
      <c r="G428" s="461"/>
    </row>
    <row r="429" spans="1:7" ht="85.5">
      <c r="A429" s="454"/>
      <c r="B429" s="454"/>
      <c r="C429" s="450"/>
      <c r="D429" s="450" t="str">
        <f>D$39</f>
        <v>S3</v>
      </c>
      <c r="E429" s="454" t="s">
        <v>915</v>
      </c>
      <c r="F429" s="504" t="s">
        <v>689</v>
      </c>
      <c r="G429" s="461"/>
    </row>
    <row r="430" spans="1:7">
      <c r="A430" s="454"/>
      <c r="B430" s="454"/>
      <c r="C430" s="450"/>
      <c r="D430" s="450" t="str">
        <f>D$40</f>
        <v>S4</v>
      </c>
      <c r="E430" s="454"/>
      <c r="F430" s="504"/>
      <c r="G430" s="461"/>
    </row>
    <row r="431" spans="1:7">
      <c r="A431" s="442"/>
      <c r="B431" s="442"/>
      <c r="C431" s="441"/>
      <c r="D431" s="441"/>
      <c r="E431" s="442"/>
      <c r="F431" s="443"/>
      <c r="G431" s="442"/>
    </row>
    <row r="432" spans="1:7" ht="142.5">
      <c r="A432" s="454" t="s">
        <v>916</v>
      </c>
      <c r="B432" s="489" t="s">
        <v>917</v>
      </c>
      <c r="C432" s="465" t="s">
        <v>918</v>
      </c>
      <c r="D432" s="465"/>
      <c r="E432" s="466" t="s">
        <v>919</v>
      </c>
      <c r="F432" s="539"/>
      <c r="G432" s="475"/>
    </row>
    <row r="433" spans="1:7">
      <c r="A433" s="454"/>
      <c r="B433" s="454"/>
      <c r="C433" s="465"/>
      <c r="D433" s="465" t="s">
        <v>18</v>
      </c>
      <c r="E433" s="479"/>
      <c r="F433" s="539"/>
      <c r="G433" s="475"/>
    </row>
    <row r="434" spans="1:7">
      <c r="A434" s="454"/>
      <c r="B434" s="454"/>
      <c r="C434" s="450"/>
      <c r="D434" s="450" t="str">
        <f>D$36</f>
        <v>MA</v>
      </c>
      <c r="E434" s="454"/>
      <c r="F434" s="504"/>
      <c r="G434" s="461"/>
    </row>
    <row r="435" spans="1:7">
      <c r="A435" s="454"/>
      <c r="B435" s="454"/>
      <c r="C435" s="450"/>
      <c r="D435" s="450" t="str">
        <f>D$37</f>
        <v>S1</v>
      </c>
      <c r="E435" s="454"/>
      <c r="F435" s="504"/>
      <c r="G435" s="461"/>
    </row>
    <row r="436" spans="1:7">
      <c r="A436" s="454"/>
      <c r="B436" s="454"/>
      <c r="C436" s="450"/>
      <c r="D436" s="450" t="str">
        <f>D$38</f>
        <v>S2</v>
      </c>
      <c r="E436" s="454"/>
      <c r="F436" s="504"/>
      <c r="G436" s="461"/>
    </row>
    <row r="437" spans="1:7">
      <c r="A437" s="454"/>
      <c r="B437" s="454"/>
      <c r="C437" s="450"/>
      <c r="D437" s="450" t="str">
        <f>D$39</f>
        <v>S3</v>
      </c>
      <c r="E437" s="454" t="s">
        <v>920</v>
      </c>
      <c r="F437" s="504" t="s">
        <v>689</v>
      </c>
      <c r="G437" s="461"/>
    </row>
    <row r="438" spans="1:7">
      <c r="A438" s="454"/>
      <c r="B438" s="454"/>
      <c r="C438" s="450"/>
      <c r="D438" s="450" t="str">
        <f>D$40</f>
        <v>S4</v>
      </c>
      <c r="E438" s="454"/>
      <c r="F438" s="504"/>
      <c r="G438" s="461"/>
    </row>
    <row r="439" spans="1:7">
      <c r="A439" s="442"/>
      <c r="B439" s="442"/>
      <c r="C439" s="441"/>
      <c r="D439" s="441"/>
      <c r="E439" s="442"/>
      <c r="F439" s="443"/>
      <c r="G439" s="442"/>
    </row>
    <row r="440" spans="1:7">
      <c r="A440" s="454"/>
      <c r="B440" s="454"/>
      <c r="C440" s="450">
        <v>5.3</v>
      </c>
      <c r="D440" s="450"/>
      <c r="E440" s="452" t="s">
        <v>921</v>
      </c>
      <c r="F440" s="505"/>
      <c r="G440" s="454"/>
    </row>
    <row r="441" spans="1:7" ht="114">
      <c r="A441" s="454" t="s">
        <v>922</v>
      </c>
      <c r="B441" s="454" t="s">
        <v>923</v>
      </c>
      <c r="C441" s="450" t="s">
        <v>495</v>
      </c>
      <c r="D441" s="450"/>
      <c r="E441" s="452" t="s">
        <v>924</v>
      </c>
      <c r="F441" s="505"/>
      <c r="G441" s="454"/>
    </row>
    <row r="442" spans="1:7">
      <c r="A442" s="454"/>
      <c r="B442" s="454"/>
      <c r="C442" s="450"/>
      <c r="D442" s="450" t="s">
        <v>18</v>
      </c>
      <c r="E442" s="490"/>
      <c r="F442" s="505"/>
      <c r="G442" s="454"/>
    </row>
    <row r="443" spans="1:7">
      <c r="A443" s="454"/>
      <c r="B443" s="454"/>
      <c r="C443" s="450"/>
      <c r="D443" s="450" t="str">
        <f>D$36</f>
        <v>MA</v>
      </c>
      <c r="E443" s="454"/>
      <c r="F443" s="505"/>
      <c r="G443" s="454"/>
    </row>
    <row r="444" spans="1:7">
      <c r="A444" s="454"/>
      <c r="B444" s="454"/>
      <c r="C444" s="450"/>
      <c r="D444" s="450" t="str">
        <f>D$37</f>
        <v>S1</v>
      </c>
      <c r="E444" s="454"/>
      <c r="F444" s="505"/>
      <c r="G444" s="454"/>
    </row>
    <row r="445" spans="1:7">
      <c r="A445" s="454"/>
      <c r="B445" s="454"/>
      <c r="C445" s="450"/>
      <c r="D445" s="450" t="str">
        <f>D$38</f>
        <v>S2</v>
      </c>
      <c r="E445" s="454"/>
      <c r="F445" s="505"/>
      <c r="G445" s="454"/>
    </row>
    <row r="446" spans="1:7" ht="28.5">
      <c r="A446" s="454"/>
      <c r="B446" s="454"/>
      <c r="C446" s="450"/>
      <c r="D446" s="450" t="str">
        <f>D$39</f>
        <v>S3</v>
      </c>
      <c r="E446" s="454" t="s">
        <v>925</v>
      </c>
      <c r="F446" s="505" t="s">
        <v>689</v>
      </c>
      <c r="G446" s="454"/>
    </row>
    <row r="447" spans="1:7">
      <c r="A447" s="454"/>
      <c r="B447" s="454"/>
      <c r="C447" s="450"/>
      <c r="D447" s="450" t="str">
        <f>D$40</f>
        <v>S4</v>
      </c>
      <c r="E447" s="454"/>
      <c r="F447" s="505"/>
      <c r="G447" s="454"/>
    </row>
    <row r="448" spans="1:7">
      <c r="A448" s="442"/>
      <c r="B448" s="442"/>
      <c r="C448" s="441"/>
      <c r="D448" s="441"/>
      <c r="E448" s="442"/>
      <c r="F448" s="443"/>
      <c r="G448" s="442"/>
    </row>
    <row r="449" spans="1:7">
      <c r="A449" s="454"/>
      <c r="B449" s="454"/>
      <c r="C449" s="450">
        <v>5.4</v>
      </c>
      <c r="D449" s="450"/>
      <c r="E449" s="452" t="s">
        <v>926</v>
      </c>
      <c r="F449" s="505"/>
      <c r="G449" s="454"/>
    </row>
    <row r="450" spans="1:7" ht="213.75">
      <c r="A450" s="454" t="s">
        <v>927</v>
      </c>
      <c r="B450" s="489" t="s">
        <v>928</v>
      </c>
      <c r="C450" s="450" t="s">
        <v>504</v>
      </c>
      <c r="D450" s="450"/>
      <c r="E450" s="452" t="s">
        <v>929</v>
      </c>
      <c r="F450" s="505"/>
      <c r="G450" s="454"/>
    </row>
    <row r="451" spans="1:7">
      <c r="A451" s="454"/>
      <c r="B451" s="454"/>
      <c r="C451" s="484"/>
      <c r="D451" s="484" t="s">
        <v>18</v>
      </c>
      <c r="E451" s="490"/>
      <c r="F451" s="542"/>
      <c r="G451" s="487"/>
    </row>
    <row r="452" spans="1:7">
      <c r="A452" s="454"/>
      <c r="B452" s="454"/>
      <c r="C452" s="450"/>
      <c r="D452" s="450" t="str">
        <f>D$36</f>
        <v>MA</v>
      </c>
      <c r="E452" s="454"/>
      <c r="F452" s="504"/>
      <c r="G452" s="461"/>
    </row>
    <row r="453" spans="1:7">
      <c r="A453" s="454"/>
      <c r="B453" s="454"/>
      <c r="C453" s="450"/>
      <c r="D453" s="450" t="str">
        <f>D$37</f>
        <v>S1</v>
      </c>
      <c r="E453" s="454"/>
      <c r="F453" s="504"/>
      <c r="G453" s="461"/>
    </row>
    <row r="454" spans="1:7">
      <c r="A454" s="454"/>
      <c r="B454" s="454"/>
      <c r="C454" s="450"/>
      <c r="D454" s="450" t="str">
        <f>D$38</f>
        <v>S2</v>
      </c>
      <c r="E454" s="454"/>
      <c r="F454" s="504"/>
      <c r="G454" s="461"/>
    </row>
    <row r="455" spans="1:7" ht="99.75">
      <c r="A455" s="454"/>
      <c r="B455" s="454"/>
      <c r="C455" s="450"/>
      <c r="D455" s="450" t="str">
        <f>D$39</f>
        <v>S3</v>
      </c>
      <c r="E455" s="454" t="s">
        <v>930</v>
      </c>
      <c r="F455" s="504" t="s">
        <v>689</v>
      </c>
      <c r="G455" s="461"/>
    </row>
    <row r="456" spans="1:7">
      <c r="A456" s="454"/>
      <c r="B456" s="454"/>
      <c r="C456" s="450"/>
      <c r="D456" s="450" t="str">
        <f>D$40</f>
        <v>S4</v>
      </c>
      <c r="E456" s="454"/>
      <c r="F456" s="504"/>
      <c r="G456" s="461"/>
    </row>
    <row r="457" spans="1:7">
      <c r="A457" s="442"/>
      <c r="B457" s="442"/>
      <c r="C457" s="441"/>
      <c r="D457" s="441"/>
      <c r="E457" s="442"/>
      <c r="F457" s="443"/>
      <c r="G457" s="442"/>
    </row>
    <row r="458" spans="1:7" ht="128.25">
      <c r="A458" s="454" t="s">
        <v>931</v>
      </c>
      <c r="B458" s="489" t="s">
        <v>932</v>
      </c>
      <c r="C458" s="450" t="s">
        <v>507</v>
      </c>
      <c r="D458" s="450"/>
      <c r="E458" s="452" t="s">
        <v>933</v>
      </c>
      <c r="F458" s="504"/>
      <c r="G458" s="461"/>
    </row>
    <row r="459" spans="1:7">
      <c r="A459" s="454"/>
      <c r="B459" s="454"/>
      <c r="C459" s="484"/>
      <c r="D459" s="484" t="s">
        <v>18</v>
      </c>
      <c r="E459" s="490"/>
      <c r="F459" s="542"/>
      <c r="G459" s="487"/>
    </row>
    <row r="460" spans="1:7">
      <c r="A460" s="454"/>
      <c r="B460" s="454"/>
      <c r="C460" s="450"/>
      <c r="D460" s="450" t="str">
        <f>D$36</f>
        <v>MA</v>
      </c>
      <c r="E460" s="454"/>
      <c r="F460" s="504"/>
      <c r="G460" s="461"/>
    </row>
    <row r="461" spans="1:7">
      <c r="A461" s="454"/>
      <c r="B461" s="454"/>
      <c r="C461" s="450"/>
      <c r="D461" s="450" t="str">
        <f>D$37</f>
        <v>S1</v>
      </c>
      <c r="E461" s="454"/>
      <c r="F461" s="504"/>
      <c r="G461" s="461"/>
    </row>
    <row r="462" spans="1:7">
      <c r="A462" s="454"/>
      <c r="B462" s="454"/>
      <c r="C462" s="450"/>
      <c r="D462" s="450" t="str">
        <f>D$38</f>
        <v>S2</v>
      </c>
      <c r="E462" s="454"/>
      <c r="F462" s="504"/>
      <c r="G462" s="461"/>
    </row>
    <row r="463" spans="1:7" ht="71.25">
      <c r="A463" s="454"/>
      <c r="B463" s="454"/>
      <c r="C463" s="450"/>
      <c r="D463" s="450" t="str">
        <f>D$39</f>
        <v>S3</v>
      </c>
      <c r="E463" s="454" t="s">
        <v>934</v>
      </c>
      <c r="F463" s="504" t="s">
        <v>689</v>
      </c>
      <c r="G463" s="461"/>
    </row>
    <row r="464" spans="1:7">
      <c r="A464" s="454"/>
      <c r="B464" s="454"/>
      <c r="C464" s="450"/>
      <c r="D464" s="450" t="str">
        <f>D$40</f>
        <v>S4</v>
      </c>
      <c r="E464" s="454"/>
      <c r="F464" s="504"/>
      <c r="G464" s="461"/>
    </row>
    <row r="465" spans="1:7">
      <c r="A465" s="442"/>
      <c r="B465" s="442"/>
      <c r="C465" s="441"/>
      <c r="D465" s="441"/>
      <c r="E465" s="442"/>
      <c r="F465" s="443"/>
      <c r="G465" s="442"/>
    </row>
    <row r="466" spans="1:7">
      <c r="A466" s="447"/>
      <c r="B466" s="447"/>
      <c r="C466" s="543">
        <v>6</v>
      </c>
      <c r="D466" s="464"/>
      <c r="E466" s="445" t="s">
        <v>935</v>
      </c>
      <c r="F466" s="536"/>
      <c r="G466" s="447"/>
    </row>
    <row r="467" spans="1:7">
      <c r="A467" s="454"/>
      <c r="B467" s="454"/>
      <c r="C467" s="450">
        <v>6.1</v>
      </c>
      <c r="D467" s="450"/>
      <c r="E467" s="452" t="s">
        <v>936</v>
      </c>
      <c r="F467" s="505"/>
      <c r="G467" s="454"/>
    </row>
    <row r="468" spans="1:7" ht="409.5">
      <c r="A468" s="454" t="s">
        <v>937</v>
      </c>
      <c r="B468" s="489" t="s">
        <v>938</v>
      </c>
      <c r="C468" s="450" t="s">
        <v>939</v>
      </c>
      <c r="D468" s="450"/>
      <c r="E468" s="452" t="s">
        <v>940</v>
      </c>
      <c r="F468" s="505"/>
      <c r="G468" s="454"/>
    </row>
    <row r="469" spans="1:7">
      <c r="A469" s="454"/>
      <c r="B469" s="454"/>
      <c r="C469" s="484"/>
      <c r="D469" s="484" t="s">
        <v>18</v>
      </c>
      <c r="E469" s="490"/>
      <c r="F469" s="542"/>
      <c r="G469" s="487"/>
    </row>
    <row r="470" spans="1:7">
      <c r="A470" s="454"/>
      <c r="B470" s="454"/>
      <c r="C470" s="450"/>
      <c r="D470" s="450" t="str">
        <f>D$36</f>
        <v>MA</v>
      </c>
      <c r="E470" s="454"/>
      <c r="F470" s="504"/>
      <c r="G470" s="461"/>
    </row>
    <row r="471" spans="1:7">
      <c r="A471" s="454"/>
      <c r="B471" s="454"/>
      <c r="C471" s="450"/>
      <c r="D471" s="450" t="str">
        <f>D$37</f>
        <v>S1</v>
      </c>
      <c r="E471" s="454"/>
      <c r="F471" s="504"/>
      <c r="G471" s="461"/>
    </row>
    <row r="472" spans="1:7">
      <c r="A472" s="454"/>
      <c r="B472" s="454"/>
      <c r="C472" s="450"/>
      <c r="D472" s="450" t="str">
        <f>D$38</f>
        <v>S2</v>
      </c>
      <c r="E472" s="454"/>
      <c r="F472" s="504"/>
      <c r="G472" s="461"/>
    </row>
    <row r="473" spans="1:7">
      <c r="A473" s="454"/>
      <c r="B473" s="454"/>
      <c r="C473" s="450"/>
      <c r="D473" s="450" t="str">
        <f>D$39</f>
        <v>S3</v>
      </c>
      <c r="E473" s="454" t="s">
        <v>941</v>
      </c>
      <c r="F473" s="504" t="s">
        <v>689</v>
      </c>
      <c r="G473" s="461"/>
    </row>
    <row r="474" spans="1:7">
      <c r="A474" s="454"/>
      <c r="B474" s="454"/>
      <c r="C474" s="450"/>
      <c r="D474" s="450" t="str">
        <f>D$40</f>
        <v>S4</v>
      </c>
      <c r="E474" s="454"/>
      <c r="F474" s="504"/>
      <c r="G474" s="461"/>
    </row>
    <row r="475" spans="1:7">
      <c r="A475" s="442"/>
      <c r="B475" s="442"/>
      <c r="C475" s="441"/>
      <c r="D475" s="441"/>
      <c r="E475" s="442"/>
      <c r="F475" s="443"/>
      <c r="G475" s="442"/>
    </row>
    <row r="476" spans="1:7" ht="256.5">
      <c r="A476" s="454" t="s">
        <v>942</v>
      </c>
      <c r="B476" s="489" t="s">
        <v>943</v>
      </c>
      <c r="C476" s="465" t="s">
        <v>944</v>
      </c>
      <c r="D476" s="465"/>
      <c r="E476" s="466" t="s">
        <v>945</v>
      </c>
      <c r="F476" s="539"/>
      <c r="G476" s="475"/>
    </row>
    <row r="477" spans="1:7">
      <c r="A477" s="454"/>
      <c r="B477" s="454"/>
      <c r="C477" s="450"/>
      <c r="D477" s="450" t="s">
        <v>18</v>
      </c>
      <c r="E477" s="490"/>
      <c r="F477" s="542"/>
      <c r="G477" s="487"/>
    </row>
    <row r="478" spans="1:7">
      <c r="A478" s="454"/>
      <c r="B478" s="454"/>
      <c r="C478" s="450"/>
      <c r="D478" s="450" t="str">
        <f>D$36</f>
        <v>MA</v>
      </c>
      <c r="E478" s="454"/>
      <c r="F478" s="504"/>
      <c r="G478" s="461"/>
    </row>
    <row r="479" spans="1:7">
      <c r="A479" s="454"/>
      <c r="B479" s="454"/>
      <c r="C479" s="450"/>
      <c r="D479" s="450" t="str">
        <f>D$37</f>
        <v>S1</v>
      </c>
      <c r="E479" s="454"/>
      <c r="F479" s="504"/>
      <c r="G479" s="461"/>
    </row>
    <row r="480" spans="1:7">
      <c r="A480" s="454"/>
      <c r="B480" s="454"/>
      <c r="C480" s="450"/>
      <c r="D480" s="450" t="str">
        <f>D$38</f>
        <v>S2</v>
      </c>
      <c r="E480" s="454"/>
      <c r="F480" s="504"/>
      <c r="G480" s="461"/>
    </row>
    <row r="481" spans="1:7" ht="99.75">
      <c r="A481" s="454"/>
      <c r="B481" s="454"/>
      <c r="C481" s="450"/>
      <c r="D481" s="450" t="str">
        <f>D$39</f>
        <v>S3</v>
      </c>
      <c r="E481" s="454" t="s">
        <v>946</v>
      </c>
      <c r="F481" s="504" t="s">
        <v>689</v>
      </c>
      <c r="G481" s="461"/>
    </row>
    <row r="482" spans="1:7">
      <c r="A482" s="454"/>
      <c r="B482" s="454"/>
      <c r="C482" s="450"/>
      <c r="D482" s="450" t="str">
        <f>D$40</f>
        <v>S4</v>
      </c>
      <c r="E482" s="454"/>
      <c r="F482" s="504"/>
      <c r="G482" s="461"/>
    </row>
    <row r="483" spans="1:7">
      <c r="A483" s="442"/>
      <c r="B483" s="442"/>
      <c r="C483" s="441"/>
      <c r="D483" s="441"/>
      <c r="E483" s="442"/>
      <c r="F483" s="443"/>
      <c r="G483" s="442"/>
    </row>
    <row r="484" spans="1:7" ht="156.75">
      <c r="A484" s="454" t="s">
        <v>947</v>
      </c>
      <c r="B484" s="489" t="s">
        <v>948</v>
      </c>
      <c r="C484" s="465" t="s">
        <v>949</v>
      </c>
      <c r="D484" s="465"/>
      <c r="E484" s="466" t="s">
        <v>950</v>
      </c>
      <c r="F484" s="539"/>
      <c r="G484" s="475"/>
    </row>
    <row r="485" spans="1:7">
      <c r="A485" s="454"/>
      <c r="B485" s="454"/>
      <c r="C485" s="484"/>
      <c r="D485" s="484" t="s">
        <v>18</v>
      </c>
      <c r="E485" s="485"/>
      <c r="F485" s="504"/>
      <c r="G485" s="454"/>
    </row>
    <row r="486" spans="1:7">
      <c r="A486" s="454"/>
      <c r="B486" s="454"/>
      <c r="C486" s="450"/>
      <c r="D486" s="450" t="str">
        <f>D$36</f>
        <v>MA</v>
      </c>
      <c r="E486" s="454"/>
      <c r="F486" s="504"/>
      <c r="G486" s="461"/>
    </row>
    <row r="487" spans="1:7">
      <c r="A487" s="454"/>
      <c r="B487" s="454"/>
      <c r="C487" s="450"/>
      <c r="D487" s="450" t="str">
        <f>D$37</f>
        <v>S1</v>
      </c>
      <c r="E487" s="454"/>
      <c r="F487" s="504"/>
      <c r="G487" s="461"/>
    </row>
    <row r="488" spans="1:7">
      <c r="A488" s="454"/>
      <c r="B488" s="454"/>
      <c r="C488" s="450"/>
      <c r="D488" s="450" t="str">
        <f>D$38</f>
        <v>S2</v>
      </c>
      <c r="E488" s="454"/>
      <c r="F488" s="504"/>
      <c r="G488" s="461"/>
    </row>
    <row r="489" spans="1:7" ht="99.75">
      <c r="A489" s="454"/>
      <c r="B489" s="454"/>
      <c r="C489" s="450"/>
      <c r="D489" s="450" t="str">
        <f>D$39</f>
        <v>S3</v>
      </c>
      <c r="E489" s="454" t="s">
        <v>951</v>
      </c>
      <c r="F489" s="504" t="s">
        <v>689</v>
      </c>
      <c r="G489" s="461"/>
    </row>
    <row r="490" spans="1:7">
      <c r="A490" s="454"/>
      <c r="B490" s="454"/>
      <c r="C490" s="450"/>
      <c r="D490" s="450" t="str">
        <f>D$40</f>
        <v>S4</v>
      </c>
      <c r="E490" s="454"/>
      <c r="F490" s="504"/>
      <c r="G490" s="461"/>
    </row>
    <row r="491" spans="1:7">
      <c r="A491" s="442"/>
      <c r="B491" s="442"/>
      <c r="C491" s="441"/>
      <c r="D491" s="441"/>
      <c r="E491" s="442"/>
      <c r="F491" s="443"/>
      <c r="G491" s="442"/>
    </row>
    <row r="492" spans="1:7">
      <c r="A492" s="454"/>
      <c r="B492" s="454"/>
      <c r="C492" s="450">
        <v>6.2</v>
      </c>
      <c r="D492" s="450"/>
      <c r="E492" s="452" t="s">
        <v>952</v>
      </c>
      <c r="F492" s="505"/>
      <c r="G492" s="454"/>
    </row>
    <row r="493" spans="1:7" ht="228">
      <c r="A493" s="454" t="s">
        <v>953</v>
      </c>
      <c r="B493" s="454" t="s">
        <v>954</v>
      </c>
      <c r="C493" s="450" t="s">
        <v>955</v>
      </c>
      <c r="D493" s="450"/>
      <c r="E493" s="483" t="s">
        <v>956</v>
      </c>
      <c r="F493" s="544"/>
      <c r="G493" s="496"/>
    </row>
    <row r="494" spans="1:7">
      <c r="A494" s="454"/>
      <c r="B494" s="454"/>
      <c r="C494" s="484"/>
      <c r="D494" s="484" t="s">
        <v>18</v>
      </c>
      <c r="E494" s="497"/>
      <c r="F494" s="545"/>
      <c r="G494" s="499"/>
    </row>
    <row r="495" spans="1:7">
      <c r="A495" s="454"/>
      <c r="B495" s="454"/>
      <c r="C495" s="450"/>
      <c r="D495" s="450" t="str">
        <f>D$36</f>
        <v>MA</v>
      </c>
      <c r="E495" s="461"/>
      <c r="F495" s="546"/>
      <c r="G495" s="500"/>
    </row>
    <row r="496" spans="1:7">
      <c r="A496" s="454"/>
      <c r="B496" s="454"/>
      <c r="C496" s="450"/>
      <c r="D496" s="450" t="str">
        <f>D$37</f>
        <v>S1</v>
      </c>
      <c r="E496" s="461"/>
      <c r="F496" s="546"/>
      <c r="G496" s="500"/>
    </row>
    <row r="497" spans="1:7">
      <c r="A497" s="454"/>
      <c r="B497" s="454"/>
      <c r="C497" s="450"/>
      <c r="D497" s="450" t="str">
        <f>D$38</f>
        <v>S2</v>
      </c>
      <c r="E497" s="461"/>
      <c r="F497" s="546"/>
      <c r="G497" s="500"/>
    </row>
    <row r="498" spans="1:7" ht="42.75">
      <c r="A498" s="454"/>
      <c r="B498" s="454"/>
      <c r="C498" s="450"/>
      <c r="D498" s="450" t="str">
        <f>D$39</f>
        <v>S3</v>
      </c>
      <c r="E498" s="461" t="s">
        <v>957</v>
      </c>
      <c r="F498" s="546" t="s">
        <v>689</v>
      </c>
      <c r="G498" s="500"/>
    </row>
    <row r="499" spans="1:7">
      <c r="A499" s="454"/>
      <c r="B499" s="454"/>
      <c r="C499" s="450"/>
      <c r="D499" s="450" t="str">
        <f>D$40</f>
        <v>S4</v>
      </c>
      <c r="E499" s="461"/>
      <c r="F499" s="546"/>
      <c r="G499" s="500"/>
    </row>
    <row r="500" spans="1:7">
      <c r="A500" s="442"/>
      <c r="B500" s="442"/>
      <c r="C500" s="441"/>
      <c r="D500" s="441"/>
      <c r="E500" s="442"/>
      <c r="F500" s="443"/>
      <c r="G500" s="442"/>
    </row>
    <row r="501" spans="1:7" ht="142.5">
      <c r="A501" s="454" t="s">
        <v>958</v>
      </c>
      <c r="B501" s="454" t="s">
        <v>959</v>
      </c>
      <c r="C501" s="450" t="s">
        <v>960</v>
      </c>
      <c r="D501" s="450"/>
      <c r="E501" s="483" t="s">
        <v>961</v>
      </c>
      <c r="F501" s="546"/>
      <c r="G501" s="500"/>
    </row>
    <row r="502" spans="1:7">
      <c r="A502" s="454"/>
      <c r="B502" s="454"/>
      <c r="C502" s="450"/>
      <c r="D502" s="450" t="s">
        <v>18</v>
      </c>
      <c r="E502" s="483"/>
      <c r="F502" s="546"/>
      <c r="G502" s="500"/>
    </row>
    <row r="503" spans="1:7">
      <c r="A503" s="454"/>
      <c r="B503" s="454"/>
      <c r="C503" s="450"/>
      <c r="D503" s="450" t="str">
        <f>D$36</f>
        <v>MA</v>
      </c>
      <c r="E503" s="461"/>
      <c r="F503" s="546"/>
      <c r="G503" s="500"/>
    </row>
    <row r="504" spans="1:7">
      <c r="A504" s="454"/>
      <c r="B504" s="454"/>
      <c r="C504" s="450"/>
      <c r="D504" s="450" t="str">
        <f>D$37</f>
        <v>S1</v>
      </c>
      <c r="E504" s="461"/>
      <c r="F504" s="546"/>
      <c r="G504" s="500"/>
    </row>
    <row r="505" spans="1:7">
      <c r="A505" s="454"/>
      <c r="B505" s="454"/>
      <c r="C505" s="450"/>
      <c r="D505" s="450" t="str">
        <f>D$38</f>
        <v>S2</v>
      </c>
      <c r="E505" s="461"/>
      <c r="F505" s="546"/>
      <c r="G505" s="500"/>
    </row>
    <row r="506" spans="1:7" ht="117.95" customHeight="1">
      <c r="A506" s="454"/>
      <c r="B506" s="454"/>
      <c r="C506" s="450"/>
      <c r="D506" s="450" t="str">
        <f>D$39</f>
        <v>S3</v>
      </c>
      <c r="E506" s="461" t="s">
        <v>962</v>
      </c>
      <c r="F506" s="546" t="s">
        <v>689</v>
      </c>
      <c r="G506" s="500"/>
    </row>
    <row r="507" spans="1:7">
      <c r="A507" s="454"/>
      <c r="B507" s="454"/>
      <c r="C507" s="450"/>
      <c r="D507" s="450" t="str">
        <f>D$40</f>
        <v>S4</v>
      </c>
      <c r="E507" s="461"/>
      <c r="F507" s="505"/>
      <c r="G507" s="454"/>
    </row>
    <row r="508" spans="1:7">
      <c r="A508" s="442"/>
      <c r="B508" s="442"/>
      <c r="C508" s="441"/>
      <c r="D508" s="441"/>
      <c r="E508" s="442"/>
      <c r="F508" s="443"/>
      <c r="G508" s="442"/>
    </row>
    <row r="509" spans="1:7">
      <c r="A509" s="442"/>
      <c r="B509" s="442"/>
      <c r="C509" s="441"/>
      <c r="D509" s="441"/>
      <c r="E509" s="442"/>
      <c r="F509" s="443"/>
      <c r="G509" s="442"/>
    </row>
    <row r="510" spans="1:7">
      <c r="A510" s="454"/>
      <c r="B510" s="454"/>
      <c r="C510" s="450">
        <v>6.3</v>
      </c>
      <c r="D510" s="450"/>
      <c r="E510" s="483" t="s">
        <v>963</v>
      </c>
      <c r="F510" s="505"/>
      <c r="G510" s="454"/>
    </row>
    <row r="511" spans="1:7" ht="114">
      <c r="A511" s="454" t="s">
        <v>964</v>
      </c>
      <c r="B511" s="454" t="s">
        <v>965</v>
      </c>
      <c r="C511" s="450" t="s">
        <v>533</v>
      </c>
      <c r="D511" s="450"/>
      <c r="E511" s="483" t="s">
        <v>966</v>
      </c>
      <c r="F511" s="505"/>
      <c r="G511" s="454"/>
    </row>
    <row r="512" spans="1:7">
      <c r="A512" s="454"/>
      <c r="B512" s="454"/>
      <c r="C512" s="450"/>
      <c r="D512" s="450" t="s">
        <v>18</v>
      </c>
      <c r="E512" s="461"/>
      <c r="F512" s="546"/>
      <c r="G512" s="500"/>
    </row>
    <row r="513" spans="1:7">
      <c r="A513" s="454"/>
      <c r="B513" s="454"/>
      <c r="C513" s="450"/>
      <c r="D513" s="450" t="str">
        <f>D$36</f>
        <v>MA</v>
      </c>
      <c r="E513" s="461"/>
      <c r="F513" s="546"/>
      <c r="G513" s="500"/>
    </row>
    <row r="514" spans="1:7">
      <c r="A514" s="454"/>
      <c r="B514" s="454"/>
      <c r="C514" s="450"/>
      <c r="D514" s="450" t="str">
        <f>D$37</f>
        <v>S1</v>
      </c>
      <c r="E514" s="461"/>
      <c r="F514" s="546"/>
      <c r="G514" s="500"/>
    </row>
    <row r="515" spans="1:7">
      <c r="A515" s="454"/>
      <c r="B515" s="454"/>
      <c r="C515" s="450"/>
      <c r="D515" s="450" t="str">
        <f>D$38</f>
        <v>S2</v>
      </c>
      <c r="E515" s="461"/>
      <c r="F515" s="546"/>
      <c r="G515" s="500"/>
    </row>
    <row r="516" spans="1:7" ht="28.5">
      <c r="A516" s="454"/>
      <c r="B516" s="454"/>
      <c r="C516" s="450"/>
      <c r="D516" s="450" t="str">
        <f>D$39</f>
        <v>S3</v>
      </c>
      <c r="E516" s="461" t="s">
        <v>967</v>
      </c>
      <c r="F516" s="546" t="s">
        <v>689</v>
      </c>
      <c r="G516" s="500"/>
    </row>
    <row r="517" spans="1:7">
      <c r="A517" s="454"/>
      <c r="B517" s="454"/>
      <c r="C517" s="450"/>
      <c r="D517" s="450" t="str">
        <f>D$40</f>
        <v>S4</v>
      </c>
      <c r="E517" s="461"/>
      <c r="F517" s="546"/>
      <c r="G517" s="500"/>
    </row>
    <row r="518" spans="1:7">
      <c r="A518" s="442"/>
      <c r="B518" s="442"/>
      <c r="C518" s="441"/>
      <c r="D518" s="441"/>
      <c r="E518" s="442"/>
      <c r="F518" s="443"/>
      <c r="G518" s="442"/>
    </row>
    <row r="519" spans="1:7" ht="342">
      <c r="A519" s="489" t="s">
        <v>968</v>
      </c>
      <c r="B519" s="454" t="s">
        <v>969</v>
      </c>
      <c r="C519" s="450" t="s">
        <v>970</v>
      </c>
      <c r="D519" s="450"/>
      <c r="E519" s="452" t="s">
        <v>971</v>
      </c>
      <c r="F519" s="504"/>
      <c r="G519" s="461"/>
    </row>
    <row r="520" spans="1:7">
      <c r="A520" s="454"/>
      <c r="B520" s="454"/>
      <c r="C520" s="450"/>
      <c r="D520" s="450" t="s">
        <v>18</v>
      </c>
      <c r="E520" s="452"/>
      <c r="F520" s="504"/>
      <c r="G520" s="461"/>
    </row>
    <row r="521" spans="1:7">
      <c r="A521" s="454"/>
      <c r="B521" s="454"/>
      <c r="C521" s="450"/>
      <c r="D521" s="450" t="str">
        <f>D$36</f>
        <v>MA</v>
      </c>
      <c r="E521" s="454"/>
      <c r="F521" s="504"/>
      <c r="G521" s="461"/>
    </row>
    <row r="522" spans="1:7">
      <c r="A522" s="454"/>
      <c r="B522" s="454"/>
      <c r="C522" s="450"/>
      <c r="D522" s="450" t="str">
        <f>D$37</f>
        <v>S1</v>
      </c>
      <c r="E522" s="454"/>
      <c r="F522" s="504"/>
      <c r="G522" s="461"/>
    </row>
    <row r="523" spans="1:7">
      <c r="A523" s="454"/>
      <c r="B523" s="454"/>
      <c r="C523" s="450"/>
      <c r="D523" s="450" t="str">
        <f>D$38</f>
        <v>S2</v>
      </c>
      <c r="E523" s="454"/>
      <c r="F523" s="504"/>
      <c r="G523" s="461"/>
    </row>
    <row r="524" spans="1:7" ht="28.5">
      <c r="A524" s="454"/>
      <c r="B524" s="454"/>
      <c r="C524" s="450"/>
      <c r="D524" s="450" t="str">
        <f>D$39</f>
        <v>S3</v>
      </c>
      <c r="E524" s="461" t="s">
        <v>972</v>
      </c>
      <c r="F524" s="504" t="s">
        <v>689</v>
      </c>
      <c r="G524" s="461"/>
    </row>
    <row r="525" spans="1:7">
      <c r="A525" s="454"/>
      <c r="B525" s="454"/>
      <c r="C525" s="450"/>
      <c r="D525" s="450" t="str">
        <f>D$40</f>
        <v>S4</v>
      </c>
      <c r="E525" s="454"/>
      <c r="F525" s="504"/>
      <c r="G525" s="461"/>
    </row>
    <row r="526" spans="1:7">
      <c r="A526" s="442"/>
      <c r="B526" s="442"/>
      <c r="C526" s="441"/>
      <c r="D526" s="441"/>
      <c r="E526" s="442"/>
      <c r="F526" s="443"/>
      <c r="G526" s="442"/>
    </row>
    <row r="527" spans="1:7" ht="142.5">
      <c r="A527" s="454" t="s">
        <v>973</v>
      </c>
      <c r="B527" s="454" t="s">
        <v>974</v>
      </c>
      <c r="C527" s="465" t="s">
        <v>975</v>
      </c>
      <c r="D527" s="465"/>
      <c r="E527" s="466" t="s">
        <v>976</v>
      </c>
      <c r="F527" s="539"/>
      <c r="G527" s="475"/>
    </row>
    <row r="528" spans="1:7">
      <c r="A528" s="454"/>
      <c r="B528" s="454"/>
      <c r="C528" s="450"/>
      <c r="D528" s="450" t="s">
        <v>18</v>
      </c>
      <c r="E528" s="454"/>
      <c r="F528" s="504"/>
      <c r="G528" s="461"/>
    </row>
    <row r="529" spans="1:7">
      <c r="A529" s="454"/>
      <c r="B529" s="454"/>
      <c r="C529" s="450"/>
      <c r="D529" s="450" t="str">
        <f>D$36</f>
        <v>MA</v>
      </c>
      <c r="E529" s="454"/>
      <c r="F529" s="504"/>
      <c r="G529" s="461"/>
    </row>
    <row r="530" spans="1:7">
      <c r="A530" s="454"/>
      <c r="B530" s="454"/>
      <c r="C530" s="450"/>
      <c r="D530" s="450" t="str">
        <f>D$37</f>
        <v>S1</v>
      </c>
      <c r="E530" s="454"/>
      <c r="F530" s="504"/>
      <c r="G530" s="461"/>
    </row>
    <row r="531" spans="1:7">
      <c r="A531" s="454"/>
      <c r="B531" s="454"/>
      <c r="C531" s="450"/>
      <c r="D531" s="450" t="str">
        <f>D$38</f>
        <v>S2</v>
      </c>
      <c r="E531" s="454"/>
      <c r="F531" s="504"/>
      <c r="G531" s="461"/>
    </row>
    <row r="532" spans="1:7" ht="42.75">
      <c r="A532" s="454"/>
      <c r="B532" s="454"/>
      <c r="C532" s="450"/>
      <c r="D532" s="450" t="str">
        <f>D$39</f>
        <v>S3</v>
      </c>
      <c r="E532" s="461" t="s">
        <v>977</v>
      </c>
      <c r="F532" s="504" t="s">
        <v>689</v>
      </c>
      <c r="G532" s="461"/>
    </row>
    <row r="533" spans="1:7">
      <c r="A533" s="454"/>
      <c r="B533" s="454"/>
      <c r="C533" s="450"/>
      <c r="D533" s="450" t="str">
        <f>D$40</f>
        <v>S4</v>
      </c>
      <c r="E533" s="454"/>
      <c r="F533" s="504"/>
      <c r="G533" s="461"/>
    </row>
    <row r="534" spans="1:7">
      <c r="A534" s="442"/>
      <c r="B534" s="442"/>
      <c r="C534" s="441"/>
      <c r="D534" s="441"/>
      <c r="E534" s="442"/>
      <c r="F534" s="443"/>
      <c r="G534" s="442"/>
    </row>
    <row r="535" spans="1:7">
      <c r="A535" s="454"/>
      <c r="B535" s="454"/>
      <c r="C535" s="450">
        <v>6.4</v>
      </c>
      <c r="D535" s="450"/>
      <c r="E535" s="452" t="s">
        <v>978</v>
      </c>
      <c r="F535" s="505"/>
      <c r="G535" s="454"/>
    </row>
    <row r="536" spans="1:7" ht="128.25">
      <c r="A536" s="454" t="s">
        <v>979</v>
      </c>
      <c r="B536" s="489" t="s">
        <v>980</v>
      </c>
      <c r="C536" s="465" t="s">
        <v>536</v>
      </c>
      <c r="D536" s="465"/>
      <c r="E536" s="466" t="s">
        <v>981</v>
      </c>
      <c r="F536" s="539"/>
      <c r="G536" s="475"/>
    </row>
    <row r="537" spans="1:7">
      <c r="A537" s="454"/>
      <c r="B537" s="454"/>
      <c r="C537" s="450"/>
      <c r="D537" s="450" t="s">
        <v>18</v>
      </c>
      <c r="E537" s="452"/>
      <c r="F537" s="504"/>
      <c r="G537" s="461"/>
    </row>
    <row r="538" spans="1:7">
      <c r="A538" s="454"/>
      <c r="B538" s="454"/>
      <c r="C538" s="450"/>
      <c r="D538" s="450" t="str">
        <f>D$36</f>
        <v>MA</v>
      </c>
      <c r="E538" s="454"/>
      <c r="F538" s="504"/>
      <c r="G538" s="461"/>
    </row>
    <row r="539" spans="1:7">
      <c r="A539" s="454"/>
      <c r="B539" s="454"/>
      <c r="C539" s="450"/>
      <c r="D539" s="450" t="str">
        <f>D$37</f>
        <v>S1</v>
      </c>
      <c r="E539" s="454"/>
      <c r="F539" s="504"/>
      <c r="G539" s="461"/>
    </row>
    <row r="540" spans="1:7">
      <c r="A540" s="454"/>
      <c r="B540" s="454"/>
      <c r="C540" s="450"/>
      <c r="D540" s="450" t="str">
        <f>D$38</f>
        <v>S2</v>
      </c>
      <c r="E540" s="454"/>
      <c r="F540" s="504"/>
      <c r="G540" s="461"/>
    </row>
    <row r="541" spans="1:7" ht="144" customHeight="1">
      <c r="A541" s="454"/>
      <c r="B541" s="454"/>
      <c r="C541" s="450"/>
      <c r="D541" s="450" t="str">
        <f>D$39</f>
        <v>S3</v>
      </c>
      <c r="E541" s="454" t="s">
        <v>982</v>
      </c>
      <c r="F541" s="504" t="s">
        <v>689</v>
      </c>
      <c r="G541" s="461"/>
    </row>
    <row r="542" spans="1:7">
      <c r="A542" s="454"/>
      <c r="B542" s="454"/>
      <c r="C542" s="450"/>
      <c r="D542" s="450" t="str">
        <f>D$40</f>
        <v>S4</v>
      </c>
      <c r="E542" s="454"/>
      <c r="F542" s="504"/>
      <c r="G542" s="461"/>
    </row>
    <row r="543" spans="1:7">
      <c r="A543" s="442"/>
      <c r="B543" s="442"/>
      <c r="C543" s="441"/>
      <c r="D543" s="441"/>
      <c r="E543" s="442"/>
      <c r="F543" s="443"/>
      <c r="G543" s="442"/>
    </row>
    <row r="544" spans="1:7" ht="114">
      <c r="A544" s="454" t="s">
        <v>983</v>
      </c>
      <c r="B544" s="454" t="s">
        <v>984</v>
      </c>
      <c r="C544" s="465" t="s">
        <v>537</v>
      </c>
      <c r="D544" s="465"/>
      <c r="E544" s="466" t="s">
        <v>985</v>
      </c>
      <c r="F544" s="539"/>
      <c r="G544" s="475"/>
    </row>
    <row r="545" spans="1:7">
      <c r="A545" s="454"/>
      <c r="B545" s="454"/>
      <c r="C545" s="450"/>
      <c r="D545" s="450" t="s">
        <v>18</v>
      </c>
      <c r="E545" s="452"/>
      <c r="F545" s="504"/>
      <c r="G545" s="461"/>
    </row>
    <row r="546" spans="1:7">
      <c r="A546" s="454"/>
      <c r="B546" s="454"/>
      <c r="C546" s="450"/>
      <c r="D546" s="450" t="str">
        <f>D$36</f>
        <v>MA</v>
      </c>
      <c r="E546" s="454"/>
      <c r="F546" s="504"/>
      <c r="G546" s="461"/>
    </row>
    <row r="547" spans="1:7">
      <c r="A547" s="454"/>
      <c r="B547" s="454"/>
      <c r="C547" s="450"/>
      <c r="D547" s="450" t="str">
        <f>D$37</f>
        <v>S1</v>
      </c>
      <c r="E547" s="454"/>
      <c r="F547" s="504"/>
      <c r="G547" s="461"/>
    </row>
    <row r="548" spans="1:7">
      <c r="A548" s="454"/>
      <c r="B548" s="454"/>
      <c r="C548" s="450"/>
      <c r="D548" s="450" t="str">
        <f>D$38</f>
        <v>S2</v>
      </c>
      <c r="E548" s="454"/>
      <c r="F548" s="504"/>
      <c r="G548" s="461"/>
    </row>
    <row r="549" spans="1:7" ht="28.5">
      <c r="A549" s="454"/>
      <c r="B549" s="454"/>
      <c r="C549" s="450"/>
      <c r="D549" s="450" t="str">
        <f>D$39</f>
        <v>S3</v>
      </c>
      <c r="E549" s="454" t="s">
        <v>986</v>
      </c>
      <c r="F549" s="504" t="s">
        <v>689</v>
      </c>
      <c r="G549" s="461"/>
    </row>
    <row r="550" spans="1:7">
      <c r="A550" s="454"/>
      <c r="B550" s="454"/>
      <c r="C550" s="450"/>
      <c r="D550" s="450" t="str">
        <f>D$40</f>
        <v>S4</v>
      </c>
      <c r="E550" s="454"/>
      <c r="F550" s="504"/>
      <c r="G550" s="461"/>
    </row>
    <row r="551" spans="1:7">
      <c r="A551" s="442"/>
      <c r="B551" s="442"/>
      <c r="C551" s="441"/>
      <c r="D551" s="441"/>
      <c r="E551" s="442"/>
      <c r="F551" s="443"/>
      <c r="G551" s="442"/>
    </row>
    <row r="552" spans="1:7">
      <c r="A552" s="447"/>
      <c r="B552" s="447"/>
      <c r="C552" s="464">
        <v>7</v>
      </c>
      <c r="D552" s="464"/>
      <c r="E552" s="445" t="s">
        <v>987</v>
      </c>
      <c r="F552" s="536"/>
      <c r="G552" s="447"/>
    </row>
    <row r="553" spans="1:7">
      <c r="A553" s="454"/>
      <c r="B553" s="454"/>
      <c r="C553" s="450">
        <v>7.1</v>
      </c>
      <c r="D553" s="450"/>
      <c r="E553" s="452" t="s">
        <v>988</v>
      </c>
      <c r="F553" s="505"/>
      <c r="G553" s="454"/>
    </row>
    <row r="554" spans="1:7" ht="199.5">
      <c r="A554" s="454" t="s">
        <v>989</v>
      </c>
      <c r="B554" s="489" t="s">
        <v>990</v>
      </c>
      <c r="C554" s="450" t="s">
        <v>991</v>
      </c>
      <c r="D554" s="450"/>
      <c r="E554" s="452" t="s">
        <v>992</v>
      </c>
      <c r="F554" s="505"/>
      <c r="G554" s="454"/>
    </row>
    <row r="555" spans="1:7">
      <c r="A555" s="454"/>
      <c r="B555" s="454"/>
      <c r="C555" s="450"/>
      <c r="D555" s="450" t="s">
        <v>18</v>
      </c>
      <c r="E555" s="454"/>
      <c r="F555" s="504"/>
      <c r="G555" s="461"/>
    </row>
    <row r="556" spans="1:7">
      <c r="A556" s="454"/>
      <c r="B556" s="454"/>
      <c r="C556" s="450"/>
      <c r="D556" s="450" t="str">
        <f>D$36</f>
        <v>MA</v>
      </c>
      <c r="E556" s="454"/>
      <c r="F556" s="504"/>
      <c r="G556" s="461"/>
    </row>
    <row r="557" spans="1:7">
      <c r="A557" s="454"/>
      <c r="B557" s="454"/>
      <c r="C557" s="450"/>
      <c r="D557" s="450" t="str">
        <f>D$37</f>
        <v>S1</v>
      </c>
      <c r="E557" s="454"/>
      <c r="F557" s="504"/>
      <c r="G557" s="461"/>
    </row>
    <row r="558" spans="1:7">
      <c r="A558" s="454"/>
      <c r="B558" s="454"/>
      <c r="C558" s="450"/>
      <c r="D558" s="450" t="str">
        <f>D$38</f>
        <v>S2</v>
      </c>
      <c r="E558" s="454"/>
      <c r="F558" s="504"/>
      <c r="G558" s="461"/>
    </row>
    <row r="559" spans="1:7">
      <c r="A559" s="454"/>
      <c r="B559" s="454"/>
      <c r="C559" s="450"/>
      <c r="D559" s="450" t="str">
        <f>D$39</f>
        <v>S3</v>
      </c>
      <c r="E559" s="454"/>
      <c r="F559" s="504"/>
      <c r="G559" s="461"/>
    </row>
    <row r="560" spans="1:7">
      <c r="A560" s="454"/>
      <c r="B560" s="454"/>
      <c r="C560" s="450"/>
      <c r="D560" s="450" t="str">
        <f>D$40</f>
        <v>S4</v>
      </c>
      <c r="E560" s="454"/>
      <c r="F560" s="504"/>
      <c r="G560" s="461"/>
    </row>
    <row r="561" spans="1:7" ht="71.25">
      <c r="A561" s="454" t="s">
        <v>993</v>
      </c>
      <c r="B561" s="489" t="s">
        <v>994</v>
      </c>
      <c r="C561" s="450" t="s">
        <v>995</v>
      </c>
      <c r="D561" s="450"/>
      <c r="E561" s="452" t="s">
        <v>996</v>
      </c>
      <c r="F561" s="505"/>
      <c r="G561" s="454"/>
    </row>
    <row r="562" spans="1:7">
      <c r="A562" s="454"/>
      <c r="B562" s="454"/>
      <c r="C562" s="450"/>
      <c r="D562" s="450" t="s">
        <v>18</v>
      </c>
      <c r="E562" s="454"/>
      <c r="F562" s="504"/>
      <c r="G562" s="461"/>
    </row>
    <row r="563" spans="1:7">
      <c r="A563" s="454"/>
      <c r="B563" s="454"/>
      <c r="C563" s="450"/>
      <c r="D563" s="450" t="str">
        <f>D$36</f>
        <v>MA</v>
      </c>
      <c r="E563" s="454"/>
      <c r="F563" s="504"/>
      <c r="G563" s="461"/>
    </row>
    <row r="564" spans="1:7">
      <c r="A564" s="454"/>
      <c r="B564" s="454"/>
      <c r="C564" s="450"/>
      <c r="D564" s="450" t="str">
        <f>D$37</f>
        <v>S1</v>
      </c>
      <c r="E564" s="454"/>
      <c r="F564" s="504"/>
      <c r="G564" s="461"/>
    </row>
    <row r="565" spans="1:7">
      <c r="A565" s="454"/>
      <c r="B565" s="454"/>
      <c r="C565" s="450"/>
      <c r="D565" s="450" t="str">
        <f>D$38</f>
        <v>S2</v>
      </c>
      <c r="E565" s="454"/>
      <c r="F565" s="504"/>
      <c r="G565" s="461"/>
    </row>
    <row r="566" spans="1:7">
      <c r="A566" s="454"/>
      <c r="B566" s="454"/>
      <c r="C566" s="450"/>
      <c r="D566" s="450" t="str">
        <f>D$39</f>
        <v>S3</v>
      </c>
      <c r="E566" s="454"/>
      <c r="F566" s="504"/>
      <c r="G566" s="461"/>
    </row>
    <row r="567" spans="1:7">
      <c r="A567" s="454"/>
      <c r="B567" s="454"/>
      <c r="C567" s="450"/>
      <c r="D567" s="450" t="str">
        <f>D$40</f>
        <v>S4</v>
      </c>
      <c r="E567" s="454"/>
      <c r="F567" s="504"/>
      <c r="G567" s="461"/>
    </row>
    <row r="568" spans="1:7">
      <c r="A568" s="442"/>
      <c r="B568" s="442"/>
      <c r="C568" s="441"/>
      <c r="D568" s="441"/>
      <c r="E568" s="442"/>
      <c r="F568" s="443"/>
      <c r="G568" s="442"/>
    </row>
    <row r="569" spans="1:7" ht="71.25">
      <c r="A569" s="454" t="s">
        <v>993</v>
      </c>
      <c r="B569" s="489" t="s">
        <v>994</v>
      </c>
      <c r="C569" s="450" t="s">
        <v>997</v>
      </c>
      <c r="D569" s="450"/>
      <c r="E569" s="452" t="s">
        <v>998</v>
      </c>
      <c r="F569" s="505"/>
      <c r="G569" s="454"/>
    </row>
    <row r="570" spans="1:7">
      <c r="A570" s="454"/>
      <c r="B570" s="454"/>
      <c r="C570" s="450"/>
      <c r="D570" s="450" t="s">
        <v>18</v>
      </c>
      <c r="E570" s="454"/>
      <c r="F570" s="504"/>
      <c r="G570" s="461"/>
    </row>
    <row r="571" spans="1:7">
      <c r="A571" s="454"/>
      <c r="B571" s="454"/>
      <c r="C571" s="450"/>
      <c r="D571" s="450" t="str">
        <f>D$36</f>
        <v>MA</v>
      </c>
      <c r="E571" s="454"/>
      <c r="F571" s="504"/>
      <c r="G571" s="461"/>
    </row>
    <row r="572" spans="1:7">
      <c r="A572" s="454"/>
      <c r="B572" s="454"/>
      <c r="C572" s="450"/>
      <c r="D572" s="450" t="str">
        <f>D$37</f>
        <v>S1</v>
      </c>
      <c r="E572" s="454"/>
      <c r="F572" s="504"/>
      <c r="G572" s="461"/>
    </row>
    <row r="573" spans="1:7">
      <c r="A573" s="454"/>
      <c r="B573" s="454"/>
      <c r="C573" s="450"/>
      <c r="D573" s="450" t="str">
        <f>D$38</f>
        <v>S2</v>
      </c>
      <c r="E573" s="454"/>
      <c r="F573" s="504"/>
      <c r="G573" s="461"/>
    </row>
    <row r="574" spans="1:7">
      <c r="A574" s="454"/>
      <c r="B574" s="454"/>
      <c r="C574" s="450"/>
      <c r="D574" s="450" t="str">
        <f>D$39</f>
        <v>S3</v>
      </c>
      <c r="E574" s="454"/>
      <c r="F574" s="504"/>
      <c r="G574" s="461"/>
    </row>
    <row r="575" spans="1:7">
      <c r="A575" s="454"/>
      <c r="B575" s="454"/>
      <c r="C575" s="450"/>
      <c r="D575" s="450" t="str">
        <f>D$40</f>
        <v>S4</v>
      </c>
      <c r="E575" s="454"/>
      <c r="F575" s="504"/>
      <c r="G575" s="461"/>
    </row>
    <row r="576" spans="1:7">
      <c r="A576" s="442"/>
      <c r="B576" s="442"/>
      <c r="C576" s="441"/>
      <c r="D576" s="441"/>
      <c r="E576" s="442"/>
      <c r="F576" s="443"/>
      <c r="G576" s="442"/>
    </row>
    <row r="577" spans="1:7">
      <c r="A577" s="454"/>
      <c r="B577" s="454"/>
      <c r="C577" s="450">
        <v>7.2</v>
      </c>
      <c r="D577" s="450"/>
      <c r="E577" s="452" t="s">
        <v>999</v>
      </c>
      <c r="F577" s="505"/>
      <c r="G577" s="454"/>
    </row>
    <row r="578" spans="1:7" ht="85.5">
      <c r="A578" s="454" t="s">
        <v>1000</v>
      </c>
      <c r="B578" s="454" t="s">
        <v>1001</v>
      </c>
      <c r="C578" s="450" t="s">
        <v>1002</v>
      </c>
      <c r="D578" s="450"/>
      <c r="E578" s="452" t="s">
        <v>1003</v>
      </c>
      <c r="F578" s="504"/>
      <c r="G578" s="461"/>
    </row>
    <row r="579" spans="1:7">
      <c r="A579" s="454"/>
      <c r="B579" s="454"/>
      <c r="C579" s="450"/>
      <c r="D579" s="450" t="str">
        <f>D$36</f>
        <v>MA</v>
      </c>
      <c r="E579" s="454"/>
      <c r="F579" s="504"/>
      <c r="G579" s="461"/>
    </row>
    <row r="580" spans="1:7">
      <c r="A580" s="454"/>
      <c r="B580" s="454"/>
      <c r="C580" s="450"/>
      <c r="D580" s="450" t="str">
        <f>D$37</f>
        <v>S1</v>
      </c>
      <c r="E580" s="454"/>
      <c r="F580" s="504"/>
      <c r="G580" s="461"/>
    </row>
    <row r="581" spans="1:7">
      <c r="A581" s="454"/>
      <c r="B581" s="454"/>
      <c r="C581" s="450"/>
      <c r="D581" s="450" t="str">
        <f>D$38</f>
        <v>S2</v>
      </c>
      <c r="E581" s="454"/>
      <c r="F581" s="504"/>
      <c r="G581" s="461"/>
    </row>
    <row r="582" spans="1:7">
      <c r="A582" s="454"/>
      <c r="B582" s="454"/>
      <c r="C582" s="450"/>
      <c r="D582" s="450" t="str">
        <f>D$39</f>
        <v>S3</v>
      </c>
      <c r="E582" s="454"/>
      <c r="F582" s="504"/>
      <c r="G582" s="461"/>
    </row>
    <row r="583" spans="1:7">
      <c r="A583" s="454"/>
      <c r="B583" s="454"/>
      <c r="C583" s="450"/>
      <c r="D583" s="450" t="str">
        <f>D$40</f>
        <v>S4</v>
      </c>
      <c r="E583" s="454"/>
      <c r="F583" s="504"/>
      <c r="G583" s="461"/>
    </row>
    <row r="584" spans="1:7">
      <c r="A584" s="442"/>
      <c r="B584" s="442"/>
      <c r="C584" s="441"/>
      <c r="D584" s="441"/>
      <c r="E584" s="442"/>
      <c r="F584" s="443"/>
      <c r="G584" s="442"/>
    </row>
    <row r="585" spans="1:7" ht="71.25">
      <c r="A585" s="454" t="s">
        <v>993</v>
      </c>
      <c r="B585" s="454" t="s">
        <v>1004</v>
      </c>
      <c r="C585" s="450" t="s">
        <v>1005</v>
      </c>
      <c r="D585" s="450"/>
      <c r="E585" s="452" t="s">
        <v>1006</v>
      </c>
      <c r="F585" s="504"/>
      <c r="G585" s="461"/>
    </row>
    <row r="586" spans="1:7">
      <c r="A586" s="454"/>
      <c r="B586" s="454"/>
      <c r="C586" s="450"/>
      <c r="D586" s="450" t="s">
        <v>18</v>
      </c>
      <c r="E586" s="452"/>
      <c r="F586" s="504"/>
      <c r="G586" s="461"/>
    </row>
    <row r="587" spans="1:7">
      <c r="A587" s="454"/>
      <c r="B587" s="454"/>
      <c r="C587" s="450"/>
      <c r="D587" s="450" t="str">
        <f>D$36</f>
        <v>MA</v>
      </c>
      <c r="E587" s="454"/>
      <c r="F587" s="504"/>
      <c r="G587" s="461"/>
    </row>
    <row r="588" spans="1:7">
      <c r="A588" s="454"/>
      <c r="B588" s="454"/>
      <c r="C588" s="450"/>
      <c r="D588" s="450" t="str">
        <f>D$37</f>
        <v>S1</v>
      </c>
      <c r="E588" s="454"/>
      <c r="F588" s="504"/>
      <c r="G588" s="461"/>
    </row>
    <row r="589" spans="1:7">
      <c r="A589" s="454"/>
      <c r="B589" s="454"/>
      <c r="C589" s="450"/>
      <c r="D589" s="450" t="str">
        <f>D$38</f>
        <v>S2</v>
      </c>
      <c r="E589" s="454"/>
      <c r="F589" s="504"/>
      <c r="G589" s="461"/>
    </row>
    <row r="590" spans="1:7">
      <c r="A590" s="454"/>
      <c r="B590" s="454"/>
      <c r="C590" s="450"/>
      <c r="D590" s="450" t="str">
        <f>D$39</f>
        <v>S3</v>
      </c>
      <c r="E590" s="454"/>
      <c r="F590" s="504"/>
      <c r="G590" s="461"/>
    </row>
    <row r="591" spans="1:7">
      <c r="A591" s="454"/>
      <c r="B591" s="454"/>
      <c r="C591" s="450"/>
      <c r="D591" s="450" t="str">
        <f>D$40</f>
        <v>S4</v>
      </c>
      <c r="E591" s="454"/>
      <c r="F591" s="504"/>
      <c r="G591" s="461"/>
    </row>
    <row r="592" spans="1:7">
      <c r="A592" s="442"/>
      <c r="B592" s="442"/>
      <c r="C592" s="441"/>
      <c r="D592" s="441"/>
      <c r="E592" s="442"/>
      <c r="F592" s="443"/>
      <c r="G592" s="442"/>
    </row>
    <row r="593" spans="1:7">
      <c r="A593" s="454"/>
      <c r="B593" s="454"/>
      <c r="C593" s="450">
        <v>7.3</v>
      </c>
      <c r="D593" s="450"/>
      <c r="E593" s="452" t="s">
        <v>1007</v>
      </c>
      <c r="F593" s="443"/>
      <c r="G593" s="442"/>
    </row>
    <row r="594" spans="1:7" ht="142.5">
      <c r="A594" s="454" t="s">
        <v>1008</v>
      </c>
      <c r="B594" s="489" t="s">
        <v>1009</v>
      </c>
      <c r="C594" s="450" t="s">
        <v>579</v>
      </c>
      <c r="D594" s="450"/>
      <c r="E594" s="452" t="s">
        <v>1010</v>
      </c>
      <c r="F594" s="504"/>
      <c r="G594" s="461"/>
    </row>
    <row r="595" spans="1:7">
      <c r="A595" s="454"/>
      <c r="B595" s="454"/>
      <c r="C595" s="450"/>
      <c r="D595" s="450" t="s">
        <v>18</v>
      </c>
      <c r="E595" s="454"/>
      <c r="F595" s="504"/>
      <c r="G595" s="461"/>
    </row>
    <row r="596" spans="1:7">
      <c r="A596" s="454"/>
      <c r="B596" s="454"/>
      <c r="C596" s="450"/>
      <c r="D596" s="450" t="str">
        <f>D$36</f>
        <v>MA</v>
      </c>
      <c r="E596" s="454"/>
      <c r="F596" s="504"/>
      <c r="G596" s="461"/>
    </row>
    <row r="597" spans="1:7">
      <c r="A597" s="454"/>
      <c r="B597" s="454"/>
      <c r="C597" s="450"/>
      <c r="D597" s="450" t="str">
        <f>D$37</f>
        <v>S1</v>
      </c>
      <c r="E597" s="454"/>
      <c r="F597" s="504"/>
      <c r="G597" s="461"/>
    </row>
    <row r="598" spans="1:7">
      <c r="A598" s="454"/>
      <c r="B598" s="454"/>
      <c r="C598" s="450"/>
      <c r="D598" s="450" t="str">
        <f>D$38</f>
        <v>S2</v>
      </c>
      <c r="E598" s="454"/>
      <c r="F598" s="504"/>
      <c r="G598" s="461"/>
    </row>
    <row r="599" spans="1:7">
      <c r="A599" s="454"/>
      <c r="B599" s="454"/>
      <c r="C599" s="450"/>
      <c r="D599" s="450" t="str">
        <f>D$39</f>
        <v>S3</v>
      </c>
      <c r="E599" s="454"/>
      <c r="F599" s="504"/>
      <c r="G599" s="461"/>
    </row>
    <row r="600" spans="1:7">
      <c r="A600" s="454"/>
      <c r="B600" s="454"/>
      <c r="C600" s="450"/>
      <c r="D600" s="450" t="str">
        <f>D$40</f>
        <v>S4</v>
      </c>
      <c r="E600" s="454"/>
      <c r="F600" s="504"/>
      <c r="G600" s="461"/>
    </row>
    <row r="601" spans="1:7">
      <c r="A601" s="442"/>
      <c r="B601" s="442"/>
      <c r="C601" s="441"/>
      <c r="D601" s="441"/>
      <c r="E601" s="442"/>
      <c r="F601" s="443"/>
      <c r="G601" s="442"/>
    </row>
    <row r="602" spans="1:7">
      <c r="A602" s="454"/>
      <c r="B602" s="454"/>
      <c r="C602" s="450">
        <v>7.4</v>
      </c>
      <c r="D602" s="450"/>
      <c r="E602" s="452" t="s">
        <v>1011</v>
      </c>
      <c r="F602" s="505"/>
      <c r="G602" s="454"/>
    </row>
    <row r="603" spans="1:7" ht="156.75">
      <c r="A603" s="454" t="s">
        <v>1012</v>
      </c>
      <c r="B603" s="454" t="s">
        <v>1013</v>
      </c>
      <c r="C603" s="450" t="s">
        <v>580</v>
      </c>
      <c r="D603" s="450"/>
      <c r="E603" s="452" t="s">
        <v>1014</v>
      </c>
      <c r="F603" s="505"/>
      <c r="G603" s="454"/>
    </row>
    <row r="604" spans="1:7">
      <c r="A604" s="454"/>
      <c r="B604" s="454"/>
      <c r="C604" s="450"/>
      <c r="D604" s="450" t="s">
        <v>18</v>
      </c>
      <c r="E604" s="454"/>
      <c r="F604" s="504"/>
      <c r="G604" s="461"/>
    </row>
    <row r="605" spans="1:7">
      <c r="A605" s="454"/>
      <c r="B605" s="454"/>
      <c r="C605" s="450"/>
      <c r="D605" s="450" t="str">
        <f>D$36</f>
        <v>MA</v>
      </c>
      <c r="E605" s="454"/>
      <c r="F605" s="504"/>
      <c r="G605" s="461"/>
    </row>
    <row r="606" spans="1:7">
      <c r="A606" s="454"/>
      <c r="B606" s="454"/>
      <c r="C606" s="450"/>
      <c r="D606" s="450" t="str">
        <f>D$37</f>
        <v>S1</v>
      </c>
      <c r="E606" s="454"/>
      <c r="F606" s="504"/>
      <c r="G606" s="461"/>
    </row>
    <row r="607" spans="1:7">
      <c r="A607" s="454"/>
      <c r="B607" s="454"/>
      <c r="C607" s="450"/>
      <c r="D607" s="450" t="str">
        <f>D$38</f>
        <v>S2</v>
      </c>
      <c r="E607" s="454"/>
      <c r="F607" s="504"/>
      <c r="G607" s="461"/>
    </row>
    <row r="608" spans="1:7">
      <c r="A608" s="454"/>
      <c r="B608" s="454"/>
      <c r="C608" s="450"/>
      <c r="D608" s="450" t="str">
        <f>D$39</f>
        <v>S3</v>
      </c>
      <c r="E608" s="454"/>
      <c r="F608" s="504"/>
      <c r="G608" s="461"/>
    </row>
    <row r="609" spans="1:7">
      <c r="A609" s="454"/>
      <c r="B609" s="454"/>
      <c r="C609" s="450"/>
      <c r="D609" s="450" t="str">
        <f>D$40</f>
        <v>S4</v>
      </c>
      <c r="E609" s="454"/>
      <c r="F609" s="504"/>
      <c r="G609" s="461"/>
    </row>
    <row r="610" spans="1:7">
      <c r="A610" s="442"/>
      <c r="B610" s="442"/>
      <c r="C610" s="503"/>
      <c r="D610" s="458"/>
      <c r="E610" s="442"/>
      <c r="F610" s="443"/>
      <c r="G610" s="442"/>
    </row>
    <row r="611" spans="1:7" ht="128.25">
      <c r="A611" s="454" t="s">
        <v>1015</v>
      </c>
      <c r="B611" s="454" t="s">
        <v>1016</v>
      </c>
      <c r="C611" s="450" t="s">
        <v>581</v>
      </c>
      <c r="D611" s="450"/>
      <c r="E611" s="452" t="s">
        <v>1017</v>
      </c>
      <c r="F611" s="505"/>
      <c r="G611" s="454"/>
    </row>
    <row r="612" spans="1:7">
      <c r="A612" s="454"/>
      <c r="B612" s="454"/>
      <c r="C612" s="450"/>
      <c r="D612" s="450" t="s">
        <v>18</v>
      </c>
      <c r="E612" s="454"/>
      <c r="F612" s="504"/>
      <c r="G612" s="461"/>
    </row>
    <row r="613" spans="1:7">
      <c r="A613" s="454"/>
      <c r="B613" s="454"/>
      <c r="C613" s="450"/>
      <c r="D613" s="450" t="str">
        <f>D$36</f>
        <v>MA</v>
      </c>
      <c r="E613" s="454"/>
      <c r="F613" s="504"/>
      <c r="G613" s="461"/>
    </row>
    <row r="614" spans="1:7">
      <c r="A614" s="454"/>
      <c r="B614" s="454"/>
      <c r="C614" s="450"/>
      <c r="D614" s="450" t="str">
        <f>D$37</f>
        <v>S1</v>
      </c>
      <c r="E614" s="454"/>
      <c r="F614" s="504"/>
      <c r="G614" s="461"/>
    </row>
    <row r="615" spans="1:7">
      <c r="A615" s="454"/>
      <c r="B615" s="454"/>
      <c r="C615" s="450"/>
      <c r="D615" s="450" t="str">
        <f>D$38</f>
        <v>S2</v>
      </c>
      <c r="E615" s="454"/>
      <c r="F615" s="504"/>
      <c r="G615" s="461"/>
    </row>
    <row r="616" spans="1:7">
      <c r="A616" s="454"/>
      <c r="B616" s="454"/>
      <c r="C616" s="450"/>
      <c r="D616" s="450" t="str">
        <f>D$39</f>
        <v>S3</v>
      </c>
      <c r="E616" s="454"/>
      <c r="F616" s="504"/>
      <c r="G616" s="461"/>
    </row>
    <row r="617" spans="1:7">
      <c r="A617" s="454"/>
      <c r="B617" s="454"/>
      <c r="C617" s="450"/>
      <c r="D617" s="450" t="str">
        <f>D$40</f>
        <v>S4</v>
      </c>
      <c r="E617" s="454"/>
      <c r="F617" s="504"/>
      <c r="G617" s="461"/>
    </row>
    <row r="618" spans="1:7">
      <c r="A618" s="442"/>
      <c r="B618" s="442"/>
      <c r="C618" s="503"/>
      <c r="D618" s="458"/>
      <c r="E618" s="442"/>
      <c r="F618" s="443"/>
      <c r="G618" s="442"/>
    </row>
    <row r="619" spans="1:7">
      <c r="A619" s="454"/>
      <c r="B619" s="454"/>
      <c r="C619" s="450">
        <v>7.5</v>
      </c>
      <c r="D619" s="450"/>
      <c r="E619" s="452" t="s">
        <v>1018</v>
      </c>
      <c r="F619" s="505"/>
      <c r="G619" s="454"/>
    </row>
    <row r="620" spans="1:7" ht="142.5">
      <c r="A620" s="454" t="s">
        <v>1019</v>
      </c>
      <c r="B620" s="489" t="s">
        <v>1020</v>
      </c>
      <c r="C620" s="450" t="s">
        <v>1021</v>
      </c>
      <c r="D620" s="450"/>
      <c r="E620" s="452" t="s">
        <v>1022</v>
      </c>
      <c r="F620" s="505"/>
      <c r="G620" s="454"/>
    </row>
    <row r="621" spans="1:7">
      <c r="A621" s="454"/>
      <c r="B621" s="454"/>
      <c r="C621" s="450"/>
      <c r="D621" s="450" t="s">
        <v>18</v>
      </c>
      <c r="E621" s="454"/>
      <c r="F621" s="504"/>
      <c r="G621" s="461"/>
    </row>
    <row r="622" spans="1:7">
      <c r="A622" s="454"/>
      <c r="B622" s="454"/>
      <c r="C622" s="450"/>
      <c r="D622" s="450" t="str">
        <f>D$36</f>
        <v>MA</v>
      </c>
      <c r="E622" s="454"/>
      <c r="F622" s="504"/>
      <c r="G622" s="461"/>
    </row>
    <row r="623" spans="1:7">
      <c r="A623" s="454"/>
      <c r="B623" s="454"/>
      <c r="C623" s="450"/>
      <c r="D623" s="450" t="str">
        <f>D$37</f>
        <v>S1</v>
      </c>
      <c r="E623" s="454"/>
      <c r="F623" s="504"/>
      <c r="G623" s="461"/>
    </row>
    <row r="624" spans="1:7">
      <c r="A624" s="454"/>
      <c r="B624" s="454"/>
      <c r="C624" s="450"/>
      <c r="D624" s="450" t="str">
        <f>D$38</f>
        <v>S2</v>
      </c>
      <c r="E624" s="454"/>
      <c r="F624" s="504"/>
      <c r="G624" s="461"/>
    </row>
    <row r="625" spans="1:7">
      <c r="A625" s="454"/>
      <c r="B625" s="454"/>
      <c r="C625" s="450"/>
      <c r="D625" s="450" t="str">
        <f>D$39</f>
        <v>S3</v>
      </c>
      <c r="E625" s="454"/>
      <c r="F625" s="504"/>
      <c r="G625" s="461"/>
    </row>
    <row r="626" spans="1:7">
      <c r="A626" s="454"/>
      <c r="B626" s="454"/>
      <c r="C626" s="450"/>
      <c r="D626" s="450" t="str">
        <f>D$40</f>
        <v>S4</v>
      </c>
      <c r="E626" s="454"/>
      <c r="F626" s="504"/>
      <c r="G626" s="461"/>
    </row>
    <row r="627" spans="1:7">
      <c r="A627" s="442"/>
      <c r="B627" s="442"/>
      <c r="C627" s="441">
        <v>7.6</v>
      </c>
      <c r="D627" s="441"/>
      <c r="E627" s="442"/>
      <c r="F627" s="443"/>
      <c r="G627" s="442"/>
    </row>
    <row r="628" spans="1:7" ht="85.5">
      <c r="A628" s="454" t="s">
        <v>1023</v>
      </c>
      <c r="B628" s="489" t="s">
        <v>1024</v>
      </c>
      <c r="C628" s="450" t="s">
        <v>1025</v>
      </c>
      <c r="D628" s="450"/>
      <c r="E628" s="452" t="s">
        <v>1026</v>
      </c>
      <c r="F628" s="505"/>
      <c r="G628" s="454"/>
    </row>
    <row r="629" spans="1:7">
      <c r="A629" s="454"/>
      <c r="B629" s="454"/>
      <c r="C629" s="450"/>
      <c r="D629" s="450" t="s">
        <v>18</v>
      </c>
      <c r="E629" s="454"/>
      <c r="F629" s="504"/>
      <c r="G629" s="461"/>
    </row>
    <row r="630" spans="1:7">
      <c r="A630" s="454"/>
      <c r="B630" s="454"/>
      <c r="C630" s="450"/>
      <c r="D630" s="450" t="str">
        <f>D$36</f>
        <v>MA</v>
      </c>
      <c r="E630" s="454"/>
      <c r="F630" s="504"/>
      <c r="G630" s="461"/>
    </row>
    <row r="631" spans="1:7">
      <c r="A631" s="454"/>
      <c r="B631" s="454"/>
      <c r="C631" s="450"/>
      <c r="D631" s="450" t="str">
        <f>D$37</f>
        <v>S1</v>
      </c>
      <c r="E631" s="454"/>
      <c r="F631" s="504"/>
      <c r="G631" s="461"/>
    </row>
    <row r="632" spans="1:7">
      <c r="A632" s="454"/>
      <c r="B632" s="454"/>
      <c r="C632" s="450"/>
      <c r="D632" s="450" t="str">
        <f>D$38</f>
        <v>S2</v>
      </c>
      <c r="E632" s="454"/>
      <c r="F632" s="504"/>
      <c r="G632" s="461"/>
    </row>
    <row r="633" spans="1:7">
      <c r="A633" s="454"/>
      <c r="B633" s="454"/>
      <c r="C633" s="450"/>
      <c r="D633" s="450" t="str">
        <f>D$39</f>
        <v>S3</v>
      </c>
      <c r="E633" s="454"/>
      <c r="F633" s="504"/>
      <c r="G633" s="461"/>
    </row>
    <row r="634" spans="1:7">
      <c r="A634" s="454"/>
      <c r="B634" s="454"/>
      <c r="C634" s="450"/>
      <c r="D634" s="450" t="str">
        <f>D$40</f>
        <v>S4</v>
      </c>
      <c r="E634" s="454"/>
      <c r="F634" s="504"/>
      <c r="G634" s="461"/>
    </row>
    <row r="635" spans="1:7">
      <c r="A635" s="442"/>
      <c r="B635" s="442"/>
      <c r="C635" s="441">
        <v>7.7</v>
      </c>
      <c r="D635" s="441"/>
      <c r="E635" s="442"/>
      <c r="F635" s="443"/>
      <c r="G635" s="442"/>
    </row>
    <row r="636" spans="1:7" ht="57">
      <c r="A636" s="454" t="s">
        <v>1027</v>
      </c>
      <c r="B636" s="489" t="s">
        <v>1028</v>
      </c>
      <c r="C636" s="450" t="s">
        <v>1029</v>
      </c>
      <c r="D636" s="450"/>
      <c r="E636" s="452" t="s">
        <v>1030</v>
      </c>
      <c r="F636" s="505"/>
      <c r="G636" s="454"/>
    </row>
    <row r="637" spans="1:7">
      <c r="A637" s="454"/>
      <c r="B637" s="454"/>
      <c r="C637" s="450"/>
      <c r="D637" s="450" t="s">
        <v>18</v>
      </c>
      <c r="E637" s="454"/>
      <c r="F637" s="504"/>
      <c r="G637" s="461"/>
    </row>
    <row r="638" spans="1:7">
      <c r="A638" s="454"/>
      <c r="B638" s="454"/>
      <c r="C638" s="450"/>
      <c r="D638" s="450" t="str">
        <f>D$36</f>
        <v>MA</v>
      </c>
      <c r="E638" s="454"/>
      <c r="F638" s="504"/>
      <c r="G638" s="461"/>
    </row>
    <row r="639" spans="1:7">
      <c r="A639" s="454"/>
      <c r="B639" s="454"/>
      <c r="C639" s="450"/>
      <c r="D639" s="450" t="str">
        <f>D$37</f>
        <v>S1</v>
      </c>
      <c r="E639" s="454"/>
      <c r="F639" s="504"/>
      <c r="G639" s="461"/>
    </row>
    <row r="640" spans="1:7">
      <c r="A640" s="454"/>
      <c r="B640" s="454"/>
      <c r="C640" s="450"/>
      <c r="D640" s="450" t="str">
        <f>D$38</f>
        <v>S2</v>
      </c>
      <c r="E640" s="454"/>
      <c r="F640" s="504"/>
      <c r="G640" s="461"/>
    </row>
    <row r="641" spans="1:7">
      <c r="A641" s="454"/>
      <c r="B641" s="454"/>
      <c r="C641" s="450"/>
      <c r="D641" s="450" t="str">
        <f>D$39</f>
        <v>S3</v>
      </c>
      <c r="E641" s="454"/>
      <c r="F641" s="504"/>
      <c r="G641" s="461"/>
    </row>
    <row r="642" spans="1:7">
      <c r="A642" s="454"/>
      <c r="B642" s="454"/>
      <c r="C642" s="450"/>
      <c r="D642" s="450" t="str">
        <f>D$40</f>
        <v>S4</v>
      </c>
      <c r="E642" s="454"/>
      <c r="F642" s="504"/>
      <c r="G642" s="461"/>
    </row>
    <row r="643" spans="1:7">
      <c r="A643" s="442"/>
      <c r="B643" s="442"/>
      <c r="C643" s="441"/>
      <c r="D643" s="441"/>
      <c r="E643" s="442"/>
      <c r="F643" s="443"/>
      <c r="G643" s="442"/>
    </row>
    <row r="644" spans="1:7">
      <c r="A644" s="447"/>
      <c r="B644" s="447"/>
      <c r="C644" s="464">
        <v>8</v>
      </c>
      <c r="D644" s="464"/>
      <c r="E644" s="445" t="s">
        <v>1031</v>
      </c>
      <c r="F644" s="536"/>
      <c r="G644" s="447"/>
    </row>
    <row r="645" spans="1:7">
      <c r="A645" s="454"/>
      <c r="B645" s="454"/>
      <c r="C645" s="450">
        <v>8.1</v>
      </c>
      <c r="D645" s="450"/>
      <c r="E645" s="452" t="s">
        <v>1032</v>
      </c>
      <c r="F645" s="505"/>
      <c r="G645" s="454"/>
    </row>
    <row r="646" spans="1:7" ht="342">
      <c r="A646" s="454" t="s">
        <v>1033</v>
      </c>
      <c r="B646" s="489" t="s">
        <v>1034</v>
      </c>
      <c r="C646" s="450" t="s">
        <v>1035</v>
      </c>
      <c r="D646" s="450"/>
      <c r="E646" s="452" t="s">
        <v>1036</v>
      </c>
      <c r="F646" s="505"/>
      <c r="G646" s="454"/>
    </row>
    <row r="647" spans="1:7">
      <c r="A647" s="454"/>
      <c r="B647" s="454"/>
      <c r="C647" s="450"/>
      <c r="D647" s="450" t="s">
        <v>18</v>
      </c>
      <c r="E647" s="454"/>
      <c r="F647" s="504"/>
      <c r="G647" s="461"/>
    </row>
    <row r="648" spans="1:7">
      <c r="A648" s="454"/>
      <c r="B648" s="454"/>
      <c r="C648" s="450"/>
      <c r="D648" s="450" t="str">
        <f>D$36</f>
        <v>MA</v>
      </c>
      <c r="E648" s="454"/>
      <c r="F648" s="504"/>
      <c r="G648" s="461"/>
    </row>
    <row r="649" spans="1:7">
      <c r="A649" s="454"/>
      <c r="B649" s="454"/>
      <c r="C649" s="450"/>
      <c r="D649" s="450" t="str">
        <f>D$37</f>
        <v>S1</v>
      </c>
      <c r="E649" s="454"/>
      <c r="F649" s="504"/>
      <c r="G649" s="461"/>
    </row>
    <row r="650" spans="1:7">
      <c r="A650" s="454"/>
      <c r="B650" s="454"/>
      <c r="C650" s="450"/>
      <c r="D650" s="450" t="str">
        <f>D$38</f>
        <v>S2</v>
      </c>
      <c r="E650" s="454"/>
      <c r="F650" s="504"/>
      <c r="G650" s="461"/>
    </row>
    <row r="651" spans="1:7" ht="171">
      <c r="A651" s="454"/>
      <c r="B651" s="454"/>
      <c r="C651" s="450"/>
      <c r="D651" s="450" t="str">
        <f>D$39</f>
        <v>S3</v>
      </c>
      <c r="E651" s="631" t="s">
        <v>1037</v>
      </c>
      <c r="F651" s="504" t="s">
        <v>689</v>
      </c>
      <c r="G651" s="461"/>
    </row>
    <row r="652" spans="1:7">
      <c r="A652" s="454"/>
      <c r="B652" s="454"/>
      <c r="C652" s="450"/>
      <c r="D652" s="450" t="str">
        <f>D$40</f>
        <v>S4</v>
      </c>
      <c r="E652" s="454"/>
      <c r="F652" s="504"/>
      <c r="G652" s="461"/>
    </row>
    <row r="653" spans="1:7">
      <c r="A653" s="442"/>
      <c r="B653" s="442"/>
      <c r="C653" s="441"/>
      <c r="D653" s="441"/>
      <c r="E653" s="442"/>
      <c r="F653" s="443"/>
      <c r="G653" s="442"/>
    </row>
    <row r="654" spans="1:7">
      <c r="A654" s="442"/>
      <c r="B654" s="442"/>
      <c r="C654" s="441"/>
      <c r="D654" s="441"/>
      <c r="E654" s="442"/>
      <c r="F654" s="443"/>
      <c r="G654" s="442"/>
    </row>
    <row r="655" spans="1:7">
      <c r="A655" s="454"/>
      <c r="B655" s="454"/>
      <c r="C655" s="450">
        <v>8.1999999999999993</v>
      </c>
      <c r="D655" s="450"/>
      <c r="E655" s="452" t="s">
        <v>1038</v>
      </c>
      <c r="F655" s="505"/>
      <c r="G655" s="454"/>
    </row>
    <row r="656" spans="1:7" ht="199.5">
      <c r="A656" s="454" t="s">
        <v>1039</v>
      </c>
      <c r="B656" s="541" t="s">
        <v>1040</v>
      </c>
      <c r="C656" s="450" t="s">
        <v>1041</v>
      </c>
      <c r="D656" s="450"/>
      <c r="E656" s="452" t="s">
        <v>1042</v>
      </c>
      <c r="F656" s="505"/>
      <c r="G656" s="454"/>
    </row>
    <row r="657" spans="1:7">
      <c r="A657" s="454"/>
      <c r="B657" s="454"/>
      <c r="C657" s="450"/>
      <c r="D657" s="450" t="s">
        <v>18</v>
      </c>
      <c r="E657" s="454"/>
      <c r="F657" s="504"/>
      <c r="G657" s="461"/>
    </row>
    <row r="658" spans="1:7">
      <c r="A658" s="454"/>
      <c r="B658" s="454"/>
      <c r="C658" s="450"/>
      <c r="D658" s="450" t="str">
        <f>D$36</f>
        <v>MA</v>
      </c>
      <c r="E658" s="454"/>
      <c r="F658" s="504"/>
      <c r="G658" s="461"/>
    </row>
    <row r="659" spans="1:7">
      <c r="A659" s="454"/>
      <c r="B659" s="454"/>
      <c r="C659" s="450"/>
      <c r="D659" s="450" t="str">
        <f>D$37</f>
        <v>S1</v>
      </c>
      <c r="E659" s="454"/>
      <c r="F659" s="504"/>
      <c r="G659" s="461"/>
    </row>
    <row r="660" spans="1:7">
      <c r="A660" s="454"/>
      <c r="B660" s="454"/>
      <c r="C660" s="450"/>
      <c r="D660" s="450" t="str">
        <f>D$38</f>
        <v>S2</v>
      </c>
      <c r="E660" s="454"/>
      <c r="F660" s="504"/>
      <c r="G660" s="461"/>
    </row>
    <row r="661" spans="1:7" ht="171">
      <c r="A661" s="454"/>
      <c r="B661" s="454"/>
      <c r="C661" s="450"/>
      <c r="D661" s="450" t="str">
        <f>D$39</f>
        <v>S3</v>
      </c>
      <c r="E661" s="631" t="s">
        <v>1043</v>
      </c>
      <c r="F661" s="504" t="s">
        <v>689</v>
      </c>
      <c r="G661" s="461"/>
    </row>
    <row r="662" spans="1:7">
      <c r="A662" s="454"/>
      <c r="B662" s="454"/>
      <c r="C662" s="450"/>
      <c r="D662" s="450" t="str">
        <f>D$40</f>
        <v>S4</v>
      </c>
      <c r="E662" s="454"/>
      <c r="F662" s="504"/>
      <c r="G662" s="461"/>
    </row>
    <row r="663" spans="1:7">
      <c r="A663" s="442"/>
      <c r="B663" s="442"/>
      <c r="C663" s="441"/>
      <c r="D663" s="441"/>
      <c r="E663" s="442"/>
      <c r="F663" s="443"/>
      <c r="G663" s="442"/>
    </row>
    <row r="664" spans="1:7" ht="327.75">
      <c r="A664" s="454" t="s">
        <v>1044</v>
      </c>
      <c r="B664" s="454" t="s">
        <v>1045</v>
      </c>
      <c r="C664" s="450" t="s">
        <v>1046</v>
      </c>
      <c r="D664" s="450"/>
      <c r="E664" s="452" t="s">
        <v>1047</v>
      </c>
      <c r="F664" s="504"/>
      <c r="G664" s="461"/>
    </row>
    <row r="665" spans="1:7">
      <c r="A665" s="454"/>
      <c r="B665" s="454"/>
      <c r="C665" s="450"/>
      <c r="D665" s="450" t="s">
        <v>18</v>
      </c>
      <c r="E665" s="454"/>
      <c r="F665" s="504"/>
      <c r="G665" s="461"/>
    </row>
    <row r="666" spans="1:7">
      <c r="A666" s="454"/>
      <c r="B666" s="454"/>
      <c r="C666" s="450"/>
      <c r="D666" s="450" t="str">
        <f>D$36</f>
        <v>MA</v>
      </c>
      <c r="E666" s="454"/>
      <c r="F666" s="504"/>
      <c r="G666" s="461"/>
    </row>
    <row r="667" spans="1:7">
      <c r="A667" s="454"/>
      <c r="B667" s="454"/>
      <c r="C667" s="450"/>
      <c r="D667" s="450" t="str">
        <f>D$37</f>
        <v>S1</v>
      </c>
      <c r="E667" s="454"/>
      <c r="F667" s="504"/>
      <c r="G667" s="461"/>
    </row>
    <row r="668" spans="1:7">
      <c r="A668" s="454"/>
      <c r="B668" s="454"/>
      <c r="C668" s="450"/>
      <c r="D668" s="450" t="str">
        <f>D$38</f>
        <v>S2</v>
      </c>
      <c r="E668" s="454"/>
      <c r="F668" s="504"/>
      <c r="G668" s="461"/>
    </row>
    <row r="669" spans="1:7">
      <c r="A669" s="454"/>
      <c r="B669" s="454"/>
      <c r="C669" s="450"/>
      <c r="D669" s="450" t="str">
        <f>D$39</f>
        <v>S3</v>
      </c>
      <c r="E669" s="454"/>
      <c r="F669" s="504"/>
      <c r="G669" s="461"/>
    </row>
    <row r="670" spans="1:7">
      <c r="A670" s="454"/>
      <c r="B670" s="454"/>
      <c r="C670" s="450"/>
      <c r="D670" s="450" t="str">
        <f>D$40</f>
        <v>S4</v>
      </c>
      <c r="E670" s="454"/>
      <c r="F670" s="504"/>
      <c r="G670" s="461"/>
    </row>
    <row r="671" spans="1:7">
      <c r="A671" s="442"/>
      <c r="B671" s="442"/>
      <c r="C671" s="441"/>
      <c r="D671" s="441"/>
      <c r="E671" s="442"/>
      <c r="F671" s="443"/>
      <c r="G671" s="442"/>
    </row>
    <row r="672" spans="1:7">
      <c r="A672" s="454"/>
      <c r="B672" s="454"/>
      <c r="C672" s="450">
        <v>8.3000000000000007</v>
      </c>
      <c r="D672" s="450"/>
      <c r="E672" s="452" t="s">
        <v>1048</v>
      </c>
      <c r="F672" s="505"/>
      <c r="G672" s="454"/>
    </row>
    <row r="673" spans="1:7" ht="99.75">
      <c r="A673" s="454" t="s">
        <v>1049</v>
      </c>
      <c r="B673" s="454" t="s">
        <v>1050</v>
      </c>
      <c r="C673" s="450" t="s">
        <v>613</v>
      </c>
      <c r="D673" s="450"/>
      <c r="E673" s="452" t="s">
        <v>1051</v>
      </c>
      <c r="F673" s="505"/>
      <c r="G673" s="454"/>
    </row>
    <row r="674" spans="1:7">
      <c r="A674" s="454"/>
      <c r="B674" s="454"/>
      <c r="C674" s="450"/>
      <c r="D674" s="450" t="s">
        <v>18</v>
      </c>
      <c r="E674" s="454"/>
      <c r="F674" s="504"/>
      <c r="G674" s="461"/>
    </row>
    <row r="675" spans="1:7">
      <c r="A675" s="454"/>
      <c r="B675" s="454"/>
      <c r="C675" s="450"/>
      <c r="D675" s="450" t="str">
        <f>D$36</f>
        <v>MA</v>
      </c>
      <c r="E675" s="454"/>
      <c r="F675" s="504"/>
      <c r="G675" s="461"/>
    </row>
    <row r="676" spans="1:7">
      <c r="A676" s="454"/>
      <c r="B676" s="454"/>
      <c r="C676" s="450"/>
      <c r="D676" s="450" t="str">
        <f>D$37</f>
        <v>S1</v>
      </c>
      <c r="E676" s="454"/>
      <c r="F676" s="504"/>
      <c r="G676" s="461"/>
    </row>
    <row r="677" spans="1:7">
      <c r="A677" s="454"/>
      <c r="B677" s="454"/>
      <c r="C677" s="450"/>
      <c r="D677" s="450" t="str">
        <f>D$38</f>
        <v>S2</v>
      </c>
      <c r="E677" s="454"/>
      <c r="F677" s="504"/>
      <c r="G677" s="461"/>
    </row>
    <row r="678" spans="1:7">
      <c r="A678" s="454"/>
      <c r="B678" s="454"/>
      <c r="C678" s="450"/>
      <c r="D678" s="450" t="str">
        <f>D$39</f>
        <v>S3</v>
      </c>
      <c r="E678" s="454"/>
      <c r="F678" s="504"/>
      <c r="G678" s="461"/>
    </row>
    <row r="679" spans="1:7">
      <c r="A679" s="454"/>
      <c r="B679" s="454"/>
      <c r="C679" s="450"/>
      <c r="D679" s="450" t="str">
        <f>D$40</f>
        <v>S4</v>
      </c>
      <c r="E679" s="454"/>
      <c r="F679" s="504"/>
      <c r="G679" s="461"/>
    </row>
    <row r="680" spans="1:7">
      <c r="A680" s="442"/>
      <c r="B680" s="442"/>
      <c r="C680" s="441"/>
      <c r="D680" s="441"/>
      <c r="E680" s="442"/>
      <c r="F680" s="443"/>
      <c r="G680" s="442"/>
    </row>
    <row r="681" spans="1:7">
      <c r="A681" s="454"/>
      <c r="B681" s="454"/>
      <c r="C681" s="450">
        <v>8.4</v>
      </c>
      <c r="D681" s="450"/>
      <c r="E681" s="452" t="s">
        <v>1052</v>
      </c>
      <c r="F681" s="505"/>
      <c r="G681" s="454"/>
    </row>
    <row r="682" spans="1:7" ht="28.5">
      <c r="A682" s="454"/>
      <c r="B682" s="454" t="s">
        <v>1053</v>
      </c>
      <c r="C682" s="450" t="s">
        <v>614</v>
      </c>
      <c r="D682" s="450"/>
      <c r="E682" s="452" t="s">
        <v>1054</v>
      </c>
      <c r="F682" s="505"/>
      <c r="G682" s="454"/>
    </row>
    <row r="683" spans="1:7">
      <c r="A683" s="454"/>
      <c r="B683" s="454"/>
      <c r="C683" s="450"/>
      <c r="D683" s="450" t="s">
        <v>18</v>
      </c>
      <c r="E683" s="454"/>
      <c r="F683" s="504"/>
      <c r="G683" s="461"/>
    </row>
    <row r="684" spans="1:7">
      <c r="A684" s="454"/>
      <c r="B684" s="454"/>
      <c r="C684" s="450"/>
      <c r="D684" s="450" t="str">
        <f>D$36</f>
        <v>MA</v>
      </c>
      <c r="E684" s="454"/>
      <c r="F684" s="505"/>
      <c r="G684" s="454"/>
    </row>
    <row r="685" spans="1:7">
      <c r="A685" s="454"/>
      <c r="B685" s="454"/>
      <c r="C685" s="450"/>
      <c r="D685" s="450" t="str">
        <f>D$37</f>
        <v>S1</v>
      </c>
      <c r="E685" s="454"/>
      <c r="F685" s="504"/>
      <c r="G685" s="461"/>
    </row>
    <row r="686" spans="1:7">
      <c r="A686" s="454"/>
      <c r="B686" s="454"/>
      <c r="C686" s="450"/>
      <c r="D686" s="450" t="str">
        <f>D$38</f>
        <v>S2</v>
      </c>
      <c r="E686" s="454"/>
      <c r="F686" s="504"/>
      <c r="G686" s="461"/>
    </row>
    <row r="687" spans="1:7">
      <c r="A687" s="454"/>
      <c r="B687" s="454"/>
      <c r="C687" s="450"/>
      <c r="D687" s="450" t="str">
        <f>D$39</f>
        <v>S3</v>
      </c>
      <c r="E687" s="454"/>
      <c r="F687" s="504"/>
      <c r="G687" s="461"/>
    </row>
    <row r="688" spans="1:7">
      <c r="A688" s="454"/>
      <c r="B688" s="454"/>
      <c r="C688" s="450"/>
      <c r="D688" s="450" t="str">
        <f>D$40</f>
        <v>S4</v>
      </c>
      <c r="E688" s="454"/>
      <c r="F688" s="504"/>
      <c r="G688" s="461"/>
    </row>
  </sheetData>
  <protectedRanges>
    <protectedRange sqref="E651 E661" name="AllowSortFilter14_1"/>
  </protectedRanges>
  <conditionalFormatting sqref="E651">
    <cfRule type="expression" dxfId="7" priority="2">
      <formula>AND($R651, NOT($V651), OR(E$4 = TRUE, AND(E$4 = "Conditional1", $T651), AND(E$4 = "Conditional2", $U651)), ISBLANK(E651))</formula>
    </cfRule>
  </conditionalFormatting>
  <conditionalFormatting sqref="E661">
    <cfRule type="expression" dxfId="6" priority="1">
      <formula>AND($R661, NOT($V661), OR(E$4 = TRUE, AND(E$4 = "Conditional1", $T661), AND(E$4 = "Conditional2", $U661)), ISBLANK(E661))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0E2FC-BD78-4A34-8990-729B39EBADF3}">
  <dimension ref="A1:G666"/>
  <sheetViews>
    <sheetView workbookViewId="0"/>
  </sheetViews>
  <sheetFormatPr defaultColWidth="9" defaultRowHeight="14.25"/>
  <cols>
    <col min="1" max="1" width="6.42578125" style="36" customWidth="1"/>
    <col min="2" max="2" width="8.85546875" style="37" customWidth="1"/>
    <col min="3" max="3" width="98.5703125" style="22" customWidth="1"/>
    <col min="4" max="5" width="30.5703125" style="22" customWidth="1"/>
    <col min="6" max="7" width="14.140625" style="4" customWidth="1"/>
    <col min="8" max="16384" width="9" style="4"/>
  </cols>
  <sheetData>
    <row r="1" spans="1:6">
      <c r="A1" s="34" t="s">
        <v>1055</v>
      </c>
      <c r="B1" s="35"/>
      <c r="C1" s="27"/>
      <c r="D1" s="27"/>
    </row>
    <row r="3" spans="1:6">
      <c r="C3" s="38" t="s">
        <v>673</v>
      </c>
      <c r="F3" s="33"/>
    </row>
    <row r="4" spans="1:6" ht="28.5">
      <c r="C4" s="39" t="s">
        <v>1056</v>
      </c>
      <c r="F4" s="33"/>
    </row>
    <row r="5" spans="1:6">
      <c r="C5" s="38" t="s">
        <v>675</v>
      </c>
      <c r="F5" s="33"/>
    </row>
    <row r="6" spans="1:6">
      <c r="C6" s="39" t="s">
        <v>1057</v>
      </c>
      <c r="F6" s="33"/>
    </row>
    <row r="7" spans="1:6">
      <c r="C7" s="38" t="s">
        <v>1058</v>
      </c>
      <c r="F7" s="33"/>
    </row>
    <row r="8" spans="1:6">
      <c r="C8" s="40"/>
      <c r="F8" s="33"/>
    </row>
    <row r="9" spans="1:6">
      <c r="C9" s="215" t="s">
        <v>1059</v>
      </c>
      <c r="F9" s="33"/>
    </row>
    <row r="10" spans="1:6" ht="16.5" customHeight="1">
      <c r="C10" s="27"/>
      <c r="F10" s="33"/>
    </row>
    <row r="11" spans="1:6">
      <c r="F11" s="33"/>
    </row>
    <row r="13" spans="1:6" ht="51" customHeight="1">
      <c r="A13" s="41" t="s">
        <v>679</v>
      </c>
      <c r="B13" s="42"/>
      <c r="C13" s="43" t="s">
        <v>1060</v>
      </c>
      <c r="D13" s="43" t="s">
        <v>1061</v>
      </c>
      <c r="E13" s="44"/>
    </row>
    <row r="14" spans="1:6" ht="29.25" thickBot="1">
      <c r="A14" s="34" t="s">
        <v>683</v>
      </c>
      <c r="B14" s="35"/>
      <c r="C14" s="243" t="s">
        <v>684</v>
      </c>
      <c r="D14" s="27"/>
    </row>
    <row r="15" spans="1:6">
      <c r="A15" s="34"/>
      <c r="B15" s="35" t="s">
        <v>19</v>
      </c>
      <c r="C15" s="27" t="s">
        <v>1062</v>
      </c>
      <c r="D15" s="27" t="s">
        <v>1063</v>
      </c>
    </row>
    <row r="16" spans="1:6">
      <c r="A16" s="34"/>
      <c r="B16" s="35" t="s">
        <v>24</v>
      </c>
      <c r="C16" s="27"/>
      <c r="D16" s="27"/>
    </row>
    <row r="17" spans="1:4">
      <c r="A17" s="34"/>
      <c r="B17" s="35" t="s">
        <v>29</v>
      </c>
      <c r="C17" s="27" t="s">
        <v>1062</v>
      </c>
      <c r="D17" s="27" t="s">
        <v>1063</v>
      </c>
    </row>
    <row r="18" spans="1:4">
      <c r="A18" s="34"/>
      <c r="B18" s="35" t="s">
        <v>37</v>
      </c>
      <c r="C18" s="27"/>
      <c r="D18" s="27"/>
    </row>
    <row r="19" spans="1:4">
      <c r="A19" s="34"/>
      <c r="B19" s="35" t="s">
        <v>41</v>
      </c>
      <c r="C19" s="27"/>
      <c r="D19" s="27"/>
    </row>
    <row r="21" spans="1:4" ht="30" customHeight="1">
      <c r="A21" s="34" t="s">
        <v>686</v>
      </c>
      <c r="B21" s="35"/>
      <c r="C21" s="245" t="s">
        <v>687</v>
      </c>
      <c r="D21" s="244"/>
    </row>
    <row r="22" spans="1:4">
      <c r="A22" s="34"/>
      <c r="B22" s="35" t="s">
        <v>19</v>
      </c>
      <c r="C22" s="130" t="s">
        <v>1062</v>
      </c>
      <c r="D22" s="27" t="s">
        <v>1063</v>
      </c>
    </row>
    <row r="23" spans="1:4">
      <c r="A23" s="34"/>
      <c r="B23" s="35" t="s">
        <v>24</v>
      </c>
      <c r="C23" s="27"/>
      <c r="D23" s="27"/>
    </row>
    <row r="24" spans="1:4" ht="42.75">
      <c r="A24" s="34"/>
      <c r="B24" s="35" t="s">
        <v>29</v>
      </c>
      <c r="C24" s="436" t="s">
        <v>1064</v>
      </c>
      <c r="D24" s="436" t="s">
        <v>1065</v>
      </c>
    </row>
    <row r="25" spans="1:4">
      <c r="A25" s="34"/>
      <c r="B25" s="35" t="s">
        <v>37</v>
      </c>
      <c r="C25" s="27"/>
      <c r="D25" s="27"/>
    </row>
    <row r="26" spans="1:4">
      <c r="A26" s="34"/>
      <c r="B26" s="35" t="s">
        <v>41</v>
      </c>
      <c r="C26" s="27"/>
      <c r="D26" s="27"/>
    </row>
    <row r="27" spans="1:4">
      <c r="C27" s="23"/>
    </row>
    <row r="28" spans="1:4" ht="28.5">
      <c r="A28" s="248" t="s">
        <v>690</v>
      </c>
      <c r="B28" s="35"/>
      <c r="C28" s="245" t="s">
        <v>1066</v>
      </c>
      <c r="D28" s="246"/>
    </row>
    <row r="29" spans="1:4">
      <c r="A29" s="34"/>
      <c r="B29" s="35" t="s">
        <v>19</v>
      </c>
      <c r="C29" s="437" t="s">
        <v>1062</v>
      </c>
      <c r="D29" s="247"/>
    </row>
    <row r="30" spans="1:4">
      <c r="A30" s="34"/>
      <c r="B30" s="35" t="s">
        <v>24</v>
      </c>
      <c r="C30" s="247"/>
      <c r="D30" s="247"/>
    </row>
    <row r="31" spans="1:4" ht="38.25">
      <c r="A31" s="34"/>
      <c r="B31" s="35" t="s">
        <v>29</v>
      </c>
      <c r="C31" s="247" t="s">
        <v>1067</v>
      </c>
      <c r="D31" s="247" t="s">
        <v>689</v>
      </c>
    </row>
    <row r="32" spans="1:4">
      <c r="A32" s="34"/>
      <c r="B32" s="35" t="s">
        <v>37</v>
      </c>
      <c r="C32" s="247"/>
      <c r="D32" s="247"/>
    </row>
    <row r="33" spans="1:7">
      <c r="A33" s="34"/>
      <c r="B33" s="35" t="s">
        <v>41</v>
      </c>
      <c r="C33" s="247"/>
      <c r="D33" s="247"/>
    </row>
    <row r="35" spans="1:7" ht="31.5">
      <c r="A35" s="438" t="s">
        <v>695</v>
      </c>
      <c r="B35" s="438" t="s">
        <v>696</v>
      </c>
      <c r="C35" s="439" t="s">
        <v>697</v>
      </c>
      <c r="D35" s="439" t="s">
        <v>694</v>
      </c>
      <c r="E35" s="439" t="s">
        <v>693</v>
      </c>
      <c r="F35" s="440" t="s">
        <v>1068</v>
      </c>
      <c r="G35" s="439" t="s">
        <v>1069</v>
      </c>
    </row>
    <row r="36" spans="1:7">
      <c r="A36" s="441"/>
      <c r="B36" s="441"/>
      <c r="C36" s="442"/>
      <c r="D36" s="442"/>
      <c r="E36" s="442"/>
      <c r="F36" s="443"/>
      <c r="G36" s="442"/>
    </row>
    <row r="37" spans="1:7" ht="28.5">
      <c r="A37" s="444">
        <v>1</v>
      </c>
      <c r="B37" s="444"/>
      <c r="C37" s="445" t="s">
        <v>698</v>
      </c>
      <c r="D37" s="446"/>
      <c r="E37" s="447"/>
      <c r="F37" s="448"/>
      <c r="G37" s="449"/>
    </row>
    <row r="38" spans="1:7">
      <c r="A38" s="450">
        <v>1.1000000000000001</v>
      </c>
      <c r="B38" s="451"/>
      <c r="C38" s="452" t="s">
        <v>699</v>
      </c>
      <c r="D38" s="453"/>
      <c r="E38" s="454"/>
      <c r="F38" s="455"/>
      <c r="G38" s="454"/>
    </row>
    <row r="39" spans="1:7" ht="285">
      <c r="A39" s="450" t="s">
        <v>56</v>
      </c>
      <c r="B39" s="450"/>
      <c r="C39" s="452" t="s">
        <v>1070</v>
      </c>
      <c r="D39" s="456" t="s">
        <v>1071</v>
      </c>
      <c r="E39" s="454" t="s">
        <v>1072</v>
      </c>
      <c r="F39" s="455"/>
      <c r="G39" s="454"/>
    </row>
    <row r="40" spans="1:7">
      <c r="A40" s="450"/>
      <c r="B40" s="450" t="s">
        <v>18</v>
      </c>
      <c r="C40" s="454"/>
      <c r="D40" s="453"/>
      <c r="E40" s="454"/>
      <c r="F40" s="455"/>
      <c r="G40" s="454"/>
    </row>
    <row r="41" spans="1:7" ht="63.75">
      <c r="A41" s="450"/>
      <c r="B41" s="451" t="s">
        <v>19</v>
      </c>
      <c r="C41" s="457" t="s">
        <v>1073</v>
      </c>
      <c r="D41" s="453"/>
      <c r="E41" s="454"/>
      <c r="F41" s="455" t="s">
        <v>689</v>
      </c>
      <c r="G41" s="454"/>
    </row>
    <row r="42" spans="1:7">
      <c r="A42" s="450"/>
      <c r="B42" s="451" t="s">
        <v>24</v>
      </c>
      <c r="C42" s="454"/>
      <c r="D42" s="453"/>
      <c r="E42" s="454"/>
      <c r="F42" s="455"/>
      <c r="G42" s="454"/>
    </row>
    <row r="43" spans="1:7">
      <c r="A43" s="450"/>
      <c r="B43" s="451" t="s">
        <v>29</v>
      </c>
      <c r="C43" s="454"/>
      <c r="D43" s="453"/>
      <c r="E43" s="454"/>
      <c r="F43" s="455"/>
      <c r="G43" s="454"/>
    </row>
    <row r="44" spans="1:7">
      <c r="A44" s="450"/>
      <c r="B44" s="451" t="s">
        <v>37</v>
      </c>
      <c r="C44" s="454"/>
      <c r="D44" s="453"/>
      <c r="E44" s="454"/>
      <c r="F44" s="455"/>
      <c r="G44" s="454"/>
    </row>
    <row r="45" spans="1:7">
      <c r="A45" s="450"/>
      <c r="B45" s="451" t="s">
        <v>41</v>
      </c>
      <c r="C45" s="454"/>
      <c r="D45" s="453"/>
      <c r="E45" s="454"/>
      <c r="F45" s="455"/>
      <c r="G45" s="454"/>
    </row>
    <row r="46" spans="1:7">
      <c r="A46" s="441"/>
      <c r="B46" s="441"/>
      <c r="C46" s="442"/>
      <c r="D46" s="458"/>
      <c r="E46" s="442"/>
      <c r="F46" s="459"/>
      <c r="G46" s="442"/>
    </row>
    <row r="47" spans="1:7" ht="276" customHeight="1">
      <c r="A47" s="450" t="s">
        <v>59</v>
      </c>
      <c r="B47" s="450"/>
      <c r="C47" s="452" t="s">
        <v>1074</v>
      </c>
      <c r="D47" s="456" t="s">
        <v>705</v>
      </c>
      <c r="E47" s="454" t="s">
        <v>1075</v>
      </c>
      <c r="F47" s="460"/>
      <c r="G47" s="461"/>
    </row>
    <row r="48" spans="1:7">
      <c r="A48" s="450"/>
      <c r="B48" s="450" t="s">
        <v>18</v>
      </c>
      <c r="C48" s="454"/>
      <c r="D48" s="453"/>
      <c r="E48" s="454"/>
      <c r="F48" s="460"/>
      <c r="G48" s="461"/>
    </row>
    <row r="49" spans="1:7" ht="38.25">
      <c r="A49" s="450"/>
      <c r="B49" s="450">
        <f>B$39</f>
        <v>0</v>
      </c>
      <c r="C49" s="457" t="s">
        <v>1076</v>
      </c>
      <c r="D49" s="453"/>
      <c r="E49" s="454"/>
      <c r="F49" s="460" t="s">
        <v>689</v>
      </c>
      <c r="G49" s="461"/>
    </row>
    <row r="50" spans="1:7">
      <c r="A50" s="450"/>
      <c r="B50" s="450" t="str">
        <f>B$40</f>
        <v>PA</v>
      </c>
      <c r="C50" s="454"/>
      <c r="D50" s="453"/>
      <c r="E50" s="454"/>
      <c r="F50" s="460"/>
      <c r="G50" s="461"/>
    </row>
    <row r="51" spans="1:7">
      <c r="A51" s="450"/>
      <c r="B51" s="450" t="str">
        <f>B$41</f>
        <v>MA</v>
      </c>
      <c r="C51" s="454"/>
      <c r="D51" s="453"/>
      <c r="E51" s="454"/>
      <c r="F51" s="460"/>
      <c r="G51" s="461"/>
    </row>
    <row r="52" spans="1:7">
      <c r="A52" s="450"/>
      <c r="B52" s="450" t="str">
        <f>B$42</f>
        <v>S1</v>
      </c>
      <c r="C52" s="454"/>
      <c r="D52" s="453"/>
      <c r="E52" s="454"/>
      <c r="F52" s="460"/>
      <c r="G52" s="461"/>
    </row>
    <row r="53" spans="1:7">
      <c r="A53" s="450"/>
      <c r="B53" s="450" t="str">
        <f>B$43</f>
        <v>S2</v>
      </c>
      <c r="C53" s="454"/>
      <c r="D53" s="453"/>
      <c r="E53" s="454"/>
      <c r="F53" s="460"/>
      <c r="G53" s="461"/>
    </row>
    <row r="54" spans="1:7">
      <c r="A54" s="441"/>
      <c r="B54" s="441"/>
      <c r="C54" s="442"/>
      <c r="D54" s="458"/>
      <c r="E54" s="442"/>
      <c r="F54" s="459"/>
      <c r="G54" s="442"/>
    </row>
    <row r="55" spans="1:7" ht="71.25">
      <c r="A55" s="450" t="s">
        <v>68</v>
      </c>
      <c r="B55" s="450"/>
      <c r="C55" s="452" t="s">
        <v>710</v>
      </c>
      <c r="D55" s="453" t="s">
        <v>1077</v>
      </c>
      <c r="E55" s="454" t="s">
        <v>708</v>
      </c>
      <c r="F55" s="460"/>
      <c r="G55" s="461"/>
    </row>
    <row r="56" spans="1:7">
      <c r="A56" s="450"/>
      <c r="B56" s="450" t="s">
        <v>18</v>
      </c>
      <c r="C56" s="454"/>
      <c r="D56" s="462"/>
      <c r="E56" s="454"/>
      <c r="F56" s="460"/>
      <c r="G56" s="461"/>
    </row>
    <row r="57" spans="1:7" ht="42.75">
      <c r="A57" s="450"/>
      <c r="B57" s="450">
        <f>B$39</f>
        <v>0</v>
      </c>
      <c r="C57" s="454" t="s">
        <v>1078</v>
      </c>
      <c r="D57" s="453"/>
      <c r="E57" s="454"/>
      <c r="F57" s="460" t="s">
        <v>689</v>
      </c>
      <c r="G57" s="461"/>
    </row>
    <row r="58" spans="1:7">
      <c r="A58" s="450"/>
      <c r="B58" s="450" t="str">
        <f>B$40</f>
        <v>PA</v>
      </c>
      <c r="C58" s="454"/>
      <c r="D58" s="453"/>
      <c r="E58" s="454"/>
      <c r="F58" s="460"/>
      <c r="G58" s="461"/>
    </row>
    <row r="59" spans="1:7">
      <c r="A59" s="450"/>
      <c r="B59" s="450" t="str">
        <f>B$41</f>
        <v>MA</v>
      </c>
      <c r="C59" s="454"/>
      <c r="D59" s="453"/>
      <c r="E59" s="454"/>
      <c r="F59" s="460"/>
      <c r="G59" s="461"/>
    </row>
    <row r="60" spans="1:7">
      <c r="A60" s="450"/>
      <c r="B60" s="450" t="str">
        <f>B$42</f>
        <v>S1</v>
      </c>
      <c r="C60" s="454"/>
      <c r="D60" s="453"/>
      <c r="E60" s="454"/>
      <c r="F60" s="460"/>
      <c r="G60" s="461"/>
    </row>
    <row r="61" spans="1:7">
      <c r="A61" s="450"/>
      <c r="B61" s="450" t="str">
        <f>B$43</f>
        <v>S2</v>
      </c>
      <c r="C61" s="454"/>
      <c r="D61" s="453"/>
      <c r="E61" s="454"/>
      <c r="F61" s="460"/>
      <c r="G61" s="461"/>
    </row>
    <row r="62" spans="1:7">
      <c r="A62" s="441"/>
      <c r="B62" s="441"/>
      <c r="C62" s="442"/>
      <c r="D62" s="458"/>
      <c r="E62" s="442"/>
      <c r="F62" s="459"/>
      <c r="G62" s="442"/>
    </row>
    <row r="63" spans="1:7" ht="171">
      <c r="A63" s="450" t="s">
        <v>72</v>
      </c>
      <c r="B63" s="450"/>
      <c r="C63" s="452" t="s">
        <v>1079</v>
      </c>
      <c r="D63" s="453" t="s">
        <v>1080</v>
      </c>
      <c r="E63" s="454" t="s">
        <v>712</v>
      </c>
      <c r="F63" s="460"/>
      <c r="G63" s="461"/>
    </row>
    <row r="64" spans="1:7">
      <c r="A64" s="450"/>
      <c r="B64" s="450" t="s">
        <v>18</v>
      </c>
      <c r="C64" s="454"/>
      <c r="D64" s="453"/>
      <c r="E64" s="454"/>
      <c r="F64" s="460"/>
      <c r="G64" s="461"/>
    </row>
    <row r="65" spans="1:7" ht="54.6" customHeight="1">
      <c r="A65" s="450"/>
      <c r="B65" s="450">
        <f>B$39</f>
        <v>0</v>
      </c>
      <c r="C65" s="457" t="s">
        <v>1081</v>
      </c>
      <c r="D65" s="453"/>
      <c r="E65" s="454"/>
      <c r="F65" s="460" t="s">
        <v>689</v>
      </c>
      <c r="G65" s="461"/>
    </row>
    <row r="66" spans="1:7">
      <c r="A66" s="450"/>
      <c r="B66" s="450" t="str">
        <f>B$40</f>
        <v>PA</v>
      </c>
      <c r="C66" s="454"/>
      <c r="D66" s="453"/>
      <c r="E66" s="454"/>
      <c r="F66" s="460"/>
      <c r="G66" s="461"/>
    </row>
    <row r="67" spans="1:7">
      <c r="A67" s="450"/>
      <c r="B67" s="450" t="str">
        <f>B$41</f>
        <v>MA</v>
      </c>
      <c r="C67" s="454"/>
      <c r="D67" s="453"/>
      <c r="E67" s="454"/>
      <c r="F67" s="460"/>
      <c r="G67" s="461"/>
    </row>
    <row r="68" spans="1:7">
      <c r="A68" s="450"/>
      <c r="B68" s="450" t="str">
        <f>B$42</f>
        <v>S1</v>
      </c>
      <c r="C68" s="454"/>
      <c r="D68" s="453"/>
      <c r="E68" s="454"/>
      <c r="F68" s="460"/>
      <c r="G68" s="461"/>
    </row>
    <row r="69" spans="1:7">
      <c r="A69" s="450"/>
      <c r="B69" s="450" t="str">
        <f>B$43</f>
        <v>S2</v>
      </c>
      <c r="C69" s="454"/>
      <c r="D69" s="453"/>
      <c r="E69" s="454"/>
      <c r="F69" s="460"/>
      <c r="G69" s="461"/>
    </row>
    <row r="70" spans="1:7">
      <c r="A70" s="441"/>
      <c r="B70" s="441"/>
      <c r="C70" s="442"/>
      <c r="D70" s="458"/>
      <c r="E70" s="442"/>
      <c r="F70" s="459"/>
      <c r="G70" s="442"/>
    </row>
    <row r="71" spans="1:7">
      <c r="A71" s="441"/>
      <c r="B71" s="441"/>
      <c r="C71" s="442"/>
      <c r="D71" s="458"/>
      <c r="E71" s="442"/>
      <c r="F71" s="459"/>
      <c r="G71" s="442"/>
    </row>
    <row r="72" spans="1:7">
      <c r="A72" s="450">
        <v>1.2</v>
      </c>
      <c r="B72" s="450"/>
      <c r="C72" s="452" t="s">
        <v>718</v>
      </c>
      <c r="D72" s="453"/>
      <c r="E72" s="454"/>
      <c r="F72" s="460"/>
      <c r="G72" s="461"/>
    </row>
    <row r="73" spans="1:7" ht="85.5">
      <c r="A73" s="450" t="s">
        <v>76</v>
      </c>
      <c r="B73" s="450"/>
      <c r="C73" s="452" t="s">
        <v>1082</v>
      </c>
      <c r="D73" s="456" t="s">
        <v>1083</v>
      </c>
      <c r="E73" s="454" t="s">
        <v>1084</v>
      </c>
      <c r="F73" s="460"/>
      <c r="G73" s="461"/>
    </row>
    <row r="74" spans="1:7">
      <c r="A74" s="450"/>
      <c r="B74" s="450" t="s">
        <v>18</v>
      </c>
      <c r="C74" s="454"/>
      <c r="D74" s="453"/>
      <c r="E74" s="454"/>
      <c r="F74" s="460"/>
      <c r="G74" s="461"/>
    </row>
    <row r="75" spans="1:7">
      <c r="A75" s="450"/>
      <c r="B75" s="450">
        <f>B$39</f>
        <v>0</v>
      </c>
      <c r="C75" s="463" t="s">
        <v>1085</v>
      </c>
      <c r="D75" s="453"/>
      <c r="E75" s="454"/>
      <c r="F75" s="460" t="s">
        <v>689</v>
      </c>
      <c r="G75" s="461"/>
    </row>
    <row r="76" spans="1:7">
      <c r="A76" s="450"/>
      <c r="B76" s="450" t="str">
        <f>B$40</f>
        <v>PA</v>
      </c>
      <c r="C76" s="454"/>
      <c r="D76" s="453"/>
      <c r="E76" s="454"/>
      <c r="F76" s="460"/>
      <c r="G76" s="461"/>
    </row>
    <row r="77" spans="1:7">
      <c r="A77" s="450"/>
      <c r="B77" s="450" t="str">
        <f>B$41</f>
        <v>MA</v>
      </c>
      <c r="C77" s="454"/>
      <c r="D77" s="453"/>
      <c r="E77" s="454"/>
      <c r="F77" s="460"/>
      <c r="G77" s="461"/>
    </row>
    <row r="78" spans="1:7">
      <c r="A78" s="450"/>
      <c r="B78" s="450" t="str">
        <f>B$42</f>
        <v>S1</v>
      </c>
      <c r="C78" s="454"/>
      <c r="D78" s="453"/>
      <c r="E78" s="454"/>
      <c r="F78" s="460"/>
      <c r="G78" s="461"/>
    </row>
    <row r="79" spans="1:7">
      <c r="A79" s="450"/>
      <c r="B79" s="450" t="str">
        <f>B$43</f>
        <v>S2</v>
      </c>
      <c r="C79" s="454"/>
      <c r="D79" s="453"/>
      <c r="E79" s="454"/>
      <c r="F79" s="460"/>
      <c r="G79" s="461"/>
    </row>
    <row r="80" spans="1:7">
      <c r="A80" s="441"/>
      <c r="B80" s="441"/>
      <c r="C80" s="442"/>
      <c r="D80" s="458"/>
      <c r="E80" s="442"/>
      <c r="F80" s="459"/>
      <c r="G80" s="442"/>
    </row>
    <row r="81" spans="1:7">
      <c r="A81" s="441"/>
      <c r="B81" s="441"/>
      <c r="C81" s="442"/>
      <c r="D81" s="458"/>
      <c r="E81" s="442"/>
      <c r="F81" s="459"/>
      <c r="G81" s="442"/>
    </row>
    <row r="82" spans="1:7">
      <c r="A82" s="464">
        <v>2</v>
      </c>
      <c r="B82" s="464"/>
      <c r="C82" s="445" t="s">
        <v>723</v>
      </c>
      <c r="D82" s="446"/>
      <c r="E82" s="447"/>
      <c r="F82" s="448"/>
      <c r="G82" s="447"/>
    </row>
    <row r="83" spans="1:7">
      <c r="A83" s="465">
        <v>2.1</v>
      </c>
      <c r="B83" s="465"/>
      <c r="C83" s="466" t="s">
        <v>724</v>
      </c>
      <c r="D83" s="453"/>
      <c r="E83" s="454"/>
      <c r="F83" s="455"/>
      <c r="G83" s="454"/>
    </row>
    <row r="84" spans="1:7" ht="370.5">
      <c r="A84" s="450" t="s">
        <v>727</v>
      </c>
      <c r="B84" s="450"/>
      <c r="C84" s="466" t="s">
        <v>1086</v>
      </c>
      <c r="D84" s="456" t="s">
        <v>1087</v>
      </c>
      <c r="E84" s="454" t="s">
        <v>1088</v>
      </c>
      <c r="F84" s="455"/>
      <c r="G84" s="454"/>
    </row>
    <row r="85" spans="1:7">
      <c r="A85" s="450"/>
      <c r="B85" s="450" t="s">
        <v>18</v>
      </c>
      <c r="C85" s="454"/>
      <c r="D85" s="453"/>
      <c r="E85" s="454"/>
      <c r="F85" s="455"/>
      <c r="G85" s="454"/>
    </row>
    <row r="86" spans="1:7" ht="52.5" customHeight="1">
      <c r="A86" s="450"/>
      <c r="B86" s="450">
        <f>B$39</f>
        <v>0</v>
      </c>
      <c r="C86" s="457" t="s">
        <v>1089</v>
      </c>
      <c r="D86" s="453"/>
      <c r="E86" s="454"/>
      <c r="F86" s="455" t="s">
        <v>689</v>
      </c>
      <c r="G86" s="454"/>
    </row>
    <row r="87" spans="1:7" ht="27.6" customHeight="1">
      <c r="A87" s="450"/>
      <c r="B87" s="450" t="str">
        <f>B$40</f>
        <v>PA</v>
      </c>
      <c r="C87" s="457" t="s">
        <v>1090</v>
      </c>
      <c r="D87" s="453"/>
      <c r="E87" s="454"/>
      <c r="F87" s="455" t="s">
        <v>1091</v>
      </c>
      <c r="G87" s="454"/>
    </row>
    <row r="88" spans="1:7">
      <c r="A88" s="450"/>
      <c r="B88" s="450" t="str">
        <f>B$41</f>
        <v>MA</v>
      </c>
      <c r="C88" s="454"/>
      <c r="D88" s="453"/>
      <c r="E88" s="454"/>
      <c r="F88" s="455"/>
      <c r="G88" s="454"/>
    </row>
    <row r="89" spans="1:7">
      <c r="A89" s="450"/>
      <c r="B89" s="450" t="str">
        <f>B$42</f>
        <v>S1</v>
      </c>
      <c r="C89" s="454"/>
      <c r="D89" s="453"/>
      <c r="E89" s="454"/>
      <c r="F89" s="455"/>
      <c r="G89" s="454"/>
    </row>
    <row r="90" spans="1:7">
      <c r="A90" s="450"/>
      <c r="B90" s="450" t="str">
        <f>B$43</f>
        <v>S2</v>
      </c>
      <c r="C90" s="454"/>
      <c r="D90" s="453"/>
      <c r="E90" s="454"/>
      <c r="F90" s="455"/>
      <c r="G90" s="454"/>
    </row>
    <row r="91" spans="1:7">
      <c r="A91" s="441"/>
      <c r="B91" s="441"/>
      <c r="C91" s="442"/>
      <c r="D91" s="453"/>
      <c r="E91" s="454"/>
      <c r="F91" s="459"/>
      <c r="G91" s="442"/>
    </row>
    <row r="92" spans="1:7" ht="71.25">
      <c r="A92" s="450" t="s">
        <v>731</v>
      </c>
      <c r="B92" s="450"/>
      <c r="C92" s="452" t="s">
        <v>1092</v>
      </c>
      <c r="D92" s="453" t="s">
        <v>730</v>
      </c>
      <c r="E92" s="454" t="s">
        <v>1093</v>
      </c>
      <c r="F92" s="460"/>
      <c r="G92" s="461"/>
    </row>
    <row r="93" spans="1:7">
      <c r="A93" s="450"/>
      <c r="B93" s="450" t="s">
        <v>18</v>
      </c>
      <c r="C93" s="454"/>
      <c r="D93" s="453"/>
      <c r="E93" s="454"/>
      <c r="F93" s="460"/>
      <c r="G93" s="461"/>
    </row>
    <row r="94" spans="1:7" ht="25.5">
      <c r="A94" s="450"/>
      <c r="B94" s="450">
        <f>B$39</f>
        <v>0</v>
      </c>
      <c r="C94" s="457" t="s">
        <v>1094</v>
      </c>
      <c r="D94" s="453"/>
      <c r="E94" s="454"/>
      <c r="F94" s="460" t="s">
        <v>689</v>
      </c>
      <c r="G94" s="461"/>
    </row>
    <row r="95" spans="1:7" ht="89.25">
      <c r="A95" s="450"/>
      <c r="B95" s="450" t="str">
        <f>B$40</f>
        <v>PA</v>
      </c>
      <c r="C95" s="467" t="s">
        <v>1095</v>
      </c>
      <c r="D95" s="453"/>
      <c r="E95" s="454"/>
      <c r="F95" s="468" t="s">
        <v>689</v>
      </c>
      <c r="G95" s="469" t="s">
        <v>1096</v>
      </c>
    </row>
    <row r="96" spans="1:7" ht="99.75">
      <c r="A96" s="450"/>
      <c r="B96" s="450" t="str">
        <f>B$41</f>
        <v>MA</v>
      </c>
      <c r="C96" s="470" t="s">
        <v>1097</v>
      </c>
      <c r="D96" s="471"/>
      <c r="E96" s="470"/>
      <c r="F96" s="468" t="s">
        <v>689</v>
      </c>
      <c r="G96" s="469" t="s">
        <v>1098</v>
      </c>
    </row>
    <row r="97" spans="1:7">
      <c r="A97" s="450"/>
      <c r="B97" s="450" t="str">
        <f>B$42</f>
        <v>S1</v>
      </c>
      <c r="C97" s="454"/>
      <c r="D97" s="453"/>
      <c r="E97" s="454"/>
      <c r="F97" s="460"/>
      <c r="G97" s="461"/>
    </row>
    <row r="98" spans="1:7">
      <c r="A98" s="450"/>
      <c r="B98" s="450" t="str">
        <f>B$43</f>
        <v>S2</v>
      </c>
      <c r="C98" s="454"/>
      <c r="D98" s="453"/>
      <c r="E98" s="454"/>
      <c r="F98" s="460"/>
      <c r="G98" s="461"/>
    </row>
    <row r="99" spans="1:7">
      <c r="A99" s="441"/>
      <c r="B99" s="441"/>
      <c r="C99" s="442"/>
      <c r="D99" s="458"/>
      <c r="E99" s="442"/>
      <c r="F99" s="459"/>
      <c r="G99" s="442"/>
    </row>
    <row r="100" spans="1:7" ht="313.5">
      <c r="A100" s="450" t="s">
        <v>735</v>
      </c>
      <c r="B100" s="450"/>
      <c r="C100" s="452" t="s">
        <v>1099</v>
      </c>
      <c r="D100" s="453" t="s">
        <v>1100</v>
      </c>
      <c r="E100" s="454" t="s">
        <v>1101</v>
      </c>
      <c r="F100" s="460"/>
      <c r="G100" s="461"/>
    </row>
    <row r="101" spans="1:7">
      <c r="A101" s="450"/>
      <c r="B101" s="450" t="s">
        <v>18</v>
      </c>
      <c r="C101" s="454"/>
      <c r="D101" s="453"/>
      <c r="E101" s="454"/>
      <c r="F101" s="460"/>
      <c r="G101" s="461"/>
    </row>
    <row r="102" spans="1:7" ht="25.5">
      <c r="A102" s="450"/>
      <c r="B102" s="450">
        <f>B$39</f>
        <v>0</v>
      </c>
      <c r="C102" s="457" t="s">
        <v>1102</v>
      </c>
      <c r="D102" s="453"/>
      <c r="E102" s="454"/>
      <c r="F102" s="460" t="s">
        <v>689</v>
      </c>
      <c r="G102" s="461"/>
    </row>
    <row r="103" spans="1:7" ht="25.5">
      <c r="A103" s="450"/>
      <c r="B103" s="450" t="str">
        <f>B$40</f>
        <v>PA</v>
      </c>
      <c r="C103" s="457" t="s">
        <v>1103</v>
      </c>
      <c r="D103" s="453"/>
      <c r="E103" s="454"/>
      <c r="F103" s="460" t="s">
        <v>689</v>
      </c>
      <c r="G103" s="461"/>
    </row>
    <row r="104" spans="1:7">
      <c r="A104" s="450"/>
      <c r="B104" s="450" t="str">
        <f>B$41</f>
        <v>MA</v>
      </c>
      <c r="C104" s="454"/>
      <c r="D104" s="453"/>
      <c r="E104" s="454"/>
      <c r="F104" s="460"/>
      <c r="G104" s="461"/>
    </row>
    <row r="105" spans="1:7">
      <c r="A105" s="450"/>
      <c r="B105" s="450" t="str">
        <f>B$42</f>
        <v>S1</v>
      </c>
      <c r="C105" s="454"/>
      <c r="D105" s="453"/>
      <c r="E105" s="454"/>
      <c r="F105" s="460"/>
      <c r="G105" s="461"/>
    </row>
    <row r="106" spans="1:7">
      <c r="A106" s="450"/>
      <c r="B106" s="450" t="s">
        <v>41</v>
      </c>
      <c r="C106" s="454"/>
      <c r="D106" s="453"/>
      <c r="E106" s="454"/>
      <c r="F106" s="460"/>
      <c r="G106" s="461"/>
    </row>
    <row r="107" spans="1:7">
      <c r="A107" s="450"/>
      <c r="B107" s="450"/>
      <c r="C107" s="454"/>
      <c r="D107" s="453"/>
      <c r="E107" s="454"/>
      <c r="F107" s="460"/>
      <c r="G107" s="461"/>
    </row>
    <row r="108" spans="1:7" ht="142.5">
      <c r="A108" s="450" t="s">
        <v>739</v>
      </c>
      <c r="B108" s="450"/>
      <c r="C108" s="452" t="s">
        <v>1104</v>
      </c>
      <c r="D108" s="453" t="s">
        <v>1105</v>
      </c>
      <c r="E108" s="454" t="s">
        <v>1106</v>
      </c>
      <c r="F108" s="460"/>
      <c r="G108" s="461"/>
    </row>
    <row r="109" spans="1:7">
      <c r="A109" s="450"/>
      <c r="B109" s="450" t="s">
        <v>18</v>
      </c>
      <c r="C109" s="454"/>
      <c r="D109" s="453"/>
      <c r="E109" s="454"/>
      <c r="F109" s="460"/>
      <c r="G109" s="461"/>
    </row>
    <row r="110" spans="1:7">
      <c r="A110" s="450"/>
      <c r="B110" s="450">
        <f>B$39</f>
        <v>0</v>
      </c>
      <c r="C110" s="457" t="s">
        <v>1107</v>
      </c>
      <c r="D110" s="453"/>
      <c r="E110" s="454"/>
      <c r="F110" s="460" t="s">
        <v>689</v>
      </c>
      <c r="G110" s="461"/>
    </row>
    <row r="111" spans="1:7">
      <c r="A111" s="450"/>
      <c r="B111" s="450" t="str">
        <f>B$40</f>
        <v>PA</v>
      </c>
      <c r="C111" s="457" t="s">
        <v>1107</v>
      </c>
      <c r="D111" s="453"/>
      <c r="E111" s="454"/>
      <c r="F111" s="460" t="s">
        <v>689</v>
      </c>
      <c r="G111" s="461"/>
    </row>
    <row r="112" spans="1:7">
      <c r="A112" s="450"/>
      <c r="B112" s="450" t="str">
        <f>B$41</f>
        <v>MA</v>
      </c>
      <c r="C112" s="454"/>
      <c r="D112" s="453"/>
      <c r="E112" s="454"/>
      <c r="F112" s="460"/>
      <c r="G112" s="461"/>
    </row>
    <row r="113" spans="1:7">
      <c r="A113" s="450"/>
      <c r="B113" s="450" t="str">
        <f>B$42</f>
        <v>S1</v>
      </c>
      <c r="C113" s="454"/>
      <c r="D113" s="453"/>
      <c r="E113" s="454"/>
      <c r="F113" s="460"/>
      <c r="G113" s="461"/>
    </row>
    <row r="114" spans="1:7">
      <c r="A114" s="450"/>
      <c r="B114" s="450" t="str">
        <f>B$43</f>
        <v>S2</v>
      </c>
      <c r="C114" s="454"/>
      <c r="D114" s="453"/>
      <c r="E114" s="454"/>
      <c r="F114" s="460"/>
      <c r="G114" s="461"/>
    </row>
    <row r="115" spans="1:7">
      <c r="A115" s="441"/>
      <c r="B115" s="441"/>
      <c r="C115" s="442"/>
      <c r="D115" s="458"/>
      <c r="E115" s="442"/>
      <c r="F115" s="459"/>
      <c r="G115" s="442"/>
    </row>
    <row r="116" spans="1:7">
      <c r="A116" s="441"/>
      <c r="B116" s="441"/>
      <c r="C116" s="442"/>
      <c r="D116" s="458"/>
      <c r="E116" s="442"/>
      <c r="F116" s="459"/>
      <c r="G116" s="442"/>
    </row>
    <row r="117" spans="1:7">
      <c r="A117" s="450">
        <v>2.2000000000000002</v>
      </c>
      <c r="B117" s="450"/>
      <c r="C117" s="452" t="s">
        <v>741</v>
      </c>
      <c r="D117" s="453"/>
      <c r="E117" s="454"/>
      <c r="F117" s="460"/>
      <c r="G117" s="461"/>
    </row>
    <row r="118" spans="1:7" ht="242.25">
      <c r="A118" s="450" t="s">
        <v>744</v>
      </c>
      <c r="B118" s="450"/>
      <c r="C118" s="452" t="s">
        <v>1108</v>
      </c>
      <c r="D118" s="453" t="s">
        <v>1109</v>
      </c>
      <c r="E118" s="454" t="s">
        <v>1110</v>
      </c>
      <c r="F118" s="460"/>
      <c r="G118" s="461"/>
    </row>
    <row r="119" spans="1:7">
      <c r="A119" s="450"/>
      <c r="B119" s="450" t="s">
        <v>18</v>
      </c>
      <c r="C119" s="454"/>
      <c r="D119" s="453"/>
      <c r="E119" s="454"/>
      <c r="F119" s="460"/>
      <c r="G119" s="461"/>
    </row>
    <row r="120" spans="1:7" ht="25.5">
      <c r="A120" s="450"/>
      <c r="B120" s="450">
        <f>B$39</f>
        <v>0</v>
      </c>
      <c r="C120" s="457" t="s">
        <v>1111</v>
      </c>
      <c r="D120" s="453"/>
      <c r="E120" s="454"/>
      <c r="F120" s="460" t="s">
        <v>689</v>
      </c>
      <c r="G120" s="461"/>
    </row>
    <row r="121" spans="1:7" ht="38.25">
      <c r="A121" s="450"/>
      <c r="B121" s="450" t="str">
        <f>B$40</f>
        <v>PA</v>
      </c>
      <c r="C121" s="457" t="s">
        <v>1112</v>
      </c>
      <c r="D121" s="453"/>
      <c r="E121" s="454"/>
      <c r="F121" s="460" t="s">
        <v>689</v>
      </c>
      <c r="G121" s="461"/>
    </row>
    <row r="122" spans="1:7">
      <c r="A122" s="450"/>
      <c r="B122" s="450" t="str">
        <f>B$41</f>
        <v>MA</v>
      </c>
      <c r="C122" s="454"/>
      <c r="D122" s="453"/>
      <c r="E122" s="454"/>
      <c r="F122" s="460"/>
      <c r="G122" s="461"/>
    </row>
    <row r="123" spans="1:7">
      <c r="A123" s="450"/>
      <c r="B123" s="450" t="str">
        <f>B$42</f>
        <v>S1</v>
      </c>
      <c r="C123" s="454"/>
      <c r="D123" s="453"/>
      <c r="E123" s="454"/>
      <c r="F123" s="460"/>
      <c r="G123" s="461"/>
    </row>
    <row r="124" spans="1:7">
      <c r="A124" s="450"/>
      <c r="B124" s="450" t="str">
        <f>B$43</f>
        <v>S2</v>
      </c>
      <c r="C124" s="454"/>
      <c r="D124" s="453"/>
      <c r="E124" s="454"/>
      <c r="F124" s="460"/>
      <c r="G124" s="461"/>
    </row>
    <row r="125" spans="1:7">
      <c r="A125" s="441"/>
      <c r="B125" s="441"/>
      <c r="C125" s="442"/>
      <c r="D125" s="458"/>
      <c r="E125" s="442"/>
      <c r="F125" s="459"/>
      <c r="G125" s="442"/>
    </row>
    <row r="126" spans="1:7" ht="342">
      <c r="A126" s="450" t="s">
        <v>748</v>
      </c>
      <c r="B126" s="450"/>
      <c r="C126" s="452" t="s">
        <v>1113</v>
      </c>
      <c r="D126" s="453" t="s">
        <v>1114</v>
      </c>
      <c r="E126" s="454" t="s">
        <v>1115</v>
      </c>
      <c r="F126" s="460"/>
      <c r="G126" s="461"/>
    </row>
    <row r="127" spans="1:7">
      <c r="A127" s="450"/>
      <c r="B127" s="450" t="s">
        <v>18</v>
      </c>
      <c r="C127" s="454"/>
      <c r="D127" s="453"/>
      <c r="E127" s="454"/>
      <c r="F127" s="460"/>
      <c r="G127" s="461"/>
    </row>
    <row r="128" spans="1:7" ht="28.5">
      <c r="A128" s="450"/>
      <c r="B128" s="450">
        <f>B$39</f>
        <v>0</v>
      </c>
      <c r="C128" s="454" t="s">
        <v>1116</v>
      </c>
      <c r="D128" s="453"/>
      <c r="E128" s="454"/>
      <c r="F128" s="460" t="s">
        <v>689</v>
      </c>
      <c r="G128" s="461"/>
    </row>
    <row r="129" spans="1:7">
      <c r="A129" s="450"/>
      <c r="B129" s="450" t="str">
        <f>B$40</f>
        <v>PA</v>
      </c>
      <c r="C129" s="454"/>
      <c r="D129" s="453"/>
      <c r="E129" s="454"/>
      <c r="F129" s="460"/>
      <c r="G129" s="461"/>
    </row>
    <row r="130" spans="1:7">
      <c r="A130" s="450"/>
      <c r="B130" s="450" t="str">
        <f>B$41</f>
        <v>MA</v>
      </c>
      <c r="C130" s="454"/>
      <c r="D130" s="453"/>
      <c r="E130" s="454"/>
      <c r="F130" s="460"/>
      <c r="G130" s="461"/>
    </row>
    <row r="131" spans="1:7">
      <c r="A131" s="450"/>
      <c r="B131" s="450" t="str">
        <f>B$42</f>
        <v>S1</v>
      </c>
      <c r="C131" s="454"/>
      <c r="D131" s="453"/>
      <c r="E131" s="454"/>
      <c r="F131" s="460"/>
      <c r="G131" s="461"/>
    </row>
    <row r="132" spans="1:7">
      <c r="A132" s="450"/>
      <c r="B132" s="450" t="str">
        <f>B$43</f>
        <v>S2</v>
      </c>
      <c r="C132" s="454"/>
      <c r="D132" s="453"/>
      <c r="E132" s="454"/>
      <c r="F132" s="460"/>
      <c r="G132" s="461"/>
    </row>
    <row r="133" spans="1:7">
      <c r="A133" s="441"/>
      <c r="B133" s="441"/>
      <c r="C133" s="442"/>
      <c r="D133" s="458"/>
      <c r="E133" s="442"/>
      <c r="F133" s="459"/>
      <c r="G133" s="442"/>
    </row>
    <row r="134" spans="1:7" ht="128.25">
      <c r="A134" s="450" t="s">
        <v>752</v>
      </c>
      <c r="B134" s="450"/>
      <c r="C134" s="452" t="s">
        <v>1117</v>
      </c>
      <c r="D134" s="453" t="s">
        <v>1118</v>
      </c>
      <c r="E134" s="454" t="s">
        <v>1119</v>
      </c>
      <c r="F134" s="460"/>
      <c r="G134" s="461"/>
    </row>
    <row r="135" spans="1:7">
      <c r="A135" s="450"/>
      <c r="B135" s="450" t="s">
        <v>18</v>
      </c>
      <c r="C135" s="454"/>
      <c r="D135" s="453"/>
      <c r="E135" s="454"/>
      <c r="F135" s="460"/>
      <c r="G135" s="461"/>
    </row>
    <row r="136" spans="1:7">
      <c r="A136" s="450"/>
      <c r="B136" s="450">
        <f>B$39</f>
        <v>0</v>
      </c>
      <c r="C136" s="454" t="s">
        <v>1120</v>
      </c>
      <c r="D136" s="453"/>
      <c r="E136" s="454"/>
      <c r="F136" s="460" t="s">
        <v>689</v>
      </c>
      <c r="G136" s="461"/>
    </row>
    <row r="137" spans="1:7">
      <c r="A137" s="450"/>
      <c r="B137" s="450" t="str">
        <f>B$40</f>
        <v>PA</v>
      </c>
      <c r="C137" s="454" t="s">
        <v>1121</v>
      </c>
      <c r="D137" s="453"/>
      <c r="E137" s="454"/>
      <c r="F137" s="460" t="s">
        <v>689</v>
      </c>
      <c r="G137" s="461"/>
    </row>
    <row r="138" spans="1:7">
      <c r="A138" s="450"/>
      <c r="B138" s="450" t="str">
        <f>B$41</f>
        <v>MA</v>
      </c>
      <c r="C138" s="454"/>
      <c r="D138" s="453"/>
      <c r="E138" s="454"/>
      <c r="F138" s="460"/>
      <c r="G138" s="461"/>
    </row>
    <row r="139" spans="1:7">
      <c r="A139" s="450"/>
      <c r="B139" s="450" t="str">
        <f>B$42</f>
        <v>S1</v>
      </c>
      <c r="C139" s="454"/>
      <c r="D139" s="453"/>
      <c r="E139" s="454"/>
      <c r="F139" s="460"/>
      <c r="G139" s="461"/>
    </row>
    <row r="140" spans="1:7">
      <c r="A140" s="450"/>
      <c r="B140" s="450" t="str">
        <f>B$43</f>
        <v>S2</v>
      </c>
      <c r="C140" s="454"/>
      <c r="D140" s="453"/>
      <c r="E140" s="454"/>
      <c r="F140" s="460"/>
      <c r="G140" s="461"/>
    </row>
    <row r="141" spans="1:7">
      <c r="A141" s="441"/>
      <c r="B141" s="441"/>
      <c r="C141" s="442"/>
      <c r="D141" s="458"/>
      <c r="E141" s="442"/>
      <c r="F141" s="459"/>
      <c r="G141" s="442"/>
    </row>
    <row r="142" spans="1:7" ht="213.75">
      <c r="A142" s="450" t="s">
        <v>756</v>
      </c>
      <c r="B142" s="450"/>
      <c r="C142" s="452" t="s">
        <v>1122</v>
      </c>
      <c r="D142" s="453" t="s">
        <v>1123</v>
      </c>
      <c r="E142" s="454" t="s">
        <v>1124</v>
      </c>
      <c r="F142" s="460"/>
      <c r="G142" s="461"/>
    </row>
    <row r="143" spans="1:7">
      <c r="A143" s="450"/>
      <c r="B143" s="450" t="s">
        <v>18</v>
      </c>
      <c r="C143" s="454"/>
      <c r="D143" s="453"/>
      <c r="E143" s="454"/>
      <c r="F143" s="460"/>
      <c r="G143" s="461"/>
    </row>
    <row r="144" spans="1:7" ht="38.25">
      <c r="A144" s="450"/>
      <c r="B144" s="450">
        <f>B$39</f>
        <v>0</v>
      </c>
      <c r="C144" s="472" t="s">
        <v>1125</v>
      </c>
      <c r="D144" s="453"/>
      <c r="E144" s="454"/>
      <c r="F144" s="460" t="s">
        <v>689</v>
      </c>
      <c r="G144" s="461"/>
    </row>
    <row r="145" spans="1:7" ht="51">
      <c r="A145" s="450"/>
      <c r="B145" s="450" t="str">
        <f>B$40</f>
        <v>PA</v>
      </c>
      <c r="C145" s="473" t="s">
        <v>1126</v>
      </c>
      <c r="D145" s="453"/>
      <c r="E145" s="454"/>
      <c r="F145" s="460" t="s">
        <v>716</v>
      </c>
      <c r="G145" s="469" t="s">
        <v>1127</v>
      </c>
    </row>
    <row r="146" spans="1:7" ht="85.5">
      <c r="A146" s="450"/>
      <c r="B146" s="450" t="str">
        <f>B$41</f>
        <v>MA</v>
      </c>
      <c r="C146" s="454" t="s">
        <v>1128</v>
      </c>
      <c r="D146" s="453"/>
      <c r="E146" s="454"/>
      <c r="F146" s="460" t="s">
        <v>689</v>
      </c>
      <c r="G146" s="461"/>
    </row>
    <row r="147" spans="1:7">
      <c r="A147" s="450"/>
      <c r="B147" s="450" t="str">
        <f>B$42</f>
        <v>S1</v>
      </c>
      <c r="C147" s="454"/>
      <c r="D147" s="453"/>
      <c r="E147" s="454"/>
      <c r="F147" s="460"/>
      <c r="G147" s="461"/>
    </row>
    <row r="148" spans="1:7">
      <c r="A148" s="450"/>
      <c r="B148" s="450" t="str">
        <f>B$43</f>
        <v>S2</v>
      </c>
      <c r="C148" s="454"/>
      <c r="D148" s="453"/>
      <c r="E148" s="454"/>
      <c r="F148" s="460"/>
      <c r="G148" s="461"/>
    </row>
    <row r="149" spans="1:7">
      <c r="A149" s="441"/>
      <c r="B149" s="441"/>
      <c r="C149" s="442"/>
      <c r="D149" s="458"/>
      <c r="E149" s="442"/>
      <c r="F149" s="459"/>
      <c r="G149" s="442"/>
    </row>
    <row r="150" spans="1:7">
      <c r="A150" s="450">
        <v>2.2999999999999998</v>
      </c>
      <c r="B150" s="450"/>
      <c r="C150" s="452" t="s">
        <v>758</v>
      </c>
      <c r="D150" s="453"/>
      <c r="E150" s="454"/>
      <c r="F150" s="460"/>
      <c r="G150" s="461"/>
    </row>
    <row r="151" spans="1:7" ht="99.75">
      <c r="A151" s="450" t="s">
        <v>761</v>
      </c>
      <c r="B151" s="450"/>
      <c r="C151" s="452" t="s">
        <v>1129</v>
      </c>
      <c r="D151" s="453" t="s">
        <v>1130</v>
      </c>
      <c r="E151" s="454" t="s">
        <v>759</v>
      </c>
      <c r="F151" s="460"/>
      <c r="G151" s="461"/>
    </row>
    <row r="152" spans="1:7">
      <c r="A152" s="450"/>
      <c r="B152" s="450" t="s">
        <v>18</v>
      </c>
      <c r="C152" s="454"/>
      <c r="D152" s="453"/>
      <c r="E152" s="454"/>
      <c r="F152" s="460"/>
      <c r="G152" s="461"/>
    </row>
    <row r="153" spans="1:7" ht="42.75">
      <c r="A153" s="450"/>
      <c r="B153" s="450">
        <f>B$39</f>
        <v>0</v>
      </c>
      <c r="C153" s="454" t="s">
        <v>1131</v>
      </c>
      <c r="D153" s="453" t="s">
        <v>1132</v>
      </c>
      <c r="E153" s="454"/>
      <c r="F153" s="460" t="s">
        <v>689</v>
      </c>
      <c r="G153" s="461"/>
    </row>
    <row r="154" spans="1:7" ht="42.75">
      <c r="A154" s="450"/>
      <c r="B154" s="450" t="str">
        <f>B$40</f>
        <v>PA</v>
      </c>
      <c r="C154" s="454" t="s">
        <v>1133</v>
      </c>
      <c r="D154" s="453"/>
      <c r="E154" s="454"/>
      <c r="F154" s="460" t="s">
        <v>689</v>
      </c>
      <c r="G154" s="461"/>
    </row>
    <row r="155" spans="1:7">
      <c r="A155" s="450"/>
      <c r="B155" s="450" t="str">
        <f>B$41</f>
        <v>MA</v>
      </c>
      <c r="C155" s="454"/>
      <c r="D155" s="453"/>
      <c r="E155" s="454"/>
      <c r="F155" s="460"/>
      <c r="G155" s="461"/>
    </row>
    <row r="156" spans="1:7">
      <c r="A156" s="450"/>
      <c r="B156" s="450" t="str">
        <f>B$42</f>
        <v>S1</v>
      </c>
      <c r="C156" s="454"/>
      <c r="D156" s="453"/>
      <c r="E156" s="454"/>
      <c r="F156" s="460"/>
      <c r="G156" s="461"/>
    </row>
    <row r="157" spans="1:7">
      <c r="A157" s="450"/>
      <c r="B157" s="450" t="str">
        <f>B$43</f>
        <v>S2</v>
      </c>
      <c r="C157" s="454"/>
      <c r="D157" s="453"/>
      <c r="E157" s="454"/>
      <c r="F157" s="460"/>
      <c r="G157" s="461"/>
    </row>
    <row r="158" spans="1:7">
      <c r="A158" s="441"/>
      <c r="B158" s="441"/>
      <c r="C158" s="442"/>
      <c r="D158" s="458"/>
      <c r="E158" s="442"/>
      <c r="F158" s="459"/>
      <c r="G158" s="442"/>
    </row>
    <row r="159" spans="1:7" ht="409.5">
      <c r="A159" s="465" t="s">
        <v>765</v>
      </c>
      <c r="B159" s="465"/>
      <c r="C159" s="466" t="s">
        <v>1134</v>
      </c>
      <c r="D159" s="456" t="s">
        <v>1135</v>
      </c>
      <c r="E159" s="454" t="s">
        <v>1136</v>
      </c>
      <c r="F159" s="474"/>
      <c r="G159" s="475"/>
    </row>
    <row r="160" spans="1:7">
      <c r="A160" s="450"/>
      <c r="B160" s="450" t="s">
        <v>18</v>
      </c>
      <c r="C160" s="454"/>
      <c r="D160" s="453"/>
      <c r="E160" s="454"/>
      <c r="F160" s="460"/>
      <c r="G160" s="461"/>
    </row>
    <row r="161" spans="1:7" ht="30">
      <c r="A161" s="450"/>
      <c r="B161" s="450">
        <f>B$39</f>
        <v>0</v>
      </c>
      <c r="C161" s="22" t="s">
        <v>1137</v>
      </c>
      <c r="D161" s="453"/>
      <c r="E161" s="454"/>
      <c r="F161" s="460" t="s">
        <v>689</v>
      </c>
      <c r="G161" s="461"/>
    </row>
    <row r="162" spans="1:7" ht="28.5">
      <c r="A162" s="450"/>
      <c r="B162" s="450" t="str">
        <f>B$40</f>
        <v>PA</v>
      </c>
      <c r="C162" s="22" t="s">
        <v>1138</v>
      </c>
      <c r="D162" s="453"/>
      <c r="E162" s="454"/>
      <c r="F162" s="460" t="s">
        <v>689</v>
      </c>
      <c r="G162" s="461"/>
    </row>
    <row r="163" spans="1:7">
      <c r="A163" s="450"/>
      <c r="B163" s="450" t="str">
        <f>B$41</f>
        <v>MA</v>
      </c>
      <c r="C163" s="454"/>
      <c r="D163" s="453"/>
      <c r="E163" s="454"/>
      <c r="F163" s="460"/>
      <c r="G163" s="461"/>
    </row>
    <row r="164" spans="1:7">
      <c r="A164" s="450"/>
      <c r="B164" s="450" t="str">
        <f>B$42</f>
        <v>S1</v>
      </c>
      <c r="C164" s="454"/>
      <c r="D164" s="453"/>
      <c r="E164" s="454"/>
      <c r="F164" s="460"/>
      <c r="G164" s="461"/>
    </row>
    <row r="165" spans="1:7">
      <c r="A165" s="450"/>
      <c r="B165" s="450" t="str">
        <f>B$43</f>
        <v>S2</v>
      </c>
      <c r="C165" s="454"/>
      <c r="D165" s="453"/>
      <c r="E165" s="454"/>
      <c r="F165" s="460"/>
      <c r="G165" s="461"/>
    </row>
    <row r="166" spans="1:7">
      <c r="A166" s="441"/>
      <c r="B166" s="441"/>
      <c r="C166" s="442"/>
      <c r="D166" s="458"/>
      <c r="E166" s="442"/>
      <c r="F166" s="459"/>
      <c r="G166" s="442"/>
    </row>
    <row r="167" spans="1:7" ht="128.25">
      <c r="A167" s="450" t="s">
        <v>769</v>
      </c>
      <c r="B167" s="450"/>
      <c r="C167" s="452" t="s">
        <v>770</v>
      </c>
      <c r="D167" s="456" t="s">
        <v>1139</v>
      </c>
      <c r="E167" s="454" t="s">
        <v>1140</v>
      </c>
      <c r="F167" s="460"/>
      <c r="G167" s="461"/>
    </row>
    <row r="168" spans="1:7">
      <c r="A168" s="450"/>
      <c r="B168" s="450" t="s">
        <v>18</v>
      </c>
      <c r="C168" s="454"/>
      <c r="D168" s="453"/>
      <c r="E168" s="454"/>
      <c r="F168" s="460"/>
      <c r="G168" s="461"/>
    </row>
    <row r="169" spans="1:7" ht="28.5">
      <c r="A169" s="450"/>
      <c r="B169" s="450">
        <f>B$39</f>
        <v>0</v>
      </c>
      <c r="C169" s="22" t="s">
        <v>1141</v>
      </c>
      <c r="D169" s="453"/>
      <c r="E169" s="454"/>
      <c r="F169" s="460" t="s">
        <v>689</v>
      </c>
      <c r="G169" s="461"/>
    </row>
    <row r="170" spans="1:7" ht="28.5">
      <c r="A170" s="450"/>
      <c r="B170" s="450" t="str">
        <f>B$40</f>
        <v>PA</v>
      </c>
      <c r="C170" s="454" t="s">
        <v>1142</v>
      </c>
      <c r="D170" s="453"/>
      <c r="E170" s="454"/>
      <c r="F170" s="460" t="s">
        <v>689</v>
      </c>
      <c r="G170" s="461"/>
    </row>
    <row r="171" spans="1:7">
      <c r="A171" s="450"/>
      <c r="B171" s="450" t="str">
        <f>B$41</f>
        <v>MA</v>
      </c>
      <c r="C171" s="454"/>
      <c r="D171" s="453"/>
      <c r="E171" s="454"/>
      <c r="F171" s="460"/>
      <c r="G171" s="461"/>
    </row>
    <row r="172" spans="1:7">
      <c r="A172" s="450"/>
      <c r="B172" s="450" t="str">
        <f>B$42</f>
        <v>S1</v>
      </c>
      <c r="C172" s="454"/>
      <c r="D172" s="453"/>
      <c r="E172" s="454"/>
      <c r="F172" s="460"/>
      <c r="G172" s="461"/>
    </row>
    <row r="173" spans="1:7">
      <c r="A173" s="450"/>
      <c r="B173" s="450" t="str">
        <f>B$43</f>
        <v>S2</v>
      </c>
      <c r="C173" s="454"/>
      <c r="D173" s="453"/>
      <c r="E173" s="454"/>
      <c r="F173" s="460"/>
      <c r="G173" s="461"/>
    </row>
    <row r="174" spans="1:7">
      <c r="A174" s="441"/>
      <c r="B174" s="441"/>
      <c r="C174" s="442"/>
      <c r="D174" s="458"/>
      <c r="E174" s="442"/>
      <c r="F174" s="459"/>
      <c r="G174" s="442"/>
    </row>
    <row r="175" spans="1:7">
      <c r="A175" s="441"/>
      <c r="B175" s="441"/>
      <c r="C175" s="442"/>
      <c r="D175" s="458"/>
      <c r="E175" s="442"/>
      <c r="F175" s="459"/>
      <c r="G175" s="442"/>
    </row>
    <row r="176" spans="1:7">
      <c r="A176" s="464">
        <v>3</v>
      </c>
      <c r="B176" s="464"/>
      <c r="C176" s="445" t="s">
        <v>1143</v>
      </c>
      <c r="D176" s="446"/>
      <c r="E176" s="447"/>
      <c r="F176" s="476"/>
      <c r="G176" s="477"/>
    </row>
    <row r="177" spans="1:7">
      <c r="A177" s="450">
        <v>3.1</v>
      </c>
      <c r="B177" s="450"/>
      <c r="C177" s="452" t="s">
        <v>772</v>
      </c>
      <c r="D177" s="453"/>
      <c r="E177" s="454"/>
      <c r="F177" s="460"/>
      <c r="G177" s="461"/>
    </row>
    <row r="178" spans="1:7" ht="409.5">
      <c r="A178" s="450" t="s">
        <v>775</v>
      </c>
      <c r="B178" s="450"/>
      <c r="C178" s="452" t="s">
        <v>1144</v>
      </c>
      <c r="D178" s="456" t="s">
        <v>1145</v>
      </c>
      <c r="E178" s="454" t="s">
        <v>1146</v>
      </c>
      <c r="F178" s="460"/>
      <c r="G178" s="461"/>
    </row>
    <row r="179" spans="1:7">
      <c r="A179" s="450"/>
      <c r="B179" s="450" t="s">
        <v>18</v>
      </c>
      <c r="C179" s="454"/>
      <c r="D179" s="453"/>
      <c r="E179" s="454"/>
      <c r="F179" s="460"/>
      <c r="G179" s="461"/>
    </row>
    <row r="180" spans="1:7">
      <c r="A180" s="450"/>
      <c r="B180" s="450">
        <f>B$39</f>
        <v>0</v>
      </c>
      <c r="C180" s="454" t="s">
        <v>1147</v>
      </c>
      <c r="D180" s="453"/>
      <c r="E180" s="454"/>
      <c r="F180" s="460" t="s">
        <v>689</v>
      </c>
      <c r="G180" s="461"/>
    </row>
    <row r="181" spans="1:7">
      <c r="A181" s="450"/>
      <c r="B181" s="450" t="str">
        <f>B$40</f>
        <v>PA</v>
      </c>
      <c r="C181" s="454"/>
      <c r="D181" s="453"/>
      <c r="E181" s="454"/>
      <c r="F181" s="460"/>
      <c r="G181" s="461"/>
    </row>
    <row r="182" spans="1:7" ht="99.75">
      <c r="A182" s="450"/>
      <c r="B182" s="450" t="str">
        <f>B$41</f>
        <v>MA</v>
      </c>
      <c r="C182" s="478" t="s">
        <v>1148</v>
      </c>
      <c r="D182" s="453"/>
      <c r="E182" s="454"/>
      <c r="F182" s="460" t="s">
        <v>689</v>
      </c>
      <c r="G182" s="461"/>
    </row>
    <row r="183" spans="1:7">
      <c r="A183" s="450"/>
      <c r="B183" s="450" t="str">
        <f>B$42</f>
        <v>S1</v>
      </c>
      <c r="C183" s="454"/>
      <c r="D183" s="453"/>
      <c r="E183" s="454"/>
      <c r="F183" s="460"/>
      <c r="G183" s="461"/>
    </row>
    <row r="184" spans="1:7">
      <c r="A184" s="450"/>
      <c r="B184" s="450" t="str">
        <f>B$43</f>
        <v>S2</v>
      </c>
      <c r="C184" s="454"/>
      <c r="D184" s="453"/>
      <c r="E184" s="454"/>
      <c r="F184" s="460"/>
      <c r="G184" s="461"/>
    </row>
    <row r="185" spans="1:7">
      <c r="A185" s="441"/>
      <c r="B185" s="441"/>
      <c r="C185" s="442"/>
      <c r="D185" s="458"/>
      <c r="E185" s="442"/>
      <c r="F185" s="459"/>
      <c r="G185" s="442"/>
    </row>
    <row r="186" spans="1:7" ht="71.25">
      <c r="A186" s="450" t="s">
        <v>779</v>
      </c>
      <c r="B186" s="450"/>
      <c r="C186" s="452" t="s">
        <v>1149</v>
      </c>
      <c r="D186" s="456" t="s">
        <v>1150</v>
      </c>
      <c r="E186" s="454" t="s">
        <v>777</v>
      </c>
      <c r="F186" s="460"/>
      <c r="G186" s="461"/>
    </row>
    <row r="187" spans="1:7">
      <c r="A187" s="450"/>
      <c r="B187" s="450" t="s">
        <v>18</v>
      </c>
      <c r="C187" s="454"/>
      <c r="D187" s="453"/>
      <c r="E187" s="454"/>
      <c r="F187" s="460" t="s">
        <v>689</v>
      </c>
      <c r="G187" s="461"/>
    </row>
    <row r="188" spans="1:7">
      <c r="A188" s="450"/>
      <c r="B188" s="450">
        <f>B$39</f>
        <v>0</v>
      </c>
      <c r="C188" s="454" t="s">
        <v>1151</v>
      </c>
      <c r="D188" s="453"/>
      <c r="E188" s="454"/>
      <c r="F188" s="460"/>
      <c r="G188" s="461"/>
    </row>
    <row r="189" spans="1:7">
      <c r="A189" s="450"/>
      <c r="B189" s="450" t="str">
        <f>B$40</f>
        <v>PA</v>
      </c>
      <c r="C189" s="454"/>
      <c r="D189" s="453"/>
      <c r="E189" s="454"/>
      <c r="F189" s="460"/>
      <c r="G189" s="461"/>
    </row>
    <row r="190" spans="1:7" ht="99.75">
      <c r="A190" s="450"/>
      <c r="B190" s="450" t="str">
        <f>B$41</f>
        <v>MA</v>
      </c>
      <c r="C190" s="478" t="s">
        <v>1148</v>
      </c>
      <c r="D190" s="453"/>
      <c r="E190" s="454"/>
      <c r="F190" s="460" t="s">
        <v>689</v>
      </c>
      <c r="G190" s="461"/>
    </row>
    <row r="191" spans="1:7">
      <c r="A191" s="450"/>
      <c r="B191" s="450" t="str">
        <f>B$42</f>
        <v>S1</v>
      </c>
      <c r="C191" s="454"/>
      <c r="D191" s="453"/>
      <c r="E191" s="454"/>
      <c r="F191" s="460"/>
      <c r="G191" s="461"/>
    </row>
    <row r="192" spans="1:7">
      <c r="A192" s="450"/>
      <c r="B192" s="450" t="str">
        <f>B$43</f>
        <v>S2</v>
      </c>
      <c r="C192" s="454"/>
      <c r="D192" s="453"/>
      <c r="E192" s="454"/>
      <c r="F192" s="460"/>
      <c r="G192" s="461"/>
    </row>
    <row r="193" spans="1:7">
      <c r="A193" s="441"/>
      <c r="B193" s="441"/>
      <c r="C193" s="442"/>
      <c r="D193" s="458"/>
      <c r="E193" s="442"/>
      <c r="F193" s="459"/>
      <c r="G193" s="442"/>
    </row>
    <row r="194" spans="1:7">
      <c r="A194" s="450">
        <v>3.2</v>
      </c>
      <c r="B194" s="450"/>
      <c r="C194" s="452" t="s">
        <v>781</v>
      </c>
      <c r="D194" s="453"/>
      <c r="E194" s="454"/>
      <c r="F194" s="460"/>
      <c r="G194" s="461"/>
    </row>
    <row r="195" spans="1:7" ht="199.5">
      <c r="A195" s="450" t="s">
        <v>443</v>
      </c>
      <c r="B195" s="450"/>
      <c r="C195" s="452" t="s">
        <v>1152</v>
      </c>
      <c r="D195" s="456" t="s">
        <v>1153</v>
      </c>
      <c r="E195" s="454" t="s">
        <v>1154</v>
      </c>
      <c r="F195" s="460"/>
      <c r="G195" s="461"/>
    </row>
    <row r="196" spans="1:7">
      <c r="A196" s="450"/>
      <c r="B196" s="450" t="s">
        <v>18</v>
      </c>
      <c r="C196" s="454"/>
      <c r="D196" s="453"/>
      <c r="E196" s="454"/>
      <c r="F196" s="460"/>
      <c r="G196" s="461"/>
    </row>
    <row r="197" spans="1:7">
      <c r="A197" s="450"/>
      <c r="B197" s="450">
        <f>B$39</f>
        <v>0</v>
      </c>
      <c r="C197" s="454" t="s">
        <v>1155</v>
      </c>
      <c r="D197" s="453"/>
      <c r="E197" s="454"/>
      <c r="F197" s="460" t="s">
        <v>689</v>
      </c>
      <c r="G197" s="461"/>
    </row>
    <row r="198" spans="1:7">
      <c r="A198" s="450"/>
      <c r="B198" s="450" t="str">
        <f>B$40</f>
        <v>PA</v>
      </c>
      <c r="C198" s="454"/>
      <c r="D198" s="453"/>
      <c r="E198" s="454"/>
      <c r="F198" s="460"/>
      <c r="G198" s="461"/>
    </row>
    <row r="199" spans="1:7">
      <c r="A199" s="450"/>
      <c r="B199" s="450" t="str">
        <f>B$41</f>
        <v>MA</v>
      </c>
      <c r="C199" s="454" t="s">
        <v>1155</v>
      </c>
      <c r="D199" s="453"/>
      <c r="E199" s="454"/>
      <c r="F199" s="460" t="s">
        <v>689</v>
      </c>
      <c r="G199" s="461"/>
    </row>
    <row r="200" spans="1:7">
      <c r="A200" s="450"/>
      <c r="B200" s="450" t="str">
        <f>B$42</f>
        <v>S1</v>
      </c>
      <c r="C200" s="454"/>
      <c r="D200" s="453"/>
      <c r="E200" s="454"/>
      <c r="F200" s="460"/>
      <c r="G200" s="461"/>
    </row>
    <row r="201" spans="1:7">
      <c r="A201" s="450"/>
      <c r="B201" s="450" t="str">
        <f>B$43</f>
        <v>S2</v>
      </c>
      <c r="C201" s="454"/>
      <c r="D201" s="453"/>
      <c r="E201" s="454"/>
      <c r="F201" s="460"/>
      <c r="G201" s="461"/>
    </row>
    <row r="202" spans="1:7">
      <c r="A202" s="441"/>
      <c r="B202" s="441"/>
      <c r="C202" s="442"/>
      <c r="D202" s="458"/>
      <c r="E202" s="442"/>
      <c r="F202" s="455"/>
      <c r="G202" s="442"/>
    </row>
    <row r="203" spans="1:7" ht="409.5">
      <c r="A203" s="450" t="s">
        <v>787</v>
      </c>
      <c r="B203" s="450"/>
      <c r="C203" s="452" t="s">
        <v>1156</v>
      </c>
      <c r="D203" s="456" t="s">
        <v>1157</v>
      </c>
      <c r="E203" s="454" t="s">
        <v>1158</v>
      </c>
      <c r="F203" s="460"/>
      <c r="G203" s="461"/>
    </row>
    <row r="204" spans="1:7">
      <c r="A204" s="450"/>
      <c r="B204" s="450" t="s">
        <v>18</v>
      </c>
      <c r="C204" s="454"/>
      <c r="D204" s="453"/>
      <c r="E204" s="454"/>
      <c r="F204" s="460"/>
      <c r="G204" s="461"/>
    </row>
    <row r="205" spans="1:7">
      <c r="A205" s="450"/>
      <c r="B205" s="450">
        <f>B$39</f>
        <v>0</v>
      </c>
      <c r="C205" s="454" t="s">
        <v>1155</v>
      </c>
      <c r="D205" s="453"/>
      <c r="E205" s="454"/>
      <c r="F205" s="460" t="s">
        <v>689</v>
      </c>
      <c r="G205" s="461"/>
    </row>
    <row r="206" spans="1:7">
      <c r="A206" s="450"/>
      <c r="B206" s="450" t="str">
        <f>B$40</f>
        <v>PA</v>
      </c>
      <c r="C206" s="454"/>
      <c r="D206" s="453"/>
      <c r="E206" s="454"/>
      <c r="F206" s="460"/>
      <c r="G206" s="461"/>
    </row>
    <row r="207" spans="1:7">
      <c r="A207" s="450"/>
      <c r="B207" s="450" t="str">
        <f>B$41</f>
        <v>MA</v>
      </c>
      <c r="C207" s="454" t="s">
        <v>1155</v>
      </c>
      <c r="D207" s="453"/>
      <c r="E207" s="454"/>
      <c r="F207" s="460" t="s">
        <v>689</v>
      </c>
      <c r="G207" s="461"/>
    </row>
    <row r="208" spans="1:7">
      <c r="A208" s="450"/>
      <c r="B208" s="450" t="str">
        <f>B$42</f>
        <v>S1</v>
      </c>
      <c r="C208" s="454"/>
      <c r="D208" s="453"/>
      <c r="E208" s="454"/>
      <c r="F208" s="460"/>
      <c r="G208" s="461"/>
    </row>
    <row r="209" spans="1:7">
      <c r="A209" s="450"/>
      <c r="B209" s="450" t="str">
        <f>B$43</f>
        <v>S2</v>
      </c>
      <c r="C209" s="454"/>
      <c r="D209" s="453"/>
      <c r="E209" s="454"/>
      <c r="F209" s="460"/>
      <c r="G209" s="461"/>
    </row>
    <row r="210" spans="1:7">
      <c r="A210" s="441"/>
      <c r="B210" s="441"/>
      <c r="C210" s="442"/>
      <c r="D210" s="458"/>
      <c r="E210" s="442"/>
      <c r="F210" s="459"/>
      <c r="G210" s="442"/>
    </row>
    <row r="211" spans="1:7" ht="270.75">
      <c r="A211" s="450" t="s">
        <v>791</v>
      </c>
      <c r="B211" s="450"/>
      <c r="C211" s="452" t="s">
        <v>1159</v>
      </c>
      <c r="D211" s="456" t="s">
        <v>1160</v>
      </c>
      <c r="E211" s="454" t="s">
        <v>1161</v>
      </c>
      <c r="F211" s="460"/>
      <c r="G211" s="461"/>
    </row>
    <row r="212" spans="1:7">
      <c r="A212" s="450"/>
      <c r="B212" s="450" t="s">
        <v>18</v>
      </c>
      <c r="C212" s="454"/>
      <c r="D212" s="453"/>
      <c r="E212" s="454"/>
      <c r="F212" s="460"/>
      <c r="G212" s="461"/>
    </row>
    <row r="213" spans="1:7">
      <c r="A213" s="450"/>
      <c r="B213" s="450">
        <f>B$39</f>
        <v>0</v>
      </c>
      <c r="C213" s="454" t="s">
        <v>1162</v>
      </c>
      <c r="D213" s="453"/>
      <c r="E213" s="454"/>
      <c r="F213" s="460" t="s">
        <v>689</v>
      </c>
      <c r="G213" s="461"/>
    </row>
    <row r="214" spans="1:7">
      <c r="A214" s="450"/>
      <c r="B214" s="450" t="str">
        <f>B$40</f>
        <v>PA</v>
      </c>
      <c r="C214" s="454"/>
      <c r="D214" s="453"/>
      <c r="E214" s="454"/>
      <c r="F214" s="460"/>
      <c r="G214" s="461"/>
    </row>
    <row r="215" spans="1:7" ht="57">
      <c r="A215" s="450"/>
      <c r="B215" s="450" t="str">
        <f>B$41</f>
        <v>MA</v>
      </c>
      <c r="C215" s="454" t="s">
        <v>1163</v>
      </c>
      <c r="D215" s="453"/>
      <c r="E215" s="454"/>
      <c r="F215" s="460" t="s">
        <v>689</v>
      </c>
      <c r="G215" s="461"/>
    </row>
    <row r="216" spans="1:7">
      <c r="A216" s="450"/>
      <c r="B216" s="450" t="str">
        <f>B$42</f>
        <v>S1</v>
      </c>
      <c r="C216" s="454"/>
      <c r="D216" s="453"/>
      <c r="E216" s="454"/>
      <c r="F216" s="460"/>
      <c r="G216" s="461"/>
    </row>
    <row r="217" spans="1:7">
      <c r="A217" s="450"/>
      <c r="B217" s="450" t="str">
        <f>B$43</f>
        <v>S2</v>
      </c>
      <c r="C217" s="454"/>
      <c r="D217" s="453"/>
      <c r="E217" s="454"/>
      <c r="F217" s="460"/>
      <c r="G217" s="461"/>
    </row>
    <row r="218" spans="1:7">
      <c r="A218" s="441"/>
      <c r="B218" s="441"/>
      <c r="C218" s="442"/>
      <c r="D218" s="458"/>
      <c r="E218" s="442"/>
      <c r="F218" s="459"/>
      <c r="G218" s="442"/>
    </row>
    <row r="219" spans="1:7" ht="242.25">
      <c r="A219" s="450" t="s">
        <v>359</v>
      </c>
      <c r="B219" s="450"/>
      <c r="C219" s="452" t="s">
        <v>1164</v>
      </c>
      <c r="D219" s="453" t="s">
        <v>1165</v>
      </c>
      <c r="E219" s="454" t="s">
        <v>1166</v>
      </c>
      <c r="F219" s="460"/>
      <c r="G219" s="461"/>
    </row>
    <row r="220" spans="1:7">
      <c r="A220" s="450"/>
      <c r="B220" s="450" t="s">
        <v>18</v>
      </c>
      <c r="C220" s="454"/>
      <c r="D220" s="453"/>
      <c r="E220" s="454"/>
      <c r="F220" s="460"/>
      <c r="G220" s="461"/>
    </row>
    <row r="221" spans="1:7" ht="42.75">
      <c r="A221" s="450"/>
      <c r="B221" s="450">
        <f>B$39</f>
        <v>0</v>
      </c>
      <c r="C221" s="454" t="s">
        <v>1167</v>
      </c>
      <c r="D221" s="453"/>
      <c r="E221" s="454"/>
      <c r="F221" s="460" t="s">
        <v>689</v>
      </c>
      <c r="G221" s="461"/>
    </row>
    <row r="222" spans="1:7">
      <c r="A222" s="450"/>
      <c r="B222" s="450" t="str">
        <f>B$40</f>
        <v>PA</v>
      </c>
      <c r="C222" s="454"/>
      <c r="D222" s="453"/>
      <c r="E222" s="454"/>
      <c r="F222" s="460"/>
      <c r="G222" s="461"/>
    </row>
    <row r="223" spans="1:7" ht="99.75">
      <c r="A223" s="450"/>
      <c r="B223" s="450" t="str">
        <f>B$41</f>
        <v>MA</v>
      </c>
      <c r="C223" s="470" t="s">
        <v>1168</v>
      </c>
      <c r="D223" s="471"/>
      <c r="E223" s="470"/>
      <c r="F223" s="468" t="s">
        <v>716</v>
      </c>
      <c r="G223" s="469" t="s">
        <v>1169</v>
      </c>
    </row>
    <row r="224" spans="1:7">
      <c r="A224" s="450"/>
      <c r="B224" s="450" t="str">
        <f>B$42</f>
        <v>S1</v>
      </c>
      <c r="C224" s="454"/>
      <c r="D224" s="453"/>
      <c r="E224" s="454"/>
      <c r="F224" s="460"/>
      <c r="G224" s="461"/>
    </row>
    <row r="225" spans="1:7">
      <c r="A225" s="450"/>
      <c r="B225" s="450" t="str">
        <f>B$43</f>
        <v>S2</v>
      </c>
      <c r="C225" s="454"/>
      <c r="D225" s="453"/>
      <c r="E225" s="454"/>
      <c r="F225" s="460"/>
      <c r="G225" s="461"/>
    </row>
    <row r="226" spans="1:7">
      <c r="A226" s="441"/>
      <c r="B226" s="441"/>
      <c r="C226" s="442"/>
      <c r="D226" s="458"/>
      <c r="E226" s="442"/>
      <c r="F226" s="459"/>
      <c r="G226" s="442"/>
    </row>
    <row r="227" spans="1:7">
      <c r="A227" s="450">
        <v>3.3</v>
      </c>
      <c r="B227" s="450"/>
      <c r="C227" s="452" t="s">
        <v>796</v>
      </c>
      <c r="D227" s="453"/>
      <c r="E227" s="454"/>
      <c r="F227" s="460"/>
      <c r="G227" s="461"/>
    </row>
    <row r="228" spans="1:7" ht="270.75">
      <c r="A228" s="450" t="s">
        <v>799</v>
      </c>
      <c r="B228" s="450"/>
      <c r="C228" s="452" t="s">
        <v>1170</v>
      </c>
      <c r="D228" s="453" t="s">
        <v>1171</v>
      </c>
      <c r="E228" s="454" t="s">
        <v>1172</v>
      </c>
      <c r="F228" s="460"/>
      <c r="G228" s="461"/>
    </row>
    <row r="229" spans="1:7">
      <c r="A229" s="450"/>
      <c r="B229" s="450" t="s">
        <v>18</v>
      </c>
      <c r="C229" s="454"/>
      <c r="D229" s="453"/>
      <c r="E229" s="454"/>
      <c r="F229" s="460"/>
      <c r="G229" s="461"/>
    </row>
    <row r="230" spans="1:7" ht="57">
      <c r="A230" s="450"/>
      <c r="B230" s="450">
        <f>B$39</f>
        <v>0</v>
      </c>
      <c r="C230" s="454" t="s">
        <v>1173</v>
      </c>
      <c r="D230" s="453"/>
      <c r="E230" s="454"/>
      <c r="F230" s="460" t="s">
        <v>689</v>
      </c>
      <c r="G230" s="461"/>
    </row>
    <row r="231" spans="1:7">
      <c r="A231" s="450"/>
      <c r="B231" s="450" t="str">
        <f>B$40</f>
        <v>PA</v>
      </c>
      <c r="C231" s="454"/>
      <c r="D231" s="453"/>
      <c r="E231" s="454"/>
      <c r="F231" s="460"/>
      <c r="G231" s="461"/>
    </row>
    <row r="232" spans="1:7" ht="57">
      <c r="A232" s="450"/>
      <c r="B232" s="450" t="str">
        <f>B$41</f>
        <v>MA</v>
      </c>
      <c r="C232" s="454" t="s">
        <v>1174</v>
      </c>
      <c r="D232" s="453"/>
      <c r="E232" s="454"/>
      <c r="F232" s="460" t="s">
        <v>689</v>
      </c>
      <c r="G232" s="461"/>
    </row>
    <row r="233" spans="1:7">
      <c r="A233" s="450"/>
      <c r="B233" s="450" t="str">
        <f>B$42</f>
        <v>S1</v>
      </c>
      <c r="C233" s="454"/>
      <c r="D233" s="453"/>
      <c r="E233" s="454"/>
      <c r="F233" s="460"/>
      <c r="G233" s="461"/>
    </row>
    <row r="234" spans="1:7">
      <c r="A234" s="450"/>
      <c r="B234" s="450" t="str">
        <f>B$43</f>
        <v>S2</v>
      </c>
      <c r="C234" s="454"/>
      <c r="D234" s="453"/>
      <c r="E234" s="454"/>
      <c r="F234" s="460"/>
      <c r="G234" s="461"/>
    </row>
    <row r="235" spans="1:7">
      <c r="A235" s="441"/>
      <c r="B235" s="441"/>
      <c r="C235" s="442"/>
      <c r="D235" s="458"/>
      <c r="E235" s="442"/>
      <c r="F235" s="459"/>
      <c r="G235" s="442"/>
    </row>
    <row r="236" spans="1:7" ht="313.5">
      <c r="A236" s="465" t="s">
        <v>803</v>
      </c>
      <c r="B236" s="465"/>
      <c r="C236" s="466" t="s">
        <v>1175</v>
      </c>
      <c r="D236" s="453" t="s">
        <v>1176</v>
      </c>
      <c r="E236" s="454" t="s">
        <v>1177</v>
      </c>
      <c r="F236" s="474"/>
      <c r="G236" s="475"/>
    </row>
    <row r="237" spans="1:7">
      <c r="A237" s="465"/>
      <c r="B237" s="465" t="s">
        <v>18</v>
      </c>
      <c r="C237" s="479"/>
      <c r="D237" s="453"/>
      <c r="E237" s="454"/>
      <c r="F237" s="474"/>
      <c r="G237" s="475"/>
    </row>
    <row r="238" spans="1:7" ht="28.5">
      <c r="A238" s="450"/>
      <c r="B238" s="450">
        <f>B$39</f>
        <v>0</v>
      </c>
      <c r="C238" s="454" t="s">
        <v>1178</v>
      </c>
      <c r="D238" s="453"/>
      <c r="E238" s="454"/>
      <c r="F238" s="460" t="s">
        <v>689</v>
      </c>
      <c r="G238" s="461"/>
    </row>
    <row r="239" spans="1:7">
      <c r="A239" s="450"/>
      <c r="B239" s="450" t="str">
        <f>B$40</f>
        <v>PA</v>
      </c>
      <c r="C239" s="454"/>
      <c r="D239" s="453"/>
      <c r="E239" s="454"/>
      <c r="F239" s="460"/>
      <c r="G239" s="461"/>
    </row>
    <row r="240" spans="1:7" ht="99.75">
      <c r="A240" s="450"/>
      <c r="B240" s="450" t="str">
        <f>B$41</f>
        <v>MA</v>
      </c>
      <c r="C240" s="470" t="s">
        <v>1179</v>
      </c>
      <c r="D240" s="471"/>
      <c r="E240" s="470"/>
      <c r="F240" s="468" t="s">
        <v>716</v>
      </c>
      <c r="G240" s="469" t="s">
        <v>1180</v>
      </c>
    </row>
    <row r="241" spans="1:7">
      <c r="A241" s="450"/>
      <c r="B241" s="450" t="str">
        <f>B$42</f>
        <v>S1</v>
      </c>
      <c r="C241" s="454"/>
      <c r="D241" s="453"/>
      <c r="E241" s="454"/>
      <c r="F241" s="460"/>
      <c r="G241" s="461"/>
    </row>
    <row r="242" spans="1:7">
      <c r="A242" s="450"/>
      <c r="B242" s="450" t="str">
        <f>B$43</f>
        <v>S2</v>
      </c>
      <c r="C242" s="454"/>
      <c r="D242" s="453"/>
      <c r="E242" s="454"/>
      <c r="F242" s="460"/>
      <c r="G242" s="461"/>
    </row>
    <row r="243" spans="1:7">
      <c r="A243" s="441"/>
      <c r="B243" s="441"/>
      <c r="C243" s="442"/>
      <c r="D243" s="458"/>
      <c r="E243" s="442"/>
      <c r="F243" s="459"/>
      <c r="G243" s="442"/>
    </row>
    <row r="244" spans="1:7" ht="156.75">
      <c r="A244" s="450" t="s">
        <v>807</v>
      </c>
      <c r="B244" s="453"/>
      <c r="C244" s="452" t="s">
        <v>1181</v>
      </c>
      <c r="D244" s="453" t="s">
        <v>1182</v>
      </c>
      <c r="E244" s="454" t="s">
        <v>1183</v>
      </c>
      <c r="F244" s="460"/>
      <c r="G244" s="461"/>
    </row>
    <row r="245" spans="1:7">
      <c r="A245" s="450"/>
      <c r="B245" s="450" t="s">
        <v>18</v>
      </c>
      <c r="C245" s="454"/>
      <c r="D245" s="453"/>
      <c r="E245" s="454"/>
      <c r="F245" s="460"/>
      <c r="G245" s="461"/>
    </row>
    <row r="246" spans="1:7">
      <c r="A246" s="480"/>
      <c r="B246" s="451" t="s">
        <v>19</v>
      </c>
      <c r="C246" s="454" t="s">
        <v>1184</v>
      </c>
      <c r="D246" s="453"/>
      <c r="E246" s="454"/>
      <c r="F246" s="460" t="s">
        <v>689</v>
      </c>
      <c r="G246" s="461"/>
    </row>
    <row r="247" spans="1:7" ht="57">
      <c r="A247" s="480"/>
      <c r="B247" s="451" t="s">
        <v>24</v>
      </c>
      <c r="C247" s="470" t="s">
        <v>1185</v>
      </c>
      <c r="D247" s="453"/>
      <c r="E247" s="454"/>
      <c r="F247" s="460" t="s">
        <v>689</v>
      </c>
      <c r="G247" s="469" t="s">
        <v>1186</v>
      </c>
    </row>
    <row r="248" spans="1:7" ht="57">
      <c r="A248" s="480"/>
      <c r="B248" s="451" t="s">
        <v>29</v>
      </c>
      <c r="C248" s="454" t="s">
        <v>1187</v>
      </c>
      <c r="D248" s="453"/>
      <c r="E248" s="454"/>
      <c r="F248" s="460" t="s">
        <v>689</v>
      </c>
      <c r="G248" s="461"/>
    </row>
    <row r="249" spans="1:7">
      <c r="A249" s="480"/>
      <c r="B249" s="451" t="s">
        <v>37</v>
      </c>
      <c r="C249" s="454"/>
      <c r="D249" s="453"/>
      <c r="E249" s="454"/>
      <c r="F249" s="460"/>
      <c r="G249" s="461"/>
    </row>
    <row r="250" spans="1:7">
      <c r="A250" s="480"/>
      <c r="B250" s="451" t="s">
        <v>41</v>
      </c>
      <c r="C250" s="454"/>
      <c r="D250" s="453"/>
      <c r="E250" s="454"/>
      <c r="F250" s="460"/>
      <c r="G250" s="461"/>
    </row>
    <row r="251" spans="1:7">
      <c r="A251" s="441"/>
      <c r="B251" s="441"/>
      <c r="C251" s="442"/>
      <c r="D251" s="458"/>
      <c r="E251" s="442"/>
      <c r="F251" s="459"/>
      <c r="G251" s="442"/>
    </row>
    <row r="252" spans="1:7">
      <c r="A252" s="441"/>
      <c r="B252" s="441"/>
      <c r="C252" s="442"/>
      <c r="D252" s="458"/>
      <c r="E252" s="442"/>
      <c r="F252" s="459"/>
      <c r="G252" s="442"/>
    </row>
    <row r="253" spans="1:7">
      <c r="A253" s="450">
        <v>3.4</v>
      </c>
      <c r="B253" s="450"/>
      <c r="C253" s="452" t="s">
        <v>809</v>
      </c>
      <c r="D253" s="453"/>
      <c r="E253" s="454"/>
      <c r="F253" s="460"/>
      <c r="G253" s="461"/>
    </row>
    <row r="254" spans="1:7" ht="409.5">
      <c r="A254" s="450" t="s">
        <v>812</v>
      </c>
      <c r="B254" s="450"/>
      <c r="C254" s="452" t="s">
        <v>1188</v>
      </c>
      <c r="D254" s="453" t="s">
        <v>1189</v>
      </c>
      <c r="E254" s="454" t="s">
        <v>810</v>
      </c>
      <c r="F254" s="460"/>
      <c r="G254" s="461"/>
    </row>
    <row r="255" spans="1:7">
      <c r="A255" s="450"/>
      <c r="B255" s="450" t="s">
        <v>18</v>
      </c>
      <c r="C255" s="454"/>
      <c r="D255" s="453"/>
      <c r="E255" s="454"/>
      <c r="F255" s="460"/>
      <c r="G255" s="461"/>
    </row>
    <row r="256" spans="1:7" ht="57">
      <c r="A256" s="450"/>
      <c r="B256" s="450">
        <f>B$39</f>
        <v>0</v>
      </c>
      <c r="C256" s="454" t="s">
        <v>1190</v>
      </c>
      <c r="D256" s="453"/>
      <c r="E256" s="454"/>
      <c r="F256" s="460" t="s">
        <v>689</v>
      </c>
      <c r="G256" s="461"/>
    </row>
    <row r="257" spans="1:7">
      <c r="A257" s="450"/>
      <c r="B257" s="450" t="str">
        <f>B$40</f>
        <v>PA</v>
      </c>
      <c r="C257" s="454"/>
      <c r="D257" s="453"/>
      <c r="E257" s="454"/>
      <c r="F257" s="460"/>
      <c r="G257" s="461"/>
    </row>
    <row r="258" spans="1:7" ht="71.25">
      <c r="A258" s="450"/>
      <c r="B258" s="450" t="str">
        <f>B$41</f>
        <v>MA</v>
      </c>
      <c r="C258" s="454" t="s">
        <v>1191</v>
      </c>
      <c r="D258" s="453"/>
      <c r="E258" s="454"/>
      <c r="F258" s="460" t="s">
        <v>689</v>
      </c>
      <c r="G258" s="461"/>
    </row>
    <row r="259" spans="1:7">
      <c r="A259" s="450"/>
      <c r="B259" s="450" t="str">
        <f>B$42</f>
        <v>S1</v>
      </c>
      <c r="C259" s="454"/>
      <c r="D259" s="453"/>
      <c r="E259" s="454"/>
      <c r="F259" s="460"/>
      <c r="G259" s="461"/>
    </row>
    <row r="260" spans="1:7">
      <c r="A260" s="450"/>
      <c r="B260" s="450" t="str">
        <f>B$43</f>
        <v>S2</v>
      </c>
      <c r="C260" s="454"/>
      <c r="D260" s="453"/>
      <c r="E260" s="454"/>
      <c r="F260" s="460"/>
      <c r="G260" s="461"/>
    </row>
    <row r="261" spans="1:7">
      <c r="A261" s="441"/>
      <c r="B261" s="441"/>
      <c r="C261" s="442"/>
      <c r="D261" s="458"/>
      <c r="E261" s="442"/>
      <c r="F261" s="459"/>
      <c r="G261" s="442"/>
    </row>
    <row r="262" spans="1:7" ht="99.75">
      <c r="A262" s="465" t="s">
        <v>816</v>
      </c>
      <c r="B262" s="465"/>
      <c r="C262" s="481" t="s">
        <v>817</v>
      </c>
      <c r="D262" s="453" t="s">
        <v>1192</v>
      </c>
      <c r="E262" s="454" t="s">
        <v>1193</v>
      </c>
      <c r="F262" s="474"/>
      <c r="G262" s="475"/>
    </row>
    <row r="263" spans="1:7">
      <c r="A263" s="450"/>
      <c r="B263" s="450" t="s">
        <v>18</v>
      </c>
      <c r="C263" s="454"/>
      <c r="D263" s="453"/>
      <c r="E263" s="454"/>
      <c r="F263" s="460"/>
      <c r="G263" s="461"/>
    </row>
    <row r="264" spans="1:7">
      <c r="A264" s="450"/>
      <c r="B264" s="450">
        <f>B$39</f>
        <v>0</v>
      </c>
      <c r="C264" s="454" t="s">
        <v>1194</v>
      </c>
      <c r="D264" s="453"/>
      <c r="E264" s="454"/>
      <c r="F264" s="460" t="s">
        <v>689</v>
      </c>
      <c r="G264" s="461"/>
    </row>
    <row r="265" spans="1:7">
      <c r="A265" s="450"/>
      <c r="B265" s="450" t="str">
        <f>B$40</f>
        <v>PA</v>
      </c>
      <c r="C265" s="454"/>
      <c r="D265" s="453"/>
      <c r="E265" s="454"/>
      <c r="F265" s="460"/>
      <c r="G265" s="461"/>
    </row>
    <row r="266" spans="1:7">
      <c r="A266" s="450"/>
      <c r="B266" s="450" t="str">
        <f>B$41</f>
        <v>MA</v>
      </c>
      <c r="C266" s="454" t="s">
        <v>1195</v>
      </c>
      <c r="D266" s="453"/>
      <c r="E266" s="454"/>
      <c r="F266" s="460" t="s">
        <v>689</v>
      </c>
      <c r="G266" s="461"/>
    </row>
    <row r="267" spans="1:7">
      <c r="A267" s="450"/>
      <c r="B267" s="450" t="str">
        <f>B$42</f>
        <v>S1</v>
      </c>
      <c r="C267" s="454"/>
      <c r="D267" s="453"/>
      <c r="E267" s="454"/>
      <c r="F267" s="460"/>
      <c r="G267" s="461"/>
    </row>
    <row r="268" spans="1:7">
      <c r="A268" s="450"/>
      <c r="B268" s="450" t="str">
        <f>B$43</f>
        <v>S2</v>
      </c>
      <c r="C268" s="454"/>
      <c r="D268" s="453"/>
      <c r="E268" s="454"/>
      <c r="F268" s="460"/>
      <c r="G268" s="461"/>
    </row>
    <row r="269" spans="1:7">
      <c r="A269" s="441"/>
      <c r="B269" s="441"/>
      <c r="C269" s="442"/>
      <c r="D269" s="458"/>
      <c r="E269" s="442"/>
      <c r="F269" s="459"/>
      <c r="G269" s="442"/>
    </row>
    <row r="270" spans="1:7">
      <c r="A270" s="450">
        <v>3.5</v>
      </c>
      <c r="B270" s="450"/>
      <c r="C270" s="452" t="s">
        <v>818</v>
      </c>
      <c r="D270" s="453"/>
      <c r="E270" s="454"/>
      <c r="F270" s="460"/>
      <c r="G270" s="461"/>
    </row>
    <row r="271" spans="1:7" ht="356.25">
      <c r="A271" s="450" t="s">
        <v>821</v>
      </c>
      <c r="B271" s="450"/>
      <c r="C271" s="452" t="s">
        <v>1196</v>
      </c>
      <c r="D271" s="453" t="s">
        <v>1197</v>
      </c>
      <c r="E271" s="454" t="s">
        <v>1198</v>
      </c>
      <c r="F271" s="460"/>
      <c r="G271" s="461"/>
    </row>
    <row r="272" spans="1:7">
      <c r="A272" s="450"/>
      <c r="B272" s="450" t="s">
        <v>18</v>
      </c>
      <c r="C272" s="454"/>
      <c r="D272" s="453"/>
      <c r="E272" s="454"/>
      <c r="F272" s="460"/>
      <c r="G272" s="461"/>
    </row>
    <row r="273" spans="1:7">
      <c r="A273" s="450"/>
      <c r="B273" s="450" t="s">
        <v>19</v>
      </c>
      <c r="C273" s="454" t="s">
        <v>1199</v>
      </c>
      <c r="D273" s="453"/>
      <c r="E273" s="454"/>
      <c r="F273" s="460" t="s">
        <v>689</v>
      </c>
      <c r="G273" s="461"/>
    </row>
    <row r="274" spans="1:7">
      <c r="A274" s="450"/>
      <c r="B274" s="450" t="str">
        <f>B$40</f>
        <v>PA</v>
      </c>
      <c r="C274" s="454"/>
      <c r="D274" s="453"/>
      <c r="E274" s="454"/>
      <c r="F274" s="460"/>
      <c r="G274" s="461"/>
    </row>
    <row r="275" spans="1:7">
      <c r="A275" s="450"/>
      <c r="B275" s="450" t="str">
        <f>B$41</f>
        <v>MA</v>
      </c>
      <c r="C275" s="454" t="s">
        <v>1199</v>
      </c>
      <c r="D275" s="453"/>
      <c r="E275" s="454"/>
      <c r="F275" s="460" t="s">
        <v>689</v>
      </c>
      <c r="G275" s="461"/>
    </row>
    <row r="276" spans="1:7">
      <c r="A276" s="450"/>
      <c r="B276" s="450" t="str">
        <f>B$42</f>
        <v>S1</v>
      </c>
      <c r="C276" s="454"/>
      <c r="D276" s="453"/>
      <c r="E276" s="454"/>
      <c r="F276" s="460"/>
      <c r="G276" s="461"/>
    </row>
    <row r="277" spans="1:7">
      <c r="A277" s="450"/>
      <c r="B277" s="450" t="str">
        <f>B$43</f>
        <v>S2</v>
      </c>
      <c r="C277" s="454"/>
      <c r="D277" s="453"/>
      <c r="E277" s="454"/>
      <c r="F277" s="460"/>
      <c r="G277" s="461"/>
    </row>
    <row r="278" spans="1:7">
      <c r="A278" s="441"/>
      <c r="B278" s="441"/>
      <c r="C278" s="442"/>
      <c r="D278" s="458"/>
      <c r="E278" s="442"/>
      <c r="F278" s="459"/>
      <c r="G278" s="442"/>
    </row>
    <row r="279" spans="1:7">
      <c r="A279" s="464">
        <v>4</v>
      </c>
      <c r="B279" s="464"/>
      <c r="C279" s="445" t="s">
        <v>823</v>
      </c>
      <c r="D279" s="446"/>
      <c r="E279" s="447"/>
      <c r="F279" s="476"/>
      <c r="G279" s="477"/>
    </row>
    <row r="280" spans="1:7">
      <c r="A280" s="450">
        <v>4.0999999999999996</v>
      </c>
      <c r="B280" s="450"/>
      <c r="C280" s="452" t="s">
        <v>824</v>
      </c>
      <c r="D280" s="453"/>
      <c r="E280" s="454"/>
      <c r="F280" s="460"/>
      <c r="G280" s="461"/>
    </row>
    <row r="281" spans="1:7" ht="270.75">
      <c r="A281" s="465" t="s">
        <v>827</v>
      </c>
      <c r="B281" s="465"/>
      <c r="C281" s="466" t="s">
        <v>1200</v>
      </c>
      <c r="D281" s="456" t="s">
        <v>1201</v>
      </c>
      <c r="E281" s="454" t="s">
        <v>1202</v>
      </c>
      <c r="F281" s="474"/>
      <c r="G281" s="475"/>
    </row>
    <row r="282" spans="1:7">
      <c r="A282" s="450"/>
      <c r="B282" s="450" t="s">
        <v>18</v>
      </c>
      <c r="C282" s="454"/>
      <c r="D282" s="453"/>
      <c r="E282" s="454"/>
      <c r="F282" s="460"/>
      <c r="G282" s="461"/>
    </row>
    <row r="283" spans="1:7" ht="42.75">
      <c r="A283" s="450"/>
      <c r="B283" s="450">
        <f>B$39</f>
        <v>0</v>
      </c>
      <c r="C283" s="454" t="s">
        <v>1203</v>
      </c>
      <c r="D283" s="453"/>
      <c r="E283" s="454"/>
      <c r="F283" s="460" t="s">
        <v>689</v>
      </c>
      <c r="G283" s="461"/>
    </row>
    <row r="284" spans="1:7" ht="42.75">
      <c r="A284" s="450"/>
      <c r="B284" s="450" t="str">
        <f>B$40</f>
        <v>PA</v>
      </c>
      <c r="C284" s="454" t="s">
        <v>1204</v>
      </c>
      <c r="D284" s="453"/>
      <c r="E284" s="454"/>
      <c r="F284" s="460" t="s">
        <v>689</v>
      </c>
      <c r="G284" s="461"/>
    </row>
    <row r="285" spans="1:7">
      <c r="A285" s="450"/>
      <c r="B285" s="450" t="str">
        <f>B$41</f>
        <v>MA</v>
      </c>
      <c r="C285" s="454"/>
      <c r="D285" s="453"/>
      <c r="E285" s="454"/>
      <c r="F285" s="460"/>
      <c r="G285" s="461"/>
    </row>
    <row r="286" spans="1:7">
      <c r="A286" s="450"/>
      <c r="B286" s="450" t="str">
        <f>B$42</f>
        <v>S1</v>
      </c>
      <c r="C286" s="454"/>
      <c r="D286" s="453"/>
      <c r="E286" s="454"/>
      <c r="F286" s="460"/>
      <c r="G286" s="461"/>
    </row>
    <row r="287" spans="1:7">
      <c r="A287" s="450"/>
      <c r="B287" s="450" t="str">
        <f>B$43</f>
        <v>S2</v>
      </c>
      <c r="C287" s="454"/>
      <c r="D287" s="453"/>
      <c r="E287" s="454"/>
      <c r="F287" s="460"/>
      <c r="G287" s="461"/>
    </row>
    <row r="288" spans="1:7">
      <c r="A288" s="441"/>
      <c r="B288" s="441"/>
      <c r="C288" s="442"/>
      <c r="D288" s="458"/>
      <c r="E288" s="442"/>
      <c r="F288" s="459"/>
      <c r="G288" s="442"/>
    </row>
    <row r="289" spans="1:7" ht="142.5">
      <c r="A289" s="450" t="s">
        <v>831</v>
      </c>
      <c r="B289" s="450"/>
      <c r="C289" s="452" t="s">
        <v>1205</v>
      </c>
      <c r="D289" s="456" t="s">
        <v>1206</v>
      </c>
      <c r="E289" s="454" t="s">
        <v>829</v>
      </c>
      <c r="F289" s="460"/>
      <c r="G289" s="461"/>
    </row>
    <row r="290" spans="1:7">
      <c r="A290" s="450"/>
      <c r="B290" s="450" t="s">
        <v>18</v>
      </c>
      <c r="C290" s="454"/>
      <c r="D290" s="453"/>
      <c r="E290" s="454"/>
      <c r="F290" s="460"/>
      <c r="G290" s="461"/>
    </row>
    <row r="291" spans="1:7" ht="28.5">
      <c r="A291" s="450"/>
      <c r="B291" s="450">
        <f>B$39</f>
        <v>0</v>
      </c>
      <c r="C291" s="454" t="s">
        <v>1207</v>
      </c>
      <c r="D291" s="453"/>
      <c r="E291" s="454"/>
      <c r="F291" s="460" t="s">
        <v>689</v>
      </c>
      <c r="G291" s="461"/>
    </row>
    <row r="292" spans="1:7">
      <c r="A292" s="450"/>
      <c r="B292" s="450" t="str">
        <f>B$40</f>
        <v>PA</v>
      </c>
      <c r="C292" s="454"/>
      <c r="D292" s="453"/>
      <c r="E292" s="454"/>
      <c r="F292" s="460"/>
      <c r="G292" s="461"/>
    </row>
    <row r="293" spans="1:7">
      <c r="A293" s="450"/>
      <c r="B293" s="450" t="str">
        <f>B$41</f>
        <v>MA</v>
      </c>
      <c r="C293" s="454"/>
      <c r="D293" s="453"/>
      <c r="E293" s="454"/>
      <c r="F293" s="460"/>
      <c r="G293" s="461"/>
    </row>
    <row r="294" spans="1:7">
      <c r="A294" s="450"/>
      <c r="B294" s="450" t="str">
        <f>B$42</f>
        <v>S1</v>
      </c>
      <c r="C294" s="454"/>
      <c r="D294" s="453"/>
      <c r="E294" s="454"/>
      <c r="F294" s="460"/>
      <c r="G294" s="461"/>
    </row>
    <row r="295" spans="1:7">
      <c r="A295" s="450"/>
      <c r="B295" s="450" t="str">
        <f>B$43</f>
        <v>S2</v>
      </c>
      <c r="C295" s="454"/>
      <c r="D295" s="453"/>
      <c r="E295" s="454"/>
      <c r="F295" s="460"/>
      <c r="G295" s="461"/>
    </row>
    <row r="296" spans="1:7">
      <c r="A296" s="441"/>
      <c r="B296" s="441"/>
      <c r="C296" s="442"/>
      <c r="D296" s="458"/>
      <c r="E296" s="442"/>
      <c r="F296" s="459"/>
      <c r="G296" s="442"/>
    </row>
    <row r="297" spans="1:7">
      <c r="A297" s="450">
        <v>4.2</v>
      </c>
      <c r="B297" s="450"/>
      <c r="C297" s="452" t="s">
        <v>833</v>
      </c>
      <c r="D297" s="453"/>
      <c r="E297" s="454"/>
      <c r="F297" s="460"/>
      <c r="G297" s="461"/>
    </row>
    <row r="298" spans="1:7" ht="128.25">
      <c r="A298" s="450" t="s">
        <v>836</v>
      </c>
      <c r="B298" s="450"/>
      <c r="C298" s="452" t="s">
        <v>1208</v>
      </c>
      <c r="D298" s="456" t="s">
        <v>1209</v>
      </c>
      <c r="E298" s="454" t="s">
        <v>1210</v>
      </c>
      <c r="F298" s="460"/>
      <c r="G298" s="461"/>
    </row>
    <row r="299" spans="1:7">
      <c r="A299" s="450"/>
      <c r="B299" s="450" t="s">
        <v>18</v>
      </c>
      <c r="C299" s="454"/>
      <c r="D299" s="453"/>
      <c r="E299" s="454"/>
      <c r="F299" s="460"/>
      <c r="G299" s="461"/>
    </row>
    <row r="300" spans="1:7" ht="42.75">
      <c r="A300" s="450"/>
      <c r="B300" s="450">
        <f>B$39</f>
        <v>0</v>
      </c>
      <c r="C300" s="454" t="s">
        <v>1211</v>
      </c>
      <c r="D300" s="453"/>
      <c r="E300" s="454"/>
      <c r="F300" s="460" t="s">
        <v>689</v>
      </c>
      <c r="G300" s="461"/>
    </row>
    <row r="301" spans="1:7" ht="28.5">
      <c r="A301" s="450"/>
      <c r="B301" s="450" t="str">
        <f>B$40</f>
        <v>PA</v>
      </c>
      <c r="C301" s="454" t="s">
        <v>1212</v>
      </c>
      <c r="D301" s="453"/>
      <c r="E301" s="454"/>
      <c r="F301" s="460"/>
      <c r="G301" s="461"/>
    </row>
    <row r="302" spans="1:7">
      <c r="A302" s="450"/>
      <c r="B302" s="450" t="str">
        <f>B$41</f>
        <v>MA</v>
      </c>
      <c r="C302" s="454"/>
      <c r="D302" s="453"/>
      <c r="E302" s="454"/>
      <c r="F302" s="460"/>
      <c r="G302" s="461"/>
    </row>
    <row r="303" spans="1:7">
      <c r="A303" s="450"/>
      <c r="B303" s="450" t="str">
        <f>B$42</f>
        <v>S1</v>
      </c>
      <c r="C303" s="454"/>
      <c r="D303" s="453"/>
      <c r="E303" s="454"/>
      <c r="F303" s="460"/>
      <c r="G303" s="461"/>
    </row>
    <row r="304" spans="1:7">
      <c r="A304" s="450"/>
      <c r="B304" s="450" t="str">
        <f>B$43</f>
        <v>S2</v>
      </c>
      <c r="C304" s="454"/>
      <c r="D304" s="453"/>
      <c r="E304" s="454"/>
      <c r="F304" s="460"/>
      <c r="G304" s="461"/>
    </row>
    <row r="305" spans="1:7">
      <c r="A305" s="441"/>
      <c r="B305" s="441"/>
      <c r="C305" s="442"/>
      <c r="D305" s="458"/>
      <c r="E305" s="442"/>
      <c r="F305" s="459"/>
      <c r="G305" s="442"/>
    </row>
    <row r="306" spans="1:7" ht="171">
      <c r="A306" s="450" t="s">
        <v>840</v>
      </c>
      <c r="B306" s="450"/>
      <c r="C306" s="452" t="s">
        <v>1213</v>
      </c>
      <c r="D306" s="453" t="s">
        <v>1214</v>
      </c>
      <c r="E306" s="454" t="s">
        <v>1215</v>
      </c>
      <c r="F306" s="460"/>
      <c r="G306" s="461"/>
    </row>
    <row r="307" spans="1:7">
      <c r="A307" s="450"/>
      <c r="B307" s="450" t="s">
        <v>18</v>
      </c>
      <c r="C307" s="454"/>
      <c r="D307" s="453"/>
      <c r="E307" s="454"/>
      <c r="F307" s="460"/>
      <c r="G307" s="461"/>
    </row>
    <row r="308" spans="1:7">
      <c r="A308" s="450"/>
      <c r="B308" s="450">
        <f>B$39</f>
        <v>0</v>
      </c>
      <c r="C308" s="454" t="s">
        <v>1216</v>
      </c>
      <c r="D308" s="453"/>
      <c r="E308" s="454"/>
      <c r="F308" s="460" t="s">
        <v>689</v>
      </c>
      <c r="G308" s="461"/>
    </row>
    <row r="309" spans="1:7">
      <c r="A309" s="450"/>
      <c r="B309" s="450" t="str">
        <f>B$40</f>
        <v>PA</v>
      </c>
      <c r="C309" s="454" t="s">
        <v>1217</v>
      </c>
      <c r="D309" s="453"/>
      <c r="E309" s="454"/>
      <c r="F309" s="460" t="s">
        <v>689</v>
      </c>
      <c r="G309" s="461"/>
    </row>
    <row r="310" spans="1:7">
      <c r="A310" s="450"/>
      <c r="B310" s="450" t="str">
        <f>B$41</f>
        <v>MA</v>
      </c>
      <c r="C310" s="454"/>
      <c r="D310" s="453"/>
      <c r="E310" s="454"/>
      <c r="F310" s="460"/>
      <c r="G310" s="461"/>
    </row>
    <row r="311" spans="1:7">
      <c r="A311" s="450"/>
      <c r="B311" s="450" t="str">
        <f>B$42</f>
        <v>S1</v>
      </c>
      <c r="C311" s="454"/>
      <c r="D311" s="453"/>
      <c r="E311" s="454"/>
      <c r="F311" s="460"/>
      <c r="G311" s="461"/>
    </row>
    <row r="312" spans="1:7">
      <c r="A312" s="450"/>
      <c r="B312" s="450" t="str">
        <f>B$43</f>
        <v>S2</v>
      </c>
      <c r="C312" s="454"/>
      <c r="D312" s="453"/>
      <c r="E312" s="454"/>
      <c r="F312" s="460"/>
      <c r="G312" s="461"/>
    </row>
    <row r="313" spans="1:7">
      <c r="A313" s="441"/>
      <c r="B313" s="441"/>
      <c r="C313" s="442"/>
      <c r="D313" s="458"/>
      <c r="E313" s="442"/>
      <c r="F313" s="459"/>
      <c r="G313" s="442"/>
    </row>
    <row r="314" spans="1:7">
      <c r="A314" s="450" t="s">
        <v>843</v>
      </c>
      <c r="B314" s="450"/>
      <c r="C314" s="452" t="s">
        <v>1218</v>
      </c>
      <c r="D314" s="456" t="s">
        <v>842</v>
      </c>
      <c r="E314" s="454"/>
      <c r="F314" s="460"/>
      <c r="G314" s="461"/>
    </row>
    <row r="315" spans="1:7">
      <c r="A315" s="450"/>
      <c r="B315" s="450" t="s">
        <v>18</v>
      </c>
      <c r="C315" s="454"/>
      <c r="D315" s="453"/>
      <c r="E315" s="454"/>
      <c r="F315" s="460"/>
      <c r="G315" s="461"/>
    </row>
    <row r="316" spans="1:7">
      <c r="A316" s="450"/>
      <c r="B316" s="450">
        <f>B$39</f>
        <v>0</v>
      </c>
      <c r="C316" s="454" t="s">
        <v>1219</v>
      </c>
      <c r="D316" s="453"/>
      <c r="E316" s="454"/>
      <c r="F316" s="460" t="s">
        <v>689</v>
      </c>
      <c r="G316" s="461"/>
    </row>
    <row r="317" spans="1:7">
      <c r="A317" s="450"/>
      <c r="B317" s="450" t="str">
        <f>B$40</f>
        <v>PA</v>
      </c>
      <c r="C317" s="454" t="s">
        <v>1220</v>
      </c>
      <c r="D317" s="453"/>
      <c r="E317" s="454"/>
      <c r="F317" s="460" t="s">
        <v>689</v>
      </c>
      <c r="G317" s="461"/>
    </row>
    <row r="318" spans="1:7">
      <c r="A318" s="450"/>
      <c r="B318" s="450" t="str">
        <f>B$41</f>
        <v>MA</v>
      </c>
      <c r="C318" s="454"/>
      <c r="D318" s="453"/>
      <c r="E318" s="454"/>
      <c r="F318" s="460"/>
      <c r="G318" s="461"/>
    </row>
    <row r="319" spans="1:7">
      <c r="A319" s="450"/>
      <c r="B319" s="450" t="str">
        <f>B$42</f>
        <v>S1</v>
      </c>
      <c r="C319" s="454"/>
      <c r="D319" s="453"/>
      <c r="E319" s="454"/>
      <c r="F319" s="460"/>
      <c r="G319" s="461"/>
    </row>
    <row r="320" spans="1:7">
      <c r="A320" s="450"/>
      <c r="B320" s="450" t="str">
        <f>B$43</f>
        <v>S2</v>
      </c>
      <c r="C320" s="454"/>
      <c r="D320" s="453"/>
      <c r="E320" s="454"/>
      <c r="F320" s="460"/>
      <c r="G320" s="461"/>
    </row>
    <row r="321" spans="1:7">
      <c r="A321" s="441"/>
      <c r="B321" s="441"/>
      <c r="C321" s="442"/>
      <c r="D321" s="458"/>
      <c r="E321" s="442"/>
      <c r="F321" s="459"/>
      <c r="G321" s="442"/>
    </row>
    <row r="322" spans="1:7" ht="185.25">
      <c r="A322" s="450" t="s">
        <v>847</v>
      </c>
      <c r="B322" s="453"/>
      <c r="C322" s="452" t="s">
        <v>1221</v>
      </c>
      <c r="D322" s="456" t="s">
        <v>846</v>
      </c>
      <c r="E322" s="454" t="s">
        <v>1222</v>
      </c>
      <c r="F322" s="460"/>
      <c r="G322" s="461"/>
    </row>
    <row r="323" spans="1:7">
      <c r="A323" s="450"/>
      <c r="B323" s="450" t="s">
        <v>18</v>
      </c>
      <c r="C323" s="454"/>
      <c r="D323" s="453"/>
      <c r="E323" s="454"/>
      <c r="F323" s="460"/>
      <c r="G323" s="461"/>
    </row>
    <row r="324" spans="1:7" ht="28.5">
      <c r="A324" s="450"/>
      <c r="B324" s="450">
        <f>B$39</f>
        <v>0</v>
      </c>
      <c r="C324" s="454" t="s">
        <v>1223</v>
      </c>
      <c r="D324" s="453"/>
      <c r="E324" s="454"/>
      <c r="F324" s="460" t="s">
        <v>689</v>
      </c>
      <c r="G324" s="461"/>
    </row>
    <row r="325" spans="1:7" ht="28.5">
      <c r="A325" s="450"/>
      <c r="B325" s="450" t="str">
        <f>B$40</f>
        <v>PA</v>
      </c>
      <c r="C325" s="454" t="s">
        <v>1224</v>
      </c>
      <c r="D325" s="453"/>
      <c r="E325" s="454"/>
      <c r="F325" s="460" t="s">
        <v>689</v>
      </c>
      <c r="G325" s="461"/>
    </row>
    <row r="326" spans="1:7">
      <c r="A326" s="450"/>
      <c r="B326" s="450" t="str">
        <f>B$41</f>
        <v>MA</v>
      </c>
      <c r="C326" s="454"/>
      <c r="D326" s="453"/>
      <c r="E326" s="454"/>
      <c r="F326" s="460"/>
      <c r="G326" s="461"/>
    </row>
    <row r="327" spans="1:7">
      <c r="A327" s="450"/>
      <c r="B327" s="450" t="str">
        <f>B$42</f>
        <v>S1</v>
      </c>
      <c r="C327" s="454"/>
      <c r="D327" s="453"/>
      <c r="E327" s="454"/>
      <c r="F327" s="460"/>
      <c r="G327" s="461"/>
    </row>
    <row r="328" spans="1:7">
      <c r="A328" s="450"/>
      <c r="B328" s="450" t="str">
        <f>B$43</f>
        <v>S2</v>
      </c>
      <c r="C328" s="454"/>
      <c r="D328" s="453"/>
      <c r="E328" s="454"/>
      <c r="F328" s="460"/>
      <c r="G328" s="461"/>
    </row>
    <row r="329" spans="1:7">
      <c r="A329" s="441"/>
      <c r="B329" s="441"/>
      <c r="C329" s="442"/>
      <c r="D329" s="458"/>
      <c r="E329" s="442"/>
      <c r="F329" s="459"/>
      <c r="G329" s="442"/>
    </row>
    <row r="330" spans="1:7">
      <c r="A330" s="450">
        <v>4.3</v>
      </c>
      <c r="B330" s="453"/>
      <c r="C330" s="452" t="s">
        <v>849</v>
      </c>
      <c r="D330" s="453"/>
      <c r="E330" s="454"/>
      <c r="F330" s="460"/>
      <c r="G330" s="461"/>
    </row>
    <row r="331" spans="1:7" ht="114">
      <c r="A331" s="450" t="s">
        <v>852</v>
      </c>
      <c r="B331" s="450"/>
      <c r="C331" s="452" t="s">
        <v>1225</v>
      </c>
      <c r="D331" s="453" t="s">
        <v>1226</v>
      </c>
      <c r="E331" s="454" t="s">
        <v>1227</v>
      </c>
      <c r="F331" s="460"/>
      <c r="G331" s="461"/>
    </row>
    <row r="332" spans="1:7">
      <c r="A332" s="450"/>
      <c r="B332" s="450" t="s">
        <v>18</v>
      </c>
      <c r="C332" s="454"/>
      <c r="D332" s="453"/>
      <c r="E332" s="454"/>
      <c r="F332" s="460"/>
      <c r="G332" s="461"/>
    </row>
    <row r="333" spans="1:7">
      <c r="A333" s="450"/>
      <c r="B333" s="450">
        <f>B$39</f>
        <v>0</v>
      </c>
      <c r="C333" s="454" t="s">
        <v>1228</v>
      </c>
      <c r="D333" s="453"/>
      <c r="E333" s="454"/>
      <c r="F333" s="460" t="s">
        <v>689</v>
      </c>
      <c r="G333" s="461"/>
    </row>
    <row r="334" spans="1:7" ht="42.75">
      <c r="A334" s="450"/>
      <c r="B334" s="450" t="str">
        <f>B$40</f>
        <v>PA</v>
      </c>
      <c r="C334" s="454" t="s">
        <v>1229</v>
      </c>
      <c r="D334" s="453"/>
      <c r="E334" s="454"/>
      <c r="F334" s="460" t="s">
        <v>689</v>
      </c>
      <c r="G334" s="461"/>
    </row>
    <row r="335" spans="1:7">
      <c r="A335" s="450"/>
      <c r="B335" s="450" t="str">
        <f>B$41</f>
        <v>MA</v>
      </c>
      <c r="C335" s="454"/>
      <c r="D335" s="453"/>
      <c r="E335" s="454"/>
      <c r="F335" s="460"/>
      <c r="G335" s="461"/>
    </row>
    <row r="336" spans="1:7">
      <c r="A336" s="450"/>
      <c r="B336" s="450" t="str">
        <f>B$42</f>
        <v>S1</v>
      </c>
      <c r="C336" s="454"/>
      <c r="D336" s="453"/>
      <c r="E336" s="454"/>
      <c r="F336" s="460"/>
      <c r="G336" s="461"/>
    </row>
    <row r="337" spans="1:7">
      <c r="A337" s="450"/>
      <c r="B337" s="450" t="str">
        <f>B$43</f>
        <v>S2</v>
      </c>
      <c r="C337" s="454"/>
      <c r="D337" s="453"/>
      <c r="E337" s="454"/>
      <c r="F337" s="460"/>
      <c r="G337" s="461"/>
    </row>
    <row r="338" spans="1:7">
      <c r="A338" s="441"/>
      <c r="B338" s="441"/>
      <c r="C338" s="442"/>
      <c r="D338" s="458"/>
      <c r="E338" s="442"/>
      <c r="F338" s="459"/>
      <c r="G338" s="442"/>
    </row>
    <row r="339" spans="1:7" ht="409.5">
      <c r="A339" s="450" t="s">
        <v>856</v>
      </c>
      <c r="B339" s="450"/>
      <c r="C339" s="452" t="s">
        <v>1230</v>
      </c>
      <c r="D339" s="456" t="s">
        <v>1231</v>
      </c>
      <c r="E339" s="454" t="s">
        <v>1232</v>
      </c>
      <c r="F339" s="460"/>
      <c r="G339" s="461"/>
    </row>
    <row r="340" spans="1:7">
      <c r="A340" s="450"/>
      <c r="B340" s="450" t="s">
        <v>18</v>
      </c>
      <c r="C340" s="454"/>
      <c r="D340" s="453"/>
      <c r="E340" s="454"/>
      <c r="F340" s="460"/>
      <c r="G340" s="461"/>
    </row>
    <row r="341" spans="1:7">
      <c r="A341" s="450"/>
      <c r="B341" s="450">
        <f>B$39</f>
        <v>0</v>
      </c>
      <c r="C341" s="454" t="s">
        <v>1233</v>
      </c>
      <c r="D341" s="453"/>
      <c r="E341" s="454"/>
      <c r="F341" s="460" t="s">
        <v>689</v>
      </c>
      <c r="G341" s="461"/>
    </row>
    <row r="342" spans="1:7" ht="42.75">
      <c r="A342" s="450"/>
      <c r="B342" s="450" t="str">
        <f>B$40</f>
        <v>PA</v>
      </c>
      <c r="C342" s="454" t="s">
        <v>1229</v>
      </c>
      <c r="D342" s="453"/>
      <c r="E342" s="454"/>
      <c r="F342" s="460" t="s">
        <v>689</v>
      </c>
      <c r="G342" s="461"/>
    </row>
    <row r="343" spans="1:7">
      <c r="A343" s="450"/>
      <c r="B343" s="450" t="str">
        <f>B$41</f>
        <v>MA</v>
      </c>
      <c r="C343" s="454"/>
      <c r="D343" s="453"/>
      <c r="E343" s="454"/>
      <c r="F343" s="460"/>
      <c r="G343" s="461"/>
    </row>
    <row r="344" spans="1:7">
      <c r="A344" s="450"/>
      <c r="B344" s="450" t="str">
        <f>B$42</f>
        <v>S1</v>
      </c>
      <c r="C344" s="454"/>
      <c r="D344" s="453"/>
      <c r="E344" s="454"/>
      <c r="F344" s="460"/>
      <c r="G344" s="461"/>
    </row>
    <row r="345" spans="1:7">
      <c r="A345" s="450"/>
      <c r="B345" s="450" t="str">
        <f>B$43</f>
        <v>S2</v>
      </c>
      <c r="C345" s="454"/>
      <c r="D345" s="453"/>
      <c r="E345" s="454"/>
      <c r="F345" s="460"/>
      <c r="G345" s="461"/>
    </row>
    <row r="346" spans="1:7">
      <c r="A346" s="441"/>
      <c r="B346" s="441"/>
      <c r="C346" s="442"/>
      <c r="D346" s="458"/>
      <c r="E346" s="442"/>
      <c r="F346" s="459"/>
      <c r="G346" s="442"/>
    </row>
    <row r="347" spans="1:7">
      <c r="A347" s="464">
        <v>5</v>
      </c>
      <c r="B347" s="464"/>
      <c r="C347" s="445" t="s">
        <v>858</v>
      </c>
      <c r="D347" s="446"/>
      <c r="E347" s="447"/>
      <c r="F347" s="476"/>
      <c r="G347" s="477"/>
    </row>
    <row r="348" spans="1:7">
      <c r="A348" s="450">
        <v>5.0999999999999996</v>
      </c>
      <c r="B348" s="450"/>
      <c r="C348" s="452" t="s">
        <v>859</v>
      </c>
      <c r="D348" s="453"/>
      <c r="E348" s="454"/>
      <c r="F348" s="460"/>
      <c r="G348" s="461"/>
    </row>
    <row r="349" spans="1:7" ht="270.75">
      <c r="A349" s="450" t="s">
        <v>862</v>
      </c>
      <c r="B349" s="450"/>
      <c r="C349" s="452" t="s">
        <v>1234</v>
      </c>
      <c r="D349" s="456" t="s">
        <v>1235</v>
      </c>
      <c r="E349" s="454" t="s">
        <v>1236</v>
      </c>
      <c r="F349" s="460"/>
      <c r="G349" s="461"/>
    </row>
    <row r="350" spans="1:7">
      <c r="A350" s="450"/>
      <c r="B350" s="450" t="s">
        <v>18</v>
      </c>
      <c r="C350" s="454"/>
      <c r="D350" s="453"/>
      <c r="E350" s="454"/>
      <c r="F350" s="460"/>
      <c r="G350" s="461"/>
    </row>
    <row r="351" spans="1:7" ht="57">
      <c r="A351" s="450"/>
      <c r="B351" s="450">
        <f>B$39</f>
        <v>0</v>
      </c>
      <c r="C351" s="454" t="s">
        <v>1237</v>
      </c>
      <c r="D351" s="453"/>
      <c r="E351" s="454"/>
      <c r="F351" s="460" t="s">
        <v>689</v>
      </c>
      <c r="G351" s="461"/>
    </row>
    <row r="352" spans="1:7">
      <c r="A352" s="450"/>
      <c r="B352" s="450" t="str">
        <f>B$40</f>
        <v>PA</v>
      </c>
      <c r="C352" s="454"/>
      <c r="D352" s="453"/>
      <c r="E352" s="454"/>
      <c r="F352" s="460"/>
      <c r="G352" s="461"/>
    </row>
    <row r="353" spans="1:7" ht="71.25">
      <c r="A353" s="450"/>
      <c r="B353" s="450" t="str">
        <f>B$41</f>
        <v>MA</v>
      </c>
      <c r="C353" s="454" t="s">
        <v>1238</v>
      </c>
      <c r="D353" s="453"/>
      <c r="E353" s="454"/>
      <c r="F353" s="460" t="s">
        <v>689</v>
      </c>
      <c r="G353" s="461"/>
    </row>
    <row r="354" spans="1:7">
      <c r="A354" s="450"/>
      <c r="B354" s="450" t="str">
        <f>B$42</f>
        <v>S1</v>
      </c>
      <c r="C354" s="454"/>
      <c r="D354" s="453"/>
      <c r="E354" s="454"/>
      <c r="F354" s="460"/>
      <c r="G354" s="461"/>
    </row>
    <row r="355" spans="1:7">
      <c r="A355" s="450"/>
      <c r="B355" s="450" t="str">
        <f>B$43</f>
        <v>S2</v>
      </c>
      <c r="C355" s="454"/>
      <c r="D355" s="453"/>
      <c r="E355" s="454"/>
      <c r="F355" s="460"/>
      <c r="G355" s="461"/>
    </row>
    <row r="356" spans="1:7">
      <c r="A356" s="441"/>
      <c r="B356" s="441"/>
      <c r="C356" s="442"/>
      <c r="D356" s="458"/>
      <c r="E356" s="442"/>
      <c r="F356" s="459"/>
      <c r="G356" s="442"/>
    </row>
    <row r="357" spans="1:7" ht="57">
      <c r="A357" s="450" t="s">
        <v>867</v>
      </c>
      <c r="B357" s="450"/>
      <c r="C357" s="452" t="s">
        <v>868</v>
      </c>
      <c r="D357" s="456" t="s">
        <v>1239</v>
      </c>
      <c r="E357" s="454" t="s">
        <v>1240</v>
      </c>
      <c r="F357" s="460"/>
      <c r="G357" s="461"/>
    </row>
    <row r="358" spans="1:7">
      <c r="A358" s="450"/>
      <c r="B358" s="450" t="s">
        <v>18</v>
      </c>
      <c r="C358" s="454"/>
      <c r="D358" s="453"/>
      <c r="E358" s="454"/>
      <c r="F358" s="460"/>
      <c r="G358" s="461"/>
    </row>
    <row r="359" spans="1:7">
      <c r="A359" s="450"/>
      <c r="B359" s="450">
        <f>B$39</f>
        <v>0</v>
      </c>
      <c r="C359" s="454" t="s">
        <v>1241</v>
      </c>
      <c r="D359" s="453"/>
      <c r="E359" s="454"/>
      <c r="F359" s="460" t="s">
        <v>689</v>
      </c>
      <c r="G359" s="461"/>
    </row>
    <row r="360" spans="1:7">
      <c r="A360" s="450"/>
      <c r="B360" s="450" t="str">
        <f>B$40</f>
        <v>PA</v>
      </c>
      <c r="C360" s="454"/>
      <c r="D360" s="453"/>
      <c r="E360" s="454"/>
      <c r="F360" s="460"/>
      <c r="G360" s="461"/>
    </row>
    <row r="361" spans="1:7" ht="28.5">
      <c r="A361" s="450"/>
      <c r="B361" s="450" t="str">
        <f>B$41</f>
        <v>MA</v>
      </c>
      <c r="C361" s="454" t="s">
        <v>1242</v>
      </c>
      <c r="D361" s="453"/>
      <c r="E361" s="454"/>
      <c r="F361" s="460" t="s">
        <v>689</v>
      </c>
      <c r="G361" s="461"/>
    </row>
    <row r="362" spans="1:7">
      <c r="A362" s="450"/>
      <c r="B362" s="450" t="str">
        <f>B$42</f>
        <v>S1</v>
      </c>
      <c r="C362" s="454"/>
      <c r="D362" s="453"/>
      <c r="E362" s="454"/>
      <c r="F362" s="460"/>
      <c r="G362" s="461"/>
    </row>
    <row r="363" spans="1:7">
      <c r="A363" s="450"/>
      <c r="B363" s="450" t="str">
        <f>B$43</f>
        <v>S2</v>
      </c>
      <c r="C363" s="454"/>
      <c r="D363" s="453"/>
      <c r="E363" s="454"/>
      <c r="F363" s="460"/>
      <c r="G363" s="461"/>
    </row>
    <row r="364" spans="1:7">
      <c r="A364" s="441"/>
      <c r="B364" s="441"/>
      <c r="C364" s="442"/>
      <c r="D364" s="458"/>
      <c r="E364" s="442"/>
      <c r="F364" s="459"/>
      <c r="G364" s="442"/>
    </row>
    <row r="365" spans="1:7" ht="313.5">
      <c r="A365" s="450" t="s">
        <v>872</v>
      </c>
      <c r="B365" s="450"/>
      <c r="C365" s="452" t="s">
        <v>1243</v>
      </c>
      <c r="D365" s="456" t="s">
        <v>1244</v>
      </c>
      <c r="E365" s="454" t="s">
        <v>1245</v>
      </c>
      <c r="F365" s="460"/>
      <c r="G365" s="461"/>
    </row>
    <row r="366" spans="1:7">
      <c r="A366" s="450"/>
      <c r="B366" s="450" t="s">
        <v>18</v>
      </c>
      <c r="C366" s="454"/>
      <c r="D366" s="453"/>
      <c r="E366" s="454"/>
      <c r="F366" s="460"/>
      <c r="G366" s="461"/>
    </row>
    <row r="367" spans="1:7" ht="42.75">
      <c r="A367" s="450"/>
      <c r="B367" s="450">
        <f>B$39</f>
        <v>0</v>
      </c>
      <c r="C367" s="454" t="s">
        <v>1246</v>
      </c>
      <c r="D367" s="453"/>
      <c r="E367" s="454"/>
      <c r="F367" s="460" t="s">
        <v>689</v>
      </c>
      <c r="G367" s="461"/>
    </row>
    <row r="368" spans="1:7" ht="15">
      <c r="A368" s="450"/>
      <c r="B368" s="450" t="str">
        <f>B$40</f>
        <v>PA</v>
      </c>
      <c r="C368" s="482" t="s">
        <v>1247</v>
      </c>
      <c r="D368" s="453"/>
      <c r="E368" s="454"/>
      <c r="F368" s="460" t="s">
        <v>689</v>
      </c>
      <c r="G368" s="461"/>
    </row>
    <row r="369" spans="1:7" ht="42.75">
      <c r="A369" s="450"/>
      <c r="B369" s="450" t="str">
        <f>B$41</f>
        <v>MA</v>
      </c>
      <c r="C369" s="454" t="s">
        <v>1248</v>
      </c>
      <c r="D369" s="453"/>
      <c r="E369" s="454"/>
      <c r="F369" s="460" t="s">
        <v>689</v>
      </c>
      <c r="G369" s="461"/>
    </row>
    <row r="370" spans="1:7">
      <c r="A370" s="450"/>
      <c r="B370" s="450" t="str">
        <f>B$42</f>
        <v>S1</v>
      </c>
      <c r="C370" s="454"/>
      <c r="D370" s="453"/>
      <c r="E370" s="454"/>
      <c r="F370" s="460"/>
      <c r="G370" s="461"/>
    </row>
    <row r="371" spans="1:7">
      <c r="A371" s="450"/>
      <c r="B371" s="450" t="str">
        <f>B$43</f>
        <v>S2</v>
      </c>
      <c r="C371" s="454"/>
      <c r="D371" s="453"/>
      <c r="E371" s="454"/>
      <c r="F371" s="460"/>
      <c r="G371" s="461"/>
    </row>
    <row r="372" spans="1:7">
      <c r="A372" s="441"/>
      <c r="B372" s="441"/>
      <c r="C372" s="442"/>
      <c r="D372" s="458"/>
      <c r="E372" s="442"/>
      <c r="F372" s="459"/>
      <c r="G372" s="442"/>
    </row>
    <row r="373" spans="1:7" ht="114">
      <c r="A373" s="450" t="s">
        <v>877</v>
      </c>
      <c r="B373" s="450"/>
      <c r="C373" s="452" t="s">
        <v>1249</v>
      </c>
      <c r="D373" s="456" t="s">
        <v>1250</v>
      </c>
      <c r="E373" s="454" t="s">
        <v>1251</v>
      </c>
      <c r="F373" s="460"/>
      <c r="G373" s="461"/>
    </row>
    <row r="374" spans="1:7">
      <c r="A374" s="450"/>
      <c r="B374" s="450" t="s">
        <v>18</v>
      </c>
      <c r="C374" s="454"/>
      <c r="D374" s="453"/>
      <c r="E374" s="454"/>
      <c r="F374" s="460"/>
      <c r="G374" s="461"/>
    </row>
    <row r="375" spans="1:7">
      <c r="A375" s="450"/>
      <c r="B375" s="450">
        <f>B$39</f>
        <v>0</v>
      </c>
      <c r="C375" s="454" t="s">
        <v>1252</v>
      </c>
      <c r="D375" s="453"/>
      <c r="E375" s="454"/>
      <c r="F375" s="460"/>
      <c r="G375" s="461"/>
    </row>
    <row r="376" spans="1:7">
      <c r="A376" s="450"/>
      <c r="B376" s="450" t="str">
        <f>B$40</f>
        <v>PA</v>
      </c>
      <c r="C376" s="454"/>
      <c r="D376" s="453"/>
      <c r="E376" s="454"/>
      <c r="F376" s="460"/>
      <c r="G376" s="461"/>
    </row>
    <row r="377" spans="1:7" ht="28.5">
      <c r="A377" s="450"/>
      <c r="B377" s="450" t="str">
        <f>B$41</f>
        <v>MA</v>
      </c>
      <c r="C377" s="454" t="s">
        <v>1253</v>
      </c>
      <c r="D377" s="453"/>
      <c r="E377" s="454"/>
      <c r="F377" s="460" t="s">
        <v>689</v>
      </c>
      <c r="G377" s="461"/>
    </row>
    <row r="378" spans="1:7">
      <c r="A378" s="450"/>
      <c r="B378" s="450" t="str">
        <f>B$42</f>
        <v>S1</v>
      </c>
      <c r="C378" s="454"/>
      <c r="D378" s="453"/>
      <c r="E378" s="454"/>
      <c r="F378" s="460"/>
      <c r="G378" s="461"/>
    </row>
    <row r="379" spans="1:7">
      <c r="A379" s="450"/>
      <c r="B379" s="450" t="str">
        <f>B$43</f>
        <v>S2</v>
      </c>
      <c r="C379" s="454"/>
      <c r="D379" s="453"/>
      <c r="E379" s="454"/>
      <c r="F379" s="460"/>
      <c r="G379" s="461"/>
    </row>
    <row r="380" spans="1:7">
      <c r="A380" s="441"/>
      <c r="B380" s="441"/>
      <c r="C380" s="442"/>
      <c r="D380" s="458"/>
      <c r="E380" s="442"/>
      <c r="F380" s="459"/>
      <c r="G380" s="442"/>
    </row>
    <row r="381" spans="1:7" ht="71.25">
      <c r="A381" s="450" t="s">
        <v>882</v>
      </c>
      <c r="B381" s="450"/>
      <c r="C381" s="452" t="s">
        <v>1254</v>
      </c>
      <c r="D381" s="456" t="s">
        <v>1255</v>
      </c>
      <c r="E381" s="454" t="s">
        <v>1256</v>
      </c>
      <c r="F381" s="460"/>
      <c r="G381" s="461"/>
    </row>
    <row r="382" spans="1:7">
      <c r="A382" s="450"/>
      <c r="B382" s="450" t="s">
        <v>18</v>
      </c>
      <c r="C382" s="454"/>
      <c r="D382" s="453"/>
      <c r="E382" s="454"/>
      <c r="F382" s="460"/>
      <c r="G382" s="461"/>
    </row>
    <row r="383" spans="1:7">
      <c r="A383" s="450"/>
      <c r="B383" s="450">
        <f>B$39</f>
        <v>0</v>
      </c>
      <c r="C383" s="454" t="s">
        <v>1257</v>
      </c>
      <c r="D383" s="453"/>
      <c r="E383" s="454"/>
      <c r="F383" s="460" t="s">
        <v>689</v>
      </c>
      <c r="G383" s="461"/>
    </row>
    <row r="384" spans="1:7">
      <c r="A384" s="450"/>
      <c r="B384" s="450" t="str">
        <f>B$40</f>
        <v>PA</v>
      </c>
      <c r="C384" s="454"/>
      <c r="D384" s="453"/>
      <c r="E384" s="454"/>
      <c r="F384" s="460"/>
      <c r="G384" s="461"/>
    </row>
    <row r="385" spans="1:7">
      <c r="A385" s="450"/>
      <c r="B385" s="450" t="str">
        <f>B$41</f>
        <v>MA</v>
      </c>
      <c r="C385" s="454" t="s">
        <v>1258</v>
      </c>
      <c r="D385" s="453"/>
      <c r="E385" s="454"/>
      <c r="F385" s="460" t="s">
        <v>689</v>
      </c>
      <c r="G385" s="461"/>
    </row>
    <row r="386" spans="1:7">
      <c r="A386" s="450"/>
      <c r="B386" s="450" t="str">
        <f>B$42</f>
        <v>S1</v>
      </c>
      <c r="C386" s="454"/>
      <c r="D386" s="453"/>
      <c r="E386" s="454"/>
      <c r="F386" s="460"/>
      <c r="G386" s="461"/>
    </row>
    <row r="387" spans="1:7">
      <c r="A387" s="450"/>
      <c r="B387" s="450" t="str">
        <f>B$43</f>
        <v>S2</v>
      </c>
      <c r="C387" s="454"/>
      <c r="D387" s="453"/>
      <c r="E387" s="454"/>
      <c r="F387" s="460"/>
      <c r="G387" s="461"/>
    </row>
    <row r="388" spans="1:7">
      <c r="A388" s="441"/>
      <c r="B388" s="441"/>
      <c r="C388" s="442"/>
      <c r="D388" s="458"/>
      <c r="E388" s="442"/>
      <c r="F388" s="459"/>
      <c r="G388" s="442"/>
    </row>
    <row r="389" spans="1:7" ht="256.5">
      <c r="A389" s="450" t="s">
        <v>887</v>
      </c>
      <c r="B389" s="450"/>
      <c r="C389" s="452" t="s">
        <v>888</v>
      </c>
      <c r="D389" s="453" t="s">
        <v>1259</v>
      </c>
      <c r="E389" s="454" t="s">
        <v>1260</v>
      </c>
      <c r="F389" s="460"/>
      <c r="G389" s="461"/>
    </row>
    <row r="390" spans="1:7">
      <c r="A390" s="450"/>
      <c r="B390" s="450" t="s">
        <v>18</v>
      </c>
      <c r="C390" s="454"/>
      <c r="D390" s="453"/>
      <c r="E390" s="454"/>
      <c r="F390" s="460"/>
      <c r="G390" s="461"/>
    </row>
    <row r="391" spans="1:7">
      <c r="A391" s="450"/>
      <c r="B391" s="450">
        <f>B$39</f>
        <v>0</v>
      </c>
      <c r="C391" s="454" t="s">
        <v>1261</v>
      </c>
      <c r="D391" s="453"/>
      <c r="E391" s="454"/>
      <c r="F391" s="460" t="s">
        <v>689</v>
      </c>
      <c r="G391" s="461"/>
    </row>
    <row r="392" spans="1:7">
      <c r="A392" s="450"/>
      <c r="B392" s="450" t="str">
        <f>B$40</f>
        <v>PA</v>
      </c>
      <c r="C392" s="454"/>
      <c r="D392" s="453"/>
      <c r="E392" s="454"/>
      <c r="F392" s="460"/>
      <c r="G392" s="461"/>
    </row>
    <row r="393" spans="1:7">
      <c r="A393" s="450"/>
      <c r="B393" s="450" t="str">
        <f>B$41</f>
        <v>MA</v>
      </c>
      <c r="C393" s="454" t="s">
        <v>1262</v>
      </c>
      <c r="D393" s="453"/>
      <c r="E393" s="454"/>
      <c r="F393" s="460" t="s">
        <v>689</v>
      </c>
      <c r="G393" s="461"/>
    </row>
    <row r="394" spans="1:7">
      <c r="A394" s="450"/>
      <c r="B394" s="450" t="str">
        <f>B$42</f>
        <v>S1</v>
      </c>
      <c r="C394" s="454"/>
      <c r="D394" s="453"/>
      <c r="E394" s="454"/>
      <c r="F394" s="460"/>
      <c r="G394" s="461"/>
    </row>
    <row r="395" spans="1:7">
      <c r="A395" s="450"/>
      <c r="B395" s="450" t="str">
        <f>B$43</f>
        <v>S2</v>
      </c>
      <c r="C395" s="454"/>
      <c r="D395" s="453"/>
      <c r="E395" s="454"/>
      <c r="F395" s="460"/>
      <c r="G395" s="461"/>
    </row>
    <row r="396" spans="1:7">
      <c r="A396" s="441"/>
      <c r="B396" s="441"/>
      <c r="C396" s="442"/>
      <c r="D396" s="458"/>
      <c r="E396" s="442"/>
      <c r="F396" s="459"/>
      <c r="G396" s="442"/>
    </row>
    <row r="397" spans="1:7" ht="409.5">
      <c r="A397" s="450" t="s">
        <v>892</v>
      </c>
      <c r="B397" s="450"/>
      <c r="C397" s="452" t="s">
        <v>1263</v>
      </c>
      <c r="D397" s="453" t="s">
        <v>1264</v>
      </c>
      <c r="E397" s="454" t="s">
        <v>1265</v>
      </c>
      <c r="F397" s="460"/>
      <c r="G397" s="483"/>
    </row>
    <row r="398" spans="1:7">
      <c r="A398" s="450"/>
      <c r="B398" s="450" t="s">
        <v>18</v>
      </c>
      <c r="C398" s="454"/>
      <c r="D398" s="453"/>
      <c r="E398" s="454"/>
      <c r="F398" s="460"/>
      <c r="G398" s="461"/>
    </row>
    <row r="399" spans="1:7" ht="28.5">
      <c r="A399" s="450"/>
      <c r="B399" s="450">
        <f>B$39</f>
        <v>0</v>
      </c>
      <c r="C399" s="454" t="s">
        <v>1266</v>
      </c>
      <c r="D399" s="453"/>
      <c r="E399" s="454"/>
      <c r="F399" s="460" t="s">
        <v>689</v>
      </c>
      <c r="G399" s="461"/>
    </row>
    <row r="400" spans="1:7">
      <c r="A400" s="450"/>
      <c r="B400" s="450" t="str">
        <f>B$40</f>
        <v>PA</v>
      </c>
      <c r="C400" s="454"/>
      <c r="D400" s="453"/>
      <c r="E400" s="454"/>
      <c r="F400" s="460"/>
      <c r="G400" s="461"/>
    </row>
    <row r="401" spans="1:7" ht="28.5">
      <c r="A401" s="450"/>
      <c r="B401" s="450" t="str">
        <f>B$41</f>
        <v>MA</v>
      </c>
      <c r="C401" s="454" t="s">
        <v>1267</v>
      </c>
      <c r="D401" s="453"/>
      <c r="E401" s="454"/>
      <c r="F401" s="460" t="s">
        <v>689</v>
      </c>
      <c r="G401" s="461"/>
    </row>
    <row r="402" spans="1:7">
      <c r="A402" s="450"/>
      <c r="B402" s="450" t="str">
        <f>B$42</f>
        <v>S1</v>
      </c>
      <c r="C402" s="454"/>
      <c r="D402" s="453"/>
      <c r="E402" s="454"/>
      <c r="F402" s="460"/>
      <c r="G402" s="461"/>
    </row>
    <row r="403" spans="1:7">
      <c r="A403" s="450"/>
      <c r="B403" s="450" t="str">
        <f>B$43</f>
        <v>S2</v>
      </c>
      <c r="C403" s="454"/>
      <c r="D403" s="453"/>
      <c r="E403" s="454"/>
      <c r="F403" s="460"/>
      <c r="G403" s="461"/>
    </row>
    <row r="404" spans="1:7">
      <c r="A404" s="441"/>
      <c r="B404" s="441"/>
      <c r="C404" s="442"/>
      <c r="D404" s="458"/>
      <c r="E404" s="442"/>
      <c r="F404" s="459"/>
      <c r="G404" s="442"/>
    </row>
    <row r="405" spans="1:7">
      <c r="A405" s="450">
        <v>5.2</v>
      </c>
      <c r="B405" s="450"/>
      <c r="C405" s="452" t="s">
        <v>895</v>
      </c>
      <c r="D405" s="453"/>
      <c r="E405" s="454"/>
      <c r="F405" s="460"/>
      <c r="G405" s="461"/>
    </row>
    <row r="406" spans="1:7" ht="142.5">
      <c r="A406" s="484" t="s">
        <v>898</v>
      </c>
      <c r="B406" s="484"/>
      <c r="C406" s="485" t="s">
        <v>904</v>
      </c>
      <c r="D406" s="453" t="s">
        <v>1268</v>
      </c>
      <c r="E406" s="454" t="s">
        <v>1269</v>
      </c>
      <c r="F406" s="486"/>
      <c r="G406" s="487"/>
    </row>
    <row r="407" spans="1:7">
      <c r="A407" s="484"/>
      <c r="B407" s="484" t="s">
        <v>18</v>
      </c>
      <c r="C407" s="485"/>
      <c r="D407" s="453"/>
      <c r="E407" s="454"/>
      <c r="F407" s="486"/>
      <c r="G407" s="487"/>
    </row>
    <row r="408" spans="1:7" ht="15">
      <c r="A408" s="450"/>
      <c r="B408" s="450">
        <f>B$39</f>
        <v>0</v>
      </c>
      <c r="C408" s="482" t="s">
        <v>1270</v>
      </c>
      <c r="D408" s="453"/>
      <c r="E408" s="454"/>
      <c r="F408" s="460" t="s">
        <v>689</v>
      </c>
      <c r="G408" s="461"/>
    </row>
    <row r="409" spans="1:7" ht="15">
      <c r="A409" s="450"/>
      <c r="B409" s="450" t="str">
        <f>B$40</f>
        <v>PA</v>
      </c>
      <c r="C409" s="482"/>
      <c r="D409" s="453"/>
      <c r="E409" s="454"/>
      <c r="F409" s="460"/>
      <c r="G409" s="461"/>
    </row>
    <row r="410" spans="1:7" ht="15">
      <c r="A410" s="450"/>
      <c r="B410" s="450" t="str">
        <f>B$41</f>
        <v>MA</v>
      </c>
      <c r="C410" s="482" t="s">
        <v>1271</v>
      </c>
      <c r="D410" s="453"/>
      <c r="E410" s="454"/>
      <c r="F410" s="460" t="s">
        <v>689</v>
      </c>
      <c r="G410" s="461"/>
    </row>
    <row r="411" spans="1:7">
      <c r="A411" s="450"/>
      <c r="B411" s="450" t="str">
        <f>B$42</f>
        <v>S1</v>
      </c>
      <c r="C411" s="454"/>
      <c r="D411" s="453"/>
      <c r="E411" s="454"/>
      <c r="F411" s="460"/>
      <c r="G411" s="461"/>
    </row>
    <row r="412" spans="1:7">
      <c r="A412" s="450"/>
      <c r="B412" s="450" t="str">
        <f>B$43</f>
        <v>S2</v>
      </c>
      <c r="C412" s="454"/>
      <c r="D412" s="453"/>
      <c r="E412" s="454"/>
      <c r="F412" s="460"/>
      <c r="G412" s="461"/>
    </row>
    <row r="413" spans="1:7">
      <c r="A413" s="441"/>
      <c r="B413" s="441"/>
      <c r="C413" s="442"/>
      <c r="D413" s="458"/>
      <c r="E413" s="442"/>
      <c r="F413" s="459"/>
      <c r="G413" s="442"/>
    </row>
    <row r="414" spans="1:7" ht="99.75">
      <c r="A414" s="450" t="s">
        <v>903</v>
      </c>
      <c r="B414" s="450"/>
      <c r="C414" s="452" t="s">
        <v>1272</v>
      </c>
      <c r="D414" s="456" t="s">
        <v>1273</v>
      </c>
      <c r="E414" s="454" t="s">
        <v>1274</v>
      </c>
      <c r="F414" s="460"/>
      <c r="G414" s="461"/>
    </row>
    <row r="415" spans="1:7">
      <c r="A415" s="450"/>
      <c r="B415" s="450" t="s">
        <v>18</v>
      </c>
      <c r="C415" s="488"/>
      <c r="D415" s="453"/>
      <c r="E415" s="454"/>
      <c r="F415" s="460"/>
      <c r="G415" s="461"/>
    </row>
    <row r="416" spans="1:7" ht="28.5">
      <c r="A416" s="450"/>
      <c r="B416" s="450">
        <f>B$39</f>
        <v>0</v>
      </c>
      <c r="C416" s="454" t="s">
        <v>1275</v>
      </c>
      <c r="D416" s="453"/>
      <c r="E416" s="454"/>
      <c r="F416" s="460" t="s">
        <v>689</v>
      </c>
      <c r="G416" s="461"/>
    </row>
    <row r="417" spans="1:7">
      <c r="A417" s="450"/>
      <c r="B417" s="450" t="str">
        <f>B$40</f>
        <v>PA</v>
      </c>
      <c r="C417" s="454"/>
      <c r="D417" s="453"/>
      <c r="E417" s="454"/>
      <c r="F417" s="460"/>
      <c r="G417" s="461"/>
    </row>
    <row r="418" spans="1:7">
      <c r="A418" s="450"/>
      <c r="B418" s="450" t="str">
        <f>B$41</f>
        <v>MA</v>
      </c>
      <c r="C418" s="454" t="s">
        <v>1276</v>
      </c>
      <c r="D418" s="453"/>
      <c r="E418" s="454"/>
      <c r="F418" s="460" t="s">
        <v>689</v>
      </c>
      <c r="G418" s="461"/>
    </row>
    <row r="419" spans="1:7">
      <c r="A419" s="450"/>
      <c r="B419" s="450" t="str">
        <f>B$42</f>
        <v>S1</v>
      </c>
      <c r="C419" s="454"/>
      <c r="D419" s="453"/>
      <c r="E419" s="454"/>
      <c r="F419" s="460"/>
      <c r="G419" s="461"/>
    </row>
    <row r="420" spans="1:7">
      <c r="A420" s="450"/>
      <c r="B420" s="450" t="str">
        <f>B$43</f>
        <v>S2</v>
      </c>
      <c r="C420" s="454"/>
      <c r="D420" s="453"/>
      <c r="E420" s="454"/>
      <c r="F420" s="460"/>
      <c r="G420" s="461"/>
    </row>
    <row r="421" spans="1:7">
      <c r="A421" s="441"/>
      <c r="B421" s="441"/>
      <c r="C421" s="442"/>
      <c r="D421" s="458"/>
      <c r="E421" s="442"/>
      <c r="F421" s="459"/>
      <c r="G421" s="442"/>
    </row>
    <row r="422" spans="1:7" ht="370.5">
      <c r="A422" s="465" t="s">
        <v>908</v>
      </c>
      <c r="B422" s="465"/>
      <c r="C422" s="466" t="s">
        <v>1277</v>
      </c>
      <c r="D422" s="456" t="s">
        <v>1278</v>
      </c>
      <c r="E422" s="454" t="s">
        <v>1279</v>
      </c>
      <c r="F422" s="474"/>
      <c r="G422" s="475"/>
    </row>
    <row r="423" spans="1:7">
      <c r="A423" s="465"/>
      <c r="B423" s="465" t="s">
        <v>18</v>
      </c>
      <c r="C423" s="479"/>
      <c r="D423" s="453"/>
      <c r="E423" s="454"/>
      <c r="F423" s="474"/>
      <c r="G423" s="475"/>
    </row>
    <row r="424" spans="1:7" ht="42.75">
      <c r="A424" s="450"/>
      <c r="B424" s="450">
        <f>B$39</f>
        <v>0</v>
      </c>
      <c r="C424" s="489" t="s">
        <v>1280</v>
      </c>
      <c r="D424" s="453"/>
      <c r="E424" s="454"/>
      <c r="F424" s="460" t="s">
        <v>689</v>
      </c>
      <c r="G424" s="461"/>
    </row>
    <row r="425" spans="1:7" ht="42.75">
      <c r="A425" s="450"/>
      <c r="B425" s="450" t="str">
        <f>B$40</f>
        <v>PA</v>
      </c>
      <c r="C425" s="454" t="s">
        <v>1281</v>
      </c>
      <c r="D425" s="453"/>
      <c r="E425" s="454"/>
      <c r="F425" s="460" t="s">
        <v>1091</v>
      </c>
      <c r="G425" s="461"/>
    </row>
    <row r="426" spans="1:7" ht="114">
      <c r="A426" s="450"/>
      <c r="B426" s="450" t="str">
        <f>B$41</f>
        <v>MA</v>
      </c>
      <c r="C426" s="454" t="s">
        <v>1282</v>
      </c>
      <c r="D426" s="453"/>
      <c r="E426" s="454"/>
      <c r="F426" s="460" t="s">
        <v>689</v>
      </c>
      <c r="G426" s="461"/>
    </row>
    <row r="427" spans="1:7">
      <c r="A427" s="450"/>
      <c r="B427" s="450" t="str">
        <f>B$42</f>
        <v>S1</v>
      </c>
      <c r="C427" s="454"/>
      <c r="D427" s="453"/>
      <c r="E427" s="454"/>
      <c r="F427" s="460"/>
      <c r="G427" s="461"/>
    </row>
    <row r="428" spans="1:7">
      <c r="A428" s="450"/>
      <c r="B428" s="450" t="str">
        <f>B$43</f>
        <v>S2</v>
      </c>
      <c r="C428" s="454"/>
      <c r="D428" s="453"/>
      <c r="E428" s="454"/>
      <c r="F428" s="460"/>
      <c r="G428" s="461"/>
    </row>
    <row r="429" spans="1:7">
      <c r="A429" s="441"/>
      <c r="B429" s="441"/>
      <c r="C429" s="442"/>
      <c r="D429" s="458"/>
      <c r="E429" s="442"/>
      <c r="F429" s="459"/>
      <c r="G429" s="442"/>
    </row>
    <row r="430" spans="1:7" ht="142.5">
      <c r="A430" s="450" t="s">
        <v>913</v>
      </c>
      <c r="B430" s="450"/>
      <c r="C430" s="466" t="s">
        <v>1283</v>
      </c>
      <c r="D430" s="456" t="s">
        <v>1284</v>
      </c>
      <c r="E430" s="489" t="s">
        <v>1285</v>
      </c>
      <c r="F430" s="474"/>
      <c r="G430" s="475"/>
    </row>
    <row r="431" spans="1:7">
      <c r="A431" s="484"/>
      <c r="B431" s="484" t="s">
        <v>18</v>
      </c>
      <c r="C431" s="490"/>
      <c r="D431" s="453"/>
      <c r="E431" s="454"/>
      <c r="F431" s="486"/>
      <c r="G431" s="487"/>
    </row>
    <row r="432" spans="1:7" ht="57">
      <c r="A432" s="450"/>
      <c r="B432" s="450">
        <f>B$39</f>
        <v>0</v>
      </c>
      <c r="C432" s="489" t="s">
        <v>1286</v>
      </c>
      <c r="D432" s="453"/>
      <c r="E432" s="454"/>
      <c r="F432" s="460" t="s">
        <v>689</v>
      </c>
      <c r="G432" s="461"/>
    </row>
    <row r="433" spans="1:7" ht="42.75">
      <c r="A433" s="450"/>
      <c r="B433" s="450" t="str">
        <f>B$40</f>
        <v>PA</v>
      </c>
      <c r="C433" s="454" t="s">
        <v>1281</v>
      </c>
      <c r="D433" s="453"/>
      <c r="E433" s="454"/>
      <c r="F433" s="460" t="s">
        <v>1091</v>
      </c>
      <c r="G433" s="461"/>
    </row>
    <row r="434" spans="1:7" ht="28.5">
      <c r="A434" s="450"/>
      <c r="B434" s="450" t="str">
        <f>B$41</f>
        <v>MA</v>
      </c>
      <c r="C434" s="454" t="s">
        <v>1287</v>
      </c>
      <c r="D434" s="453"/>
      <c r="E434" s="454"/>
      <c r="F434" s="460" t="s">
        <v>689</v>
      </c>
      <c r="G434" s="461"/>
    </row>
    <row r="435" spans="1:7">
      <c r="A435" s="450"/>
      <c r="B435" s="450" t="str">
        <f>B$42</f>
        <v>S1</v>
      </c>
      <c r="C435" s="454"/>
      <c r="D435" s="453"/>
      <c r="E435" s="454"/>
      <c r="F435" s="460"/>
      <c r="G435" s="461"/>
    </row>
    <row r="436" spans="1:7">
      <c r="A436" s="450"/>
      <c r="B436" s="450" t="str">
        <f>B$43</f>
        <v>S2</v>
      </c>
      <c r="C436" s="454"/>
      <c r="D436" s="453"/>
      <c r="E436" s="454"/>
      <c r="F436" s="460"/>
      <c r="G436" s="461"/>
    </row>
    <row r="437" spans="1:7">
      <c r="A437" s="441"/>
      <c r="B437" s="441"/>
      <c r="C437" s="442"/>
      <c r="D437" s="458"/>
      <c r="E437" s="442"/>
      <c r="F437" s="459"/>
      <c r="G437" s="442"/>
    </row>
    <row r="438" spans="1:7" ht="142.5">
      <c r="A438" s="465" t="s">
        <v>918</v>
      </c>
      <c r="B438" s="465"/>
      <c r="C438" s="466" t="s">
        <v>1288</v>
      </c>
      <c r="D438" s="456" t="s">
        <v>1289</v>
      </c>
      <c r="E438" s="454" t="s">
        <v>1290</v>
      </c>
      <c r="F438" s="474"/>
      <c r="G438" s="475"/>
    </row>
    <row r="439" spans="1:7">
      <c r="A439" s="465"/>
      <c r="B439" s="465" t="s">
        <v>18</v>
      </c>
      <c r="C439" s="479"/>
      <c r="D439" s="453"/>
      <c r="E439" s="454"/>
      <c r="F439" s="474"/>
      <c r="G439" s="475"/>
    </row>
    <row r="440" spans="1:7" ht="28.5">
      <c r="A440" s="450"/>
      <c r="B440" s="450">
        <f>B$39</f>
        <v>0</v>
      </c>
      <c r="C440" s="454" t="s">
        <v>1291</v>
      </c>
      <c r="D440" s="453"/>
      <c r="E440" s="454"/>
      <c r="F440" s="460" t="s">
        <v>689</v>
      </c>
      <c r="G440" s="461"/>
    </row>
    <row r="441" spans="1:7">
      <c r="A441" s="450"/>
      <c r="B441" s="450" t="str">
        <f>B$40</f>
        <v>PA</v>
      </c>
      <c r="C441" s="454" t="s">
        <v>1292</v>
      </c>
      <c r="D441" s="453"/>
      <c r="E441" s="454"/>
      <c r="F441" s="460" t="s">
        <v>689</v>
      </c>
      <c r="G441" s="461"/>
    </row>
    <row r="442" spans="1:7">
      <c r="A442" s="450"/>
      <c r="B442" s="450" t="str">
        <f>B$41</f>
        <v>MA</v>
      </c>
      <c r="C442" s="454" t="s">
        <v>1293</v>
      </c>
      <c r="D442" s="453"/>
      <c r="E442" s="454"/>
      <c r="F442" s="460" t="s">
        <v>689</v>
      </c>
      <c r="G442" s="461"/>
    </row>
    <row r="443" spans="1:7">
      <c r="A443" s="450"/>
      <c r="B443" s="450" t="str">
        <f>B$42</f>
        <v>S1</v>
      </c>
      <c r="C443" s="454"/>
      <c r="D443" s="453"/>
      <c r="E443" s="454"/>
      <c r="F443" s="460"/>
      <c r="G443" s="461"/>
    </row>
    <row r="444" spans="1:7">
      <c r="A444" s="450"/>
      <c r="B444" s="450" t="str">
        <f>B$43</f>
        <v>S2</v>
      </c>
      <c r="C444" s="454"/>
      <c r="D444" s="453"/>
      <c r="E444" s="454"/>
      <c r="F444" s="460"/>
      <c r="G444" s="461"/>
    </row>
    <row r="445" spans="1:7">
      <c r="A445" s="441"/>
      <c r="B445" s="441"/>
      <c r="C445" s="442"/>
      <c r="D445" s="458"/>
      <c r="E445" s="442"/>
      <c r="F445" s="459"/>
      <c r="G445" s="442"/>
    </row>
    <row r="446" spans="1:7">
      <c r="A446" s="450">
        <v>5.3</v>
      </c>
      <c r="B446" s="450"/>
      <c r="C446" s="452" t="s">
        <v>921</v>
      </c>
      <c r="D446" s="453"/>
      <c r="E446" s="454"/>
      <c r="F446" s="455"/>
      <c r="G446" s="454"/>
    </row>
    <row r="447" spans="1:7" ht="114">
      <c r="A447" s="450" t="s">
        <v>495</v>
      </c>
      <c r="B447" s="450"/>
      <c r="C447" s="452" t="s">
        <v>1294</v>
      </c>
      <c r="D447" s="453" t="s">
        <v>1295</v>
      </c>
      <c r="E447" s="454" t="s">
        <v>1296</v>
      </c>
      <c r="F447" s="455"/>
      <c r="G447" s="454"/>
    </row>
    <row r="448" spans="1:7">
      <c r="A448" s="450"/>
      <c r="B448" s="450" t="s">
        <v>18</v>
      </c>
      <c r="C448" s="490"/>
      <c r="D448" s="453"/>
      <c r="E448" s="454"/>
      <c r="F448" s="455"/>
      <c r="G448" s="454"/>
    </row>
    <row r="449" spans="1:7" ht="28.5">
      <c r="A449" s="450"/>
      <c r="B449" s="450">
        <f>B$39</f>
        <v>0</v>
      </c>
      <c r="C449" s="454" t="s">
        <v>1297</v>
      </c>
      <c r="D449" s="453"/>
      <c r="E449" s="454"/>
      <c r="F449" s="455" t="s">
        <v>689</v>
      </c>
      <c r="G449" s="454"/>
    </row>
    <row r="450" spans="1:7">
      <c r="A450" s="450"/>
      <c r="B450" s="450" t="str">
        <f>B$40</f>
        <v>PA</v>
      </c>
      <c r="C450" s="454"/>
      <c r="D450" s="453"/>
      <c r="E450" s="454"/>
      <c r="F450" s="455"/>
      <c r="G450" s="454"/>
    </row>
    <row r="451" spans="1:7" ht="28.5">
      <c r="A451" s="450"/>
      <c r="B451" s="450" t="str">
        <f>B$41</f>
        <v>MA</v>
      </c>
      <c r="C451" s="454" t="s">
        <v>1298</v>
      </c>
      <c r="D451" s="453"/>
      <c r="E451" s="454"/>
      <c r="F451" s="455" t="s">
        <v>689</v>
      </c>
      <c r="G451" s="454"/>
    </row>
    <row r="452" spans="1:7">
      <c r="A452" s="450"/>
      <c r="B452" s="450" t="str">
        <f>B$42</f>
        <v>S1</v>
      </c>
      <c r="C452" s="454"/>
      <c r="D452" s="453"/>
      <c r="E452" s="454"/>
      <c r="F452" s="455"/>
      <c r="G452" s="454"/>
    </row>
    <row r="453" spans="1:7">
      <c r="A453" s="450"/>
      <c r="B453" s="450" t="str">
        <f>B$43</f>
        <v>S2</v>
      </c>
      <c r="C453" s="454"/>
      <c r="D453" s="453"/>
      <c r="E453" s="454"/>
      <c r="F453" s="455"/>
      <c r="G453" s="454"/>
    </row>
    <row r="454" spans="1:7">
      <c r="A454" s="441"/>
      <c r="B454" s="441"/>
      <c r="C454" s="442"/>
      <c r="D454" s="458"/>
      <c r="E454" s="442"/>
      <c r="F454" s="459"/>
      <c r="G454" s="442"/>
    </row>
    <row r="455" spans="1:7">
      <c r="A455" s="450">
        <v>5.4</v>
      </c>
      <c r="B455" s="450"/>
      <c r="C455" s="452" t="s">
        <v>926</v>
      </c>
      <c r="D455" s="453"/>
      <c r="E455" s="454"/>
      <c r="F455" s="455"/>
      <c r="G455" s="454"/>
    </row>
    <row r="456" spans="1:7" ht="270.75">
      <c r="A456" s="450" t="s">
        <v>504</v>
      </c>
      <c r="B456" s="450"/>
      <c r="C456" s="452" t="s">
        <v>1299</v>
      </c>
      <c r="D456" s="456" t="s">
        <v>1300</v>
      </c>
      <c r="E456" s="454" t="s">
        <v>1301</v>
      </c>
      <c r="F456" s="455"/>
      <c r="G456" s="454"/>
    </row>
    <row r="457" spans="1:7">
      <c r="A457" s="484"/>
      <c r="B457" s="484" t="s">
        <v>18</v>
      </c>
      <c r="C457" s="490"/>
      <c r="D457" s="453"/>
      <c r="E457" s="454"/>
      <c r="F457" s="486"/>
      <c r="G457" s="487"/>
    </row>
    <row r="458" spans="1:7" ht="71.25">
      <c r="A458" s="491"/>
      <c r="B458" s="492">
        <f>B$39</f>
        <v>0</v>
      </c>
      <c r="C458" s="491" t="s">
        <v>1302</v>
      </c>
      <c r="D458" s="491"/>
      <c r="E458" s="491"/>
      <c r="F458" s="493" t="s">
        <v>716</v>
      </c>
      <c r="G458" s="494" t="s">
        <v>1303</v>
      </c>
    </row>
    <row r="459" spans="1:7" ht="71.25">
      <c r="A459" s="450"/>
      <c r="B459" s="450" t="str">
        <f>B$40</f>
        <v>PA</v>
      </c>
      <c r="C459" s="470" t="s">
        <v>1304</v>
      </c>
      <c r="D459" s="453"/>
      <c r="E459" s="454"/>
      <c r="F459" s="468" t="s">
        <v>716</v>
      </c>
      <c r="G459" s="469" t="s">
        <v>1305</v>
      </c>
    </row>
    <row r="460" spans="1:7" ht="57">
      <c r="A460" s="450"/>
      <c r="B460" s="450" t="str">
        <f>B$41</f>
        <v>MA</v>
      </c>
      <c r="C460" s="454" t="s">
        <v>1306</v>
      </c>
      <c r="D460" s="453"/>
      <c r="E460" s="454"/>
      <c r="F460" s="460" t="s">
        <v>689</v>
      </c>
      <c r="G460" s="461"/>
    </row>
    <row r="461" spans="1:7">
      <c r="A461" s="450"/>
      <c r="B461" s="450" t="str">
        <f>B$42</f>
        <v>S1</v>
      </c>
      <c r="C461" s="454"/>
      <c r="D461" s="453"/>
      <c r="E461" s="454"/>
      <c r="F461" s="460"/>
      <c r="G461" s="461"/>
    </row>
    <row r="462" spans="1:7">
      <c r="A462" s="450"/>
      <c r="B462" s="450" t="str">
        <f>B$43</f>
        <v>S2</v>
      </c>
      <c r="C462" s="454"/>
      <c r="D462" s="453"/>
      <c r="E462" s="454"/>
      <c r="F462" s="460"/>
      <c r="G462" s="461"/>
    </row>
    <row r="463" spans="1:7">
      <c r="A463" s="441"/>
      <c r="B463" s="441"/>
      <c r="C463" s="442"/>
      <c r="D463" s="458"/>
      <c r="E463" s="442"/>
      <c r="F463" s="459"/>
      <c r="G463" s="442"/>
    </row>
    <row r="464" spans="1:7" ht="128.25">
      <c r="A464" s="450" t="s">
        <v>507</v>
      </c>
      <c r="B464" s="450"/>
      <c r="C464" s="452" t="s">
        <v>348</v>
      </c>
      <c r="D464" s="456" t="s">
        <v>1307</v>
      </c>
      <c r="E464" s="454" t="s">
        <v>1308</v>
      </c>
      <c r="F464" s="460"/>
      <c r="G464" s="461"/>
    </row>
    <row r="465" spans="1:7">
      <c r="A465" s="484"/>
      <c r="B465" s="484" t="s">
        <v>18</v>
      </c>
      <c r="C465" s="490"/>
      <c r="D465" s="453"/>
      <c r="E465" s="454"/>
      <c r="F465" s="486"/>
      <c r="G465" s="487"/>
    </row>
    <row r="466" spans="1:7" ht="28.5">
      <c r="A466" s="450"/>
      <c r="B466" s="450">
        <f>B$39</f>
        <v>0</v>
      </c>
      <c r="C466" s="489" t="s">
        <v>1309</v>
      </c>
      <c r="D466" s="453"/>
      <c r="E466" s="454"/>
      <c r="F466" s="460" t="s">
        <v>689</v>
      </c>
      <c r="G466" s="461"/>
    </row>
    <row r="467" spans="1:7">
      <c r="A467" s="450"/>
      <c r="B467" s="450" t="str">
        <f>B$40</f>
        <v>PA</v>
      </c>
      <c r="C467" s="454"/>
      <c r="D467" s="453"/>
      <c r="E467" s="454"/>
      <c r="F467" s="460"/>
      <c r="G467" s="461"/>
    </row>
    <row r="468" spans="1:7" ht="114">
      <c r="A468" s="450"/>
      <c r="B468" s="450" t="str">
        <f>B$41</f>
        <v>MA</v>
      </c>
      <c r="C468" s="470" t="s">
        <v>1310</v>
      </c>
      <c r="D468" s="471"/>
      <c r="E468" s="470"/>
      <c r="F468" s="468" t="s">
        <v>716</v>
      </c>
      <c r="G468" s="469" t="s">
        <v>1311</v>
      </c>
    </row>
    <row r="469" spans="1:7">
      <c r="A469" s="450"/>
      <c r="B469" s="450" t="str">
        <f>B$42</f>
        <v>S1</v>
      </c>
      <c r="C469" s="454"/>
      <c r="D469" s="453"/>
      <c r="E469" s="454"/>
      <c r="F469" s="460"/>
      <c r="G469" s="461"/>
    </row>
    <row r="470" spans="1:7">
      <c r="A470" s="450"/>
      <c r="B470" s="450" t="str">
        <f>B$43</f>
        <v>S2</v>
      </c>
      <c r="C470" s="454"/>
      <c r="D470" s="453"/>
      <c r="E470" s="454"/>
      <c r="F470" s="460"/>
      <c r="G470" s="461"/>
    </row>
    <row r="471" spans="1:7">
      <c r="A471" s="441"/>
      <c r="B471" s="441"/>
      <c r="C471" s="442"/>
      <c r="D471" s="458"/>
      <c r="E471" s="442"/>
      <c r="F471" s="459"/>
      <c r="G471" s="442"/>
    </row>
    <row r="472" spans="1:7">
      <c r="A472" s="464">
        <v>6</v>
      </c>
      <c r="B472" s="464"/>
      <c r="C472" s="445" t="s">
        <v>935</v>
      </c>
      <c r="D472" s="446"/>
      <c r="E472" s="447"/>
      <c r="F472" s="448"/>
      <c r="G472" s="447"/>
    </row>
    <row r="473" spans="1:7">
      <c r="A473" s="450">
        <v>6.1</v>
      </c>
      <c r="B473" s="450"/>
      <c r="C473" s="452" t="s">
        <v>936</v>
      </c>
      <c r="D473" s="453"/>
      <c r="E473" s="454"/>
      <c r="F473" s="455"/>
      <c r="G473" s="454"/>
    </row>
    <row r="474" spans="1:7" ht="409.5">
      <c r="A474" s="450" t="s">
        <v>939</v>
      </c>
      <c r="B474" s="450"/>
      <c r="C474" s="452" t="s">
        <v>1312</v>
      </c>
      <c r="D474" s="456" t="s">
        <v>1313</v>
      </c>
      <c r="E474" s="454" t="s">
        <v>1314</v>
      </c>
      <c r="F474" s="455"/>
      <c r="G474" s="454"/>
    </row>
    <row r="475" spans="1:7">
      <c r="A475" s="484"/>
      <c r="B475" s="484" t="s">
        <v>18</v>
      </c>
      <c r="C475" s="490"/>
      <c r="D475" s="453"/>
      <c r="E475" s="454"/>
      <c r="F475" s="486"/>
      <c r="G475" s="487"/>
    </row>
    <row r="476" spans="1:7" ht="28.5">
      <c r="A476" s="450"/>
      <c r="B476" s="450">
        <f>B$39</f>
        <v>0</v>
      </c>
      <c r="C476" s="454" t="s">
        <v>1315</v>
      </c>
      <c r="D476" s="453"/>
      <c r="E476" s="454"/>
      <c r="F476" s="460" t="s">
        <v>689</v>
      </c>
      <c r="G476" s="461"/>
    </row>
    <row r="477" spans="1:7" ht="28.5">
      <c r="A477" s="450"/>
      <c r="B477" s="450" t="str">
        <f>B$40</f>
        <v>PA</v>
      </c>
      <c r="C477" s="454" t="s">
        <v>1316</v>
      </c>
      <c r="D477" s="453"/>
      <c r="E477" s="454"/>
      <c r="F477" s="460" t="s">
        <v>689</v>
      </c>
      <c r="G477" s="461"/>
    </row>
    <row r="478" spans="1:7">
      <c r="A478" s="450"/>
      <c r="B478" s="450" t="str">
        <f>B$41</f>
        <v>MA</v>
      </c>
      <c r="C478" s="454"/>
      <c r="D478" s="453"/>
      <c r="E478" s="454"/>
      <c r="F478" s="460"/>
      <c r="G478" s="461"/>
    </row>
    <row r="479" spans="1:7">
      <c r="A479" s="450"/>
      <c r="B479" s="450" t="str">
        <f>B$42</f>
        <v>S1</v>
      </c>
      <c r="C479" s="454"/>
      <c r="D479" s="453"/>
      <c r="E479" s="454"/>
      <c r="F479" s="460"/>
      <c r="G479" s="461"/>
    </row>
    <row r="480" spans="1:7">
      <c r="A480" s="450"/>
      <c r="B480" s="450" t="str">
        <f>B$43</f>
        <v>S2</v>
      </c>
      <c r="C480" s="454"/>
      <c r="D480" s="453"/>
      <c r="E480" s="454"/>
      <c r="F480" s="460"/>
      <c r="G480" s="461"/>
    </row>
    <row r="481" spans="1:7">
      <c r="A481" s="441"/>
      <c r="B481" s="441"/>
      <c r="C481" s="442"/>
      <c r="D481" s="458"/>
      <c r="E481" s="442"/>
      <c r="F481" s="459"/>
      <c r="G481" s="442"/>
    </row>
    <row r="482" spans="1:7" ht="409.5">
      <c r="A482" s="465" t="s">
        <v>944</v>
      </c>
      <c r="B482" s="465"/>
      <c r="C482" s="466" t="s">
        <v>1317</v>
      </c>
      <c r="D482" s="456" t="s">
        <v>1318</v>
      </c>
      <c r="E482" s="454" t="s">
        <v>1319</v>
      </c>
      <c r="F482" s="474"/>
      <c r="G482" s="475"/>
    </row>
    <row r="483" spans="1:7">
      <c r="A483" s="450"/>
      <c r="B483" s="450" t="s">
        <v>18</v>
      </c>
      <c r="C483" s="490"/>
      <c r="D483" s="453"/>
      <c r="E483" s="454"/>
      <c r="F483" s="486"/>
      <c r="G483" s="487"/>
    </row>
    <row r="484" spans="1:7" ht="28.5">
      <c r="A484" s="450"/>
      <c r="B484" s="450">
        <f>B$39</f>
        <v>0</v>
      </c>
      <c r="C484" s="454" t="s">
        <v>1320</v>
      </c>
      <c r="D484" s="453"/>
      <c r="E484" s="454"/>
      <c r="F484" s="460" t="s">
        <v>689</v>
      </c>
      <c r="G484" s="461"/>
    </row>
    <row r="485" spans="1:7" ht="28.5">
      <c r="A485" s="450"/>
      <c r="B485" s="450" t="str">
        <f>B$40</f>
        <v>PA</v>
      </c>
      <c r="C485" s="454" t="s">
        <v>1316</v>
      </c>
      <c r="D485" s="453"/>
      <c r="E485" s="454"/>
      <c r="F485" s="460" t="s">
        <v>689</v>
      </c>
      <c r="G485" s="461"/>
    </row>
    <row r="486" spans="1:7">
      <c r="A486" s="450"/>
      <c r="B486" s="450" t="str">
        <f>B$41</f>
        <v>MA</v>
      </c>
      <c r="C486" s="454"/>
      <c r="D486" s="453"/>
      <c r="E486" s="454"/>
      <c r="F486" s="460"/>
      <c r="G486" s="461"/>
    </row>
    <row r="487" spans="1:7">
      <c r="A487" s="450"/>
      <c r="B487" s="450" t="str">
        <f>B$42</f>
        <v>S1</v>
      </c>
      <c r="C487" s="454"/>
      <c r="D487" s="453"/>
      <c r="E487" s="454"/>
      <c r="F487" s="460"/>
      <c r="G487" s="461"/>
    </row>
    <row r="488" spans="1:7">
      <c r="A488" s="450"/>
      <c r="B488" s="450" t="str">
        <f>B$43</f>
        <v>S2</v>
      </c>
      <c r="C488" s="454"/>
      <c r="D488" s="453"/>
      <c r="E488" s="454"/>
      <c r="F488" s="460"/>
      <c r="G488" s="461"/>
    </row>
    <row r="489" spans="1:7">
      <c r="A489" s="441"/>
      <c r="B489" s="441"/>
      <c r="C489" s="442"/>
      <c r="D489" s="458"/>
      <c r="E489" s="442"/>
      <c r="F489" s="459"/>
      <c r="G489" s="442"/>
    </row>
    <row r="490" spans="1:7" ht="171">
      <c r="A490" s="465" t="s">
        <v>949</v>
      </c>
      <c r="B490" s="465"/>
      <c r="C490" s="466" t="s">
        <v>1321</v>
      </c>
      <c r="D490" s="456" t="s">
        <v>1322</v>
      </c>
      <c r="E490" s="454" t="s">
        <v>1323</v>
      </c>
      <c r="F490" s="474"/>
      <c r="G490" s="475"/>
    </row>
    <row r="491" spans="1:7">
      <c r="A491" s="484"/>
      <c r="B491" s="484" t="s">
        <v>18</v>
      </c>
      <c r="C491" s="485"/>
      <c r="D491" s="453"/>
      <c r="E491" s="454"/>
      <c r="F491" s="460"/>
      <c r="G491" s="454"/>
    </row>
    <row r="492" spans="1:7">
      <c r="A492" s="450"/>
      <c r="B492" s="450">
        <f>B$39</f>
        <v>0</v>
      </c>
      <c r="C492" s="454" t="s">
        <v>1324</v>
      </c>
      <c r="D492" s="453"/>
      <c r="E492" s="454"/>
      <c r="F492" s="460" t="s">
        <v>689</v>
      </c>
      <c r="G492" s="461"/>
    </row>
    <row r="493" spans="1:7">
      <c r="A493" s="450"/>
      <c r="B493" s="450" t="str">
        <f>B$40</f>
        <v>PA</v>
      </c>
      <c r="C493" s="454" t="s">
        <v>1325</v>
      </c>
      <c r="D493" s="453"/>
      <c r="E493" s="454"/>
      <c r="F493" s="460" t="s">
        <v>689</v>
      </c>
      <c r="G493" s="461"/>
    </row>
    <row r="494" spans="1:7">
      <c r="A494" s="450"/>
      <c r="B494" s="450" t="str">
        <f>B$41</f>
        <v>MA</v>
      </c>
      <c r="C494" s="454"/>
      <c r="D494" s="453"/>
      <c r="E494" s="454"/>
      <c r="F494" s="460"/>
      <c r="G494" s="461"/>
    </row>
    <row r="495" spans="1:7">
      <c r="A495" s="450"/>
      <c r="B495" s="450" t="str">
        <f>B$42</f>
        <v>S1</v>
      </c>
      <c r="C495" s="454"/>
      <c r="D495" s="453"/>
      <c r="E495" s="454"/>
      <c r="F495" s="460"/>
      <c r="G495" s="461"/>
    </row>
    <row r="496" spans="1:7">
      <c r="A496" s="450"/>
      <c r="B496" s="450" t="str">
        <f>B$43</f>
        <v>S2</v>
      </c>
      <c r="C496" s="454"/>
      <c r="D496" s="453"/>
      <c r="E496" s="454"/>
      <c r="F496" s="460"/>
      <c r="G496" s="461"/>
    </row>
    <row r="497" spans="1:7">
      <c r="A497" s="441"/>
      <c r="B497" s="441"/>
      <c r="C497" s="442"/>
      <c r="D497" s="458"/>
      <c r="E497" s="442"/>
      <c r="F497" s="459"/>
      <c r="G497" s="442"/>
    </row>
    <row r="498" spans="1:7">
      <c r="A498" s="450">
        <v>6.2</v>
      </c>
      <c r="B498" s="450"/>
      <c r="C498" s="452" t="s">
        <v>952</v>
      </c>
      <c r="D498" s="453"/>
      <c r="E498" s="454"/>
      <c r="F498" s="455"/>
      <c r="G498" s="454"/>
    </row>
    <row r="499" spans="1:7" ht="213.75">
      <c r="A499" s="450" t="s">
        <v>955</v>
      </c>
      <c r="B499" s="450"/>
      <c r="C499" s="483" t="s">
        <v>1326</v>
      </c>
      <c r="D499" s="453" t="s">
        <v>1327</v>
      </c>
      <c r="E499" s="454" t="s">
        <v>1328</v>
      </c>
      <c r="F499" s="495"/>
      <c r="G499" s="496"/>
    </row>
    <row r="500" spans="1:7">
      <c r="A500" s="484"/>
      <c r="B500" s="484" t="s">
        <v>18</v>
      </c>
      <c r="C500" s="497"/>
      <c r="D500" s="453"/>
      <c r="E500" s="454"/>
      <c r="F500" s="498"/>
      <c r="G500" s="499"/>
    </row>
    <row r="501" spans="1:7" ht="66.75">
      <c r="A501" s="454"/>
      <c r="B501" s="452">
        <f>B$39</f>
        <v>0</v>
      </c>
      <c r="C501" s="454" t="s">
        <v>1329</v>
      </c>
      <c r="D501" s="454"/>
      <c r="E501" s="454"/>
      <c r="F501" s="454" t="s">
        <v>689</v>
      </c>
      <c r="G501" s="454"/>
    </row>
    <row r="502" spans="1:7" ht="39.75">
      <c r="A502" s="450"/>
      <c r="B502" s="450" t="str">
        <f>B$40</f>
        <v>PA</v>
      </c>
      <c r="C502" s="454" t="s">
        <v>1330</v>
      </c>
      <c r="D502" s="454"/>
      <c r="E502" s="454"/>
      <c r="F502" s="454" t="s">
        <v>689</v>
      </c>
      <c r="G502" s="500"/>
    </row>
    <row r="503" spans="1:7">
      <c r="A503" s="450"/>
      <c r="B503" s="450" t="str">
        <f>B$41</f>
        <v>MA</v>
      </c>
      <c r="C503" s="461"/>
      <c r="D503" s="453"/>
      <c r="E503" s="454"/>
      <c r="F503" s="501"/>
      <c r="G503" s="500"/>
    </row>
    <row r="504" spans="1:7">
      <c r="A504" s="450"/>
      <c r="B504" s="450" t="str">
        <f>B$42</f>
        <v>S1</v>
      </c>
      <c r="C504" s="461"/>
      <c r="D504" s="453"/>
      <c r="E504" s="454"/>
      <c r="F504" s="501"/>
      <c r="G504" s="500"/>
    </row>
    <row r="505" spans="1:7">
      <c r="A505" s="450"/>
      <c r="B505" s="450" t="str">
        <f>B$43</f>
        <v>S2</v>
      </c>
      <c r="C505" s="461"/>
      <c r="D505" s="453"/>
      <c r="E505" s="454"/>
      <c r="F505" s="501"/>
      <c r="G505" s="500"/>
    </row>
    <row r="506" spans="1:7">
      <c r="A506" s="441"/>
      <c r="B506" s="441"/>
      <c r="C506" s="442"/>
      <c r="D506" s="458"/>
      <c r="E506" s="442"/>
      <c r="F506" s="459"/>
      <c r="G506" s="442"/>
    </row>
    <row r="507" spans="1:7" ht="85.5">
      <c r="A507" s="450" t="s">
        <v>960</v>
      </c>
      <c r="B507" s="450"/>
      <c r="C507" s="483" t="s">
        <v>1331</v>
      </c>
      <c r="D507" s="453" t="s">
        <v>1332</v>
      </c>
      <c r="E507" s="454" t="s">
        <v>1333</v>
      </c>
      <c r="F507" s="501"/>
      <c r="G507" s="500"/>
    </row>
    <row r="508" spans="1:7">
      <c r="A508" s="450"/>
      <c r="B508" s="450" t="s">
        <v>18</v>
      </c>
      <c r="C508" s="483"/>
      <c r="D508" s="453"/>
      <c r="E508" s="454"/>
      <c r="F508" s="501"/>
      <c r="G508" s="500"/>
    </row>
    <row r="509" spans="1:7" ht="71.25">
      <c r="A509" s="450"/>
      <c r="B509" s="450">
        <f>B$39</f>
        <v>0</v>
      </c>
      <c r="C509" s="454" t="s">
        <v>1334</v>
      </c>
      <c r="D509" s="453"/>
      <c r="E509" s="454"/>
      <c r="F509" s="501" t="s">
        <v>689</v>
      </c>
      <c r="G509" s="500"/>
    </row>
    <row r="510" spans="1:7" ht="57">
      <c r="A510" s="450"/>
      <c r="B510" s="450" t="str">
        <f>B$40</f>
        <v>PA</v>
      </c>
      <c r="C510" s="454" t="s">
        <v>1335</v>
      </c>
      <c r="D510" s="453"/>
      <c r="E510" s="454"/>
      <c r="F510" s="501" t="s">
        <v>689</v>
      </c>
      <c r="G510" s="500"/>
    </row>
    <row r="511" spans="1:7">
      <c r="A511" s="450"/>
      <c r="B511" s="450" t="str">
        <f>B$41</f>
        <v>MA</v>
      </c>
      <c r="C511" s="461"/>
      <c r="D511" s="453"/>
      <c r="E511" s="454"/>
      <c r="F511" s="501"/>
      <c r="G511" s="500"/>
    </row>
    <row r="512" spans="1:7">
      <c r="A512" s="450"/>
      <c r="B512" s="450" t="str">
        <f>B$42</f>
        <v>S1</v>
      </c>
      <c r="C512" s="461"/>
      <c r="D512" s="453"/>
      <c r="E512" s="454"/>
      <c r="F512" s="501"/>
      <c r="G512" s="500"/>
    </row>
    <row r="513" spans="1:7">
      <c r="A513" s="450"/>
      <c r="B513" s="450" t="str">
        <f>B$43</f>
        <v>S2</v>
      </c>
      <c r="C513" s="461"/>
      <c r="D513" s="453"/>
      <c r="E513" s="454"/>
      <c r="F513" s="455"/>
      <c r="G513" s="454"/>
    </row>
    <row r="514" spans="1:7">
      <c r="A514" s="441"/>
      <c r="B514" s="441"/>
      <c r="C514" s="442"/>
      <c r="D514" s="458"/>
      <c r="E514" s="442"/>
      <c r="F514" s="459"/>
      <c r="G514" s="442"/>
    </row>
    <row r="515" spans="1:7">
      <c r="A515" s="441"/>
      <c r="B515" s="441"/>
      <c r="C515" s="442"/>
      <c r="D515" s="458"/>
      <c r="E515" s="442"/>
      <c r="F515" s="459"/>
      <c r="G515" s="442"/>
    </row>
    <row r="516" spans="1:7">
      <c r="A516" s="450">
        <v>6.3</v>
      </c>
      <c r="B516" s="450"/>
      <c r="C516" s="483" t="s">
        <v>963</v>
      </c>
      <c r="D516" s="453"/>
      <c r="E516" s="454"/>
      <c r="F516" s="455"/>
      <c r="G516" s="454"/>
    </row>
    <row r="517" spans="1:7" ht="128.25">
      <c r="A517" s="450" t="s">
        <v>533</v>
      </c>
      <c r="B517" s="450"/>
      <c r="C517" s="483" t="s">
        <v>1336</v>
      </c>
      <c r="D517" s="453" t="s">
        <v>1337</v>
      </c>
      <c r="E517" s="454" t="s">
        <v>1338</v>
      </c>
      <c r="F517" s="455"/>
      <c r="G517" s="454"/>
    </row>
    <row r="518" spans="1:7">
      <c r="A518" s="450"/>
      <c r="B518" s="450" t="s">
        <v>18</v>
      </c>
      <c r="C518" s="461"/>
      <c r="D518" s="453"/>
      <c r="E518" s="454"/>
      <c r="F518" s="501"/>
      <c r="G518" s="500"/>
    </row>
    <row r="519" spans="1:7">
      <c r="A519" s="450"/>
      <c r="B519" s="450">
        <f>B$39</f>
        <v>0</v>
      </c>
      <c r="C519" s="461" t="s">
        <v>1339</v>
      </c>
      <c r="D519" s="453"/>
      <c r="E519" s="454"/>
      <c r="F519" s="501" t="s">
        <v>689</v>
      </c>
      <c r="G519" s="500"/>
    </row>
    <row r="520" spans="1:7">
      <c r="A520" s="450"/>
      <c r="B520" s="450" t="str">
        <f>B$40</f>
        <v>PA</v>
      </c>
      <c r="C520" s="461" t="s">
        <v>1340</v>
      </c>
      <c r="D520" s="453"/>
      <c r="E520" s="454"/>
      <c r="F520" s="501" t="s">
        <v>689</v>
      </c>
      <c r="G520" s="500"/>
    </row>
    <row r="521" spans="1:7">
      <c r="A521" s="450"/>
      <c r="B521" s="450" t="str">
        <f>B$41</f>
        <v>MA</v>
      </c>
      <c r="C521" s="461"/>
      <c r="D521" s="453"/>
      <c r="E521" s="454"/>
      <c r="F521" s="501"/>
      <c r="G521" s="500"/>
    </row>
    <row r="522" spans="1:7">
      <c r="A522" s="450"/>
      <c r="B522" s="450" t="str">
        <f>B$42</f>
        <v>S1</v>
      </c>
      <c r="C522" s="461"/>
      <c r="D522" s="453"/>
      <c r="E522" s="454"/>
      <c r="F522" s="501"/>
      <c r="G522" s="500"/>
    </row>
    <row r="523" spans="1:7">
      <c r="A523" s="450"/>
      <c r="B523" s="450" t="str">
        <f>B$43</f>
        <v>S2</v>
      </c>
      <c r="C523" s="461"/>
      <c r="D523" s="453"/>
      <c r="E523" s="454"/>
      <c r="F523" s="501"/>
      <c r="G523" s="500"/>
    </row>
    <row r="524" spans="1:7">
      <c r="A524" s="441"/>
      <c r="B524" s="441"/>
      <c r="C524" s="442"/>
      <c r="D524" s="458"/>
      <c r="E524" s="442"/>
      <c r="F524" s="459"/>
      <c r="G524" s="442"/>
    </row>
    <row r="525" spans="1:7" ht="409.5">
      <c r="A525" s="450" t="s">
        <v>970</v>
      </c>
      <c r="B525" s="450"/>
      <c r="C525" s="452" t="s">
        <v>1341</v>
      </c>
      <c r="D525" s="453" t="s">
        <v>1342</v>
      </c>
      <c r="E525" s="489" t="s">
        <v>1343</v>
      </c>
      <c r="F525" s="460"/>
      <c r="G525" s="461"/>
    </row>
    <row r="526" spans="1:7">
      <c r="A526" s="450"/>
      <c r="B526" s="450" t="s">
        <v>18</v>
      </c>
      <c r="C526" s="452"/>
      <c r="D526" s="453"/>
      <c r="E526" s="454"/>
      <c r="F526" s="460"/>
      <c r="G526" s="461"/>
    </row>
    <row r="527" spans="1:7">
      <c r="A527" s="450"/>
      <c r="B527" s="450">
        <f>B$39</f>
        <v>0</v>
      </c>
      <c r="C527" s="454" t="s">
        <v>1344</v>
      </c>
      <c r="D527" s="453"/>
      <c r="E527" s="454"/>
      <c r="F527" s="460" t="s">
        <v>689</v>
      </c>
      <c r="G527" s="461"/>
    </row>
    <row r="528" spans="1:7">
      <c r="A528" s="450"/>
      <c r="B528" s="450" t="str">
        <f>B$40</f>
        <v>PA</v>
      </c>
      <c r="C528" s="454" t="s">
        <v>1344</v>
      </c>
      <c r="D528" s="453"/>
      <c r="E528" s="454"/>
      <c r="F528" s="460" t="s">
        <v>689</v>
      </c>
      <c r="G528" s="461"/>
    </row>
    <row r="529" spans="1:7">
      <c r="A529" s="450"/>
      <c r="B529" s="450" t="str">
        <f>B$41</f>
        <v>MA</v>
      </c>
      <c r="C529" s="454"/>
      <c r="D529" s="453"/>
      <c r="E529" s="454"/>
      <c r="F529" s="460"/>
      <c r="G529" s="461"/>
    </row>
    <row r="530" spans="1:7">
      <c r="A530" s="450"/>
      <c r="B530" s="450" t="str">
        <f>B$42</f>
        <v>S1</v>
      </c>
      <c r="C530" s="454"/>
      <c r="D530" s="453"/>
      <c r="E530" s="454"/>
      <c r="F530" s="460"/>
      <c r="G530" s="461"/>
    </row>
    <row r="531" spans="1:7">
      <c r="A531" s="450"/>
      <c r="B531" s="450" t="str">
        <f>B$43</f>
        <v>S2</v>
      </c>
      <c r="C531" s="454"/>
      <c r="D531" s="453"/>
      <c r="E531" s="454"/>
      <c r="F531" s="460"/>
      <c r="G531" s="461"/>
    </row>
    <row r="532" spans="1:7">
      <c r="A532" s="441"/>
      <c r="B532" s="441"/>
      <c r="C532" s="442"/>
      <c r="D532" s="458"/>
      <c r="E532" s="442"/>
      <c r="F532" s="459"/>
      <c r="G532" s="442"/>
    </row>
    <row r="533" spans="1:7" ht="228">
      <c r="A533" s="465" t="s">
        <v>975</v>
      </c>
      <c r="B533" s="465"/>
      <c r="C533" s="466" t="s">
        <v>1345</v>
      </c>
      <c r="D533" s="453" t="s">
        <v>1346</v>
      </c>
      <c r="E533" s="454" t="s">
        <v>973</v>
      </c>
      <c r="F533" s="474"/>
      <c r="G533" s="475"/>
    </row>
    <row r="534" spans="1:7">
      <c r="A534" s="450"/>
      <c r="B534" s="450" t="s">
        <v>18</v>
      </c>
      <c r="C534" s="454"/>
      <c r="D534" s="453"/>
      <c r="E534" s="454"/>
      <c r="F534" s="460"/>
      <c r="G534" s="461"/>
    </row>
    <row r="535" spans="1:7" ht="39.75">
      <c r="A535" s="450"/>
      <c r="B535" s="450">
        <f>B$39</f>
        <v>0</v>
      </c>
      <c r="C535" s="454" t="s">
        <v>1347</v>
      </c>
      <c r="D535" s="453"/>
      <c r="E535" s="454"/>
      <c r="F535" s="460" t="s">
        <v>689</v>
      </c>
      <c r="G535" s="461"/>
    </row>
    <row r="536" spans="1:7">
      <c r="A536" s="450"/>
      <c r="B536" s="450" t="str">
        <f>B$40</f>
        <v>PA</v>
      </c>
      <c r="C536" s="454"/>
      <c r="D536" s="453"/>
      <c r="E536" s="454"/>
      <c r="F536" s="460"/>
      <c r="G536" s="461"/>
    </row>
    <row r="537" spans="1:7">
      <c r="A537" s="450"/>
      <c r="B537" s="450" t="str">
        <f>B$41</f>
        <v>MA</v>
      </c>
      <c r="C537" s="454"/>
      <c r="D537" s="453"/>
      <c r="E537" s="454"/>
      <c r="F537" s="460"/>
      <c r="G537" s="461"/>
    </row>
    <row r="538" spans="1:7">
      <c r="A538" s="450"/>
      <c r="B538" s="450" t="str">
        <f>B$42</f>
        <v>S1</v>
      </c>
      <c r="C538" s="454"/>
      <c r="D538" s="453"/>
      <c r="E538" s="454"/>
      <c r="F538" s="460"/>
      <c r="G538" s="461"/>
    </row>
    <row r="539" spans="1:7">
      <c r="A539" s="450"/>
      <c r="B539" s="450" t="str">
        <f>B$43</f>
        <v>S2</v>
      </c>
      <c r="C539" s="454"/>
      <c r="D539" s="453"/>
      <c r="E539" s="454"/>
      <c r="F539" s="460"/>
      <c r="G539" s="461"/>
    </row>
    <row r="540" spans="1:7">
      <c r="A540" s="441"/>
      <c r="B540" s="441"/>
      <c r="C540" s="442"/>
      <c r="D540" s="458"/>
      <c r="E540" s="442"/>
      <c r="F540" s="459"/>
      <c r="G540" s="442"/>
    </row>
    <row r="541" spans="1:7">
      <c r="A541" s="450">
        <v>6.4</v>
      </c>
      <c r="B541" s="450"/>
      <c r="C541" s="452" t="s">
        <v>978</v>
      </c>
      <c r="D541" s="453"/>
      <c r="E541" s="454"/>
      <c r="F541" s="455"/>
      <c r="G541" s="454"/>
    </row>
    <row r="542" spans="1:7" ht="128.25">
      <c r="A542" s="465" t="s">
        <v>536</v>
      </c>
      <c r="B542" s="465"/>
      <c r="C542" s="466" t="s">
        <v>1348</v>
      </c>
      <c r="D542" s="456" t="s">
        <v>1349</v>
      </c>
      <c r="E542" s="454" t="s">
        <v>979</v>
      </c>
      <c r="F542" s="474"/>
      <c r="G542" s="475"/>
    </row>
    <row r="543" spans="1:7">
      <c r="A543" s="450"/>
      <c r="B543" s="450" t="s">
        <v>18</v>
      </c>
      <c r="C543" s="452"/>
      <c r="D543" s="453"/>
      <c r="E543" s="454"/>
      <c r="F543" s="460"/>
      <c r="G543" s="461"/>
    </row>
    <row r="544" spans="1:7" ht="28.5">
      <c r="A544" s="450"/>
      <c r="B544" s="450">
        <f>B$39</f>
        <v>0</v>
      </c>
      <c r="C544" s="454" t="s">
        <v>1350</v>
      </c>
      <c r="D544" s="453"/>
      <c r="E544" s="454"/>
      <c r="F544" s="460" t="s">
        <v>689</v>
      </c>
      <c r="G544" s="461"/>
    </row>
    <row r="545" spans="1:7" ht="42.75">
      <c r="A545" s="450"/>
      <c r="B545" s="450" t="str">
        <f>B$40</f>
        <v>PA</v>
      </c>
      <c r="C545" s="454" t="s">
        <v>1351</v>
      </c>
      <c r="D545" s="453"/>
      <c r="E545" s="454"/>
      <c r="F545" s="460" t="s">
        <v>689</v>
      </c>
      <c r="G545" s="461"/>
    </row>
    <row r="546" spans="1:7">
      <c r="A546" s="450"/>
      <c r="B546" s="450" t="str">
        <f>B$41</f>
        <v>MA</v>
      </c>
      <c r="C546" s="454"/>
      <c r="D546" s="453"/>
      <c r="E546" s="454"/>
      <c r="F546" s="460"/>
      <c r="G546" s="461"/>
    </row>
    <row r="547" spans="1:7">
      <c r="A547" s="450"/>
      <c r="B547" s="450" t="str">
        <f>B$42</f>
        <v>S1</v>
      </c>
      <c r="C547" s="454"/>
      <c r="D547" s="453"/>
      <c r="E547" s="454"/>
      <c r="F547" s="460"/>
      <c r="G547" s="461"/>
    </row>
    <row r="548" spans="1:7">
      <c r="A548" s="450"/>
      <c r="B548" s="450" t="str">
        <f>B$43</f>
        <v>S2</v>
      </c>
      <c r="C548" s="454"/>
      <c r="D548" s="453"/>
      <c r="E548" s="454"/>
      <c r="F548" s="460"/>
      <c r="G548" s="461"/>
    </row>
    <row r="549" spans="1:7">
      <c r="A549" s="441"/>
      <c r="B549" s="441"/>
      <c r="C549" s="442"/>
      <c r="D549" s="458"/>
      <c r="E549" s="442"/>
      <c r="F549" s="459"/>
      <c r="G549" s="442"/>
    </row>
    <row r="550" spans="1:7" ht="228">
      <c r="A550" s="465" t="s">
        <v>537</v>
      </c>
      <c r="B550" s="465"/>
      <c r="C550" s="466" t="s">
        <v>985</v>
      </c>
      <c r="D550" s="453" t="s">
        <v>1352</v>
      </c>
      <c r="E550" s="454" t="s">
        <v>1353</v>
      </c>
      <c r="F550" s="474"/>
      <c r="G550" s="475"/>
    </row>
    <row r="551" spans="1:7">
      <c r="A551" s="450"/>
      <c r="B551" s="450" t="s">
        <v>18</v>
      </c>
      <c r="C551" s="452"/>
      <c r="D551" s="453"/>
      <c r="E551" s="454"/>
      <c r="F551" s="460"/>
      <c r="G551" s="461"/>
    </row>
    <row r="552" spans="1:7" ht="42.75">
      <c r="A552" s="450"/>
      <c r="B552" s="450">
        <f>B$39</f>
        <v>0</v>
      </c>
      <c r="C552" s="454" t="s">
        <v>1354</v>
      </c>
      <c r="D552" s="453"/>
      <c r="E552" s="454"/>
      <c r="F552" s="460" t="s">
        <v>689</v>
      </c>
      <c r="G552" s="461"/>
    </row>
    <row r="553" spans="1:7">
      <c r="A553" s="450"/>
      <c r="B553" s="450" t="str">
        <f>B$40</f>
        <v>PA</v>
      </c>
      <c r="C553" s="454" t="s">
        <v>1355</v>
      </c>
      <c r="D553" s="453"/>
      <c r="E553" s="454"/>
      <c r="F553" s="460" t="s">
        <v>689</v>
      </c>
      <c r="G553" s="461"/>
    </row>
    <row r="554" spans="1:7">
      <c r="A554" s="450"/>
      <c r="B554" s="450" t="str">
        <f>B$41</f>
        <v>MA</v>
      </c>
      <c r="C554" s="454"/>
      <c r="D554" s="453"/>
      <c r="E554" s="454"/>
      <c r="F554" s="460"/>
      <c r="G554" s="461"/>
    </row>
    <row r="555" spans="1:7">
      <c r="A555" s="450"/>
      <c r="B555" s="450" t="str">
        <f>B$42</f>
        <v>S1</v>
      </c>
      <c r="C555" s="454"/>
      <c r="D555" s="453"/>
      <c r="E555" s="454"/>
      <c r="F555" s="460"/>
      <c r="G555" s="461"/>
    </row>
    <row r="556" spans="1:7">
      <c r="A556" s="450"/>
      <c r="B556" s="450" t="str">
        <f>B$43</f>
        <v>S2</v>
      </c>
      <c r="C556" s="454"/>
      <c r="D556" s="453"/>
      <c r="E556" s="454"/>
      <c r="F556" s="460"/>
      <c r="G556" s="461"/>
    </row>
    <row r="557" spans="1:7">
      <c r="A557" s="441"/>
      <c r="B557" s="441"/>
      <c r="C557" s="442"/>
      <c r="D557" s="458"/>
      <c r="E557" s="442"/>
      <c r="F557" s="459"/>
      <c r="G557" s="442"/>
    </row>
    <row r="558" spans="1:7">
      <c r="A558" s="464">
        <v>7</v>
      </c>
      <c r="B558" s="464"/>
      <c r="C558" s="445" t="s">
        <v>987</v>
      </c>
      <c r="D558" s="446"/>
      <c r="E558" s="447"/>
      <c r="F558" s="448"/>
      <c r="G558" s="447"/>
    </row>
    <row r="559" spans="1:7">
      <c r="A559" s="450">
        <v>7.1</v>
      </c>
      <c r="B559" s="450"/>
      <c r="C559" s="452" t="s">
        <v>988</v>
      </c>
      <c r="D559" s="453"/>
      <c r="E559" s="454"/>
      <c r="F559" s="455"/>
      <c r="G559" s="454"/>
    </row>
    <row r="560" spans="1:7" ht="409.5">
      <c r="A560" s="450" t="s">
        <v>991</v>
      </c>
      <c r="B560" s="450"/>
      <c r="C560" s="452" t="s">
        <v>1356</v>
      </c>
      <c r="D560" s="456" t="s">
        <v>1357</v>
      </c>
      <c r="E560" s="454" t="s">
        <v>1358</v>
      </c>
      <c r="F560" s="455"/>
      <c r="G560" s="454"/>
    </row>
    <row r="561" spans="1:7">
      <c r="A561" s="450"/>
      <c r="B561" s="450" t="s">
        <v>18</v>
      </c>
      <c r="C561" s="454"/>
      <c r="D561" s="453"/>
      <c r="E561" s="454"/>
      <c r="F561" s="460"/>
      <c r="G561" s="461"/>
    </row>
    <row r="562" spans="1:7">
      <c r="A562" s="450"/>
      <c r="B562" s="450">
        <f>B$39</f>
        <v>0</v>
      </c>
      <c r="C562" s="454" t="s">
        <v>1359</v>
      </c>
      <c r="D562" s="453"/>
      <c r="E562" s="454"/>
      <c r="F562" s="460" t="s">
        <v>689</v>
      </c>
      <c r="G562" s="461"/>
    </row>
    <row r="563" spans="1:7">
      <c r="A563" s="450"/>
      <c r="B563" s="450" t="str">
        <f>B$40</f>
        <v>PA</v>
      </c>
      <c r="C563" s="454" t="s">
        <v>1360</v>
      </c>
      <c r="D563" s="453"/>
      <c r="E563" s="454"/>
      <c r="F563" s="460"/>
      <c r="G563" s="461"/>
    </row>
    <row r="564" spans="1:7">
      <c r="A564" s="450"/>
      <c r="B564" s="450" t="str">
        <f>B$41</f>
        <v>MA</v>
      </c>
      <c r="C564" s="454"/>
      <c r="D564" s="453"/>
      <c r="E564" s="454"/>
      <c r="F564" s="460"/>
      <c r="G564" s="461"/>
    </row>
    <row r="565" spans="1:7">
      <c r="A565" s="450"/>
      <c r="B565" s="450" t="str">
        <f>B$42</f>
        <v>S1</v>
      </c>
      <c r="C565" s="454"/>
      <c r="D565" s="453"/>
      <c r="E565" s="454"/>
      <c r="F565" s="460"/>
      <c r="G565" s="461"/>
    </row>
    <row r="566" spans="1:7">
      <c r="A566" s="450"/>
      <c r="B566" s="450" t="str">
        <f>B$43</f>
        <v>S2</v>
      </c>
      <c r="C566" s="454"/>
      <c r="D566" s="453"/>
      <c r="E566" s="454"/>
      <c r="F566" s="460"/>
      <c r="G566" s="461"/>
    </row>
    <row r="567" spans="1:7" ht="128.25">
      <c r="A567" s="450" t="s">
        <v>995</v>
      </c>
      <c r="B567" s="450"/>
      <c r="C567" s="452" t="s">
        <v>998</v>
      </c>
      <c r="D567" s="456" t="s">
        <v>1361</v>
      </c>
      <c r="E567" s="454" t="s">
        <v>993</v>
      </c>
      <c r="F567" s="455"/>
      <c r="G567" s="454"/>
    </row>
    <row r="568" spans="1:7">
      <c r="A568" s="450"/>
      <c r="B568" s="450" t="s">
        <v>18</v>
      </c>
      <c r="C568" s="454"/>
      <c r="D568" s="453"/>
      <c r="E568" s="454"/>
      <c r="F568" s="460"/>
      <c r="G568" s="461"/>
    </row>
    <row r="569" spans="1:7" ht="28.5">
      <c r="A569" s="450"/>
      <c r="B569" s="450">
        <f>B$39</f>
        <v>0</v>
      </c>
      <c r="C569" s="454" t="s">
        <v>1362</v>
      </c>
      <c r="D569" s="453"/>
      <c r="E569" s="454"/>
      <c r="F569" s="460" t="s">
        <v>689</v>
      </c>
      <c r="G569" s="461"/>
    </row>
    <row r="570" spans="1:7">
      <c r="A570" s="450"/>
      <c r="B570" s="450" t="str">
        <f>B$40</f>
        <v>PA</v>
      </c>
      <c r="C570" s="454"/>
      <c r="D570" s="453"/>
      <c r="E570" s="454"/>
      <c r="F570" s="460"/>
      <c r="G570" s="461"/>
    </row>
    <row r="571" spans="1:7">
      <c r="A571" s="450"/>
      <c r="B571" s="450" t="str">
        <f>B$41</f>
        <v>MA</v>
      </c>
      <c r="C571" s="454"/>
      <c r="D571" s="453"/>
      <c r="E571" s="454"/>
      <c r="F571" s="460"/>
      <c r="G571" s="461"/>
    </row>
    <row r="572" spans="1:7">
      <c r="A572" s="450"/>
      <c r="B572" s="450" t="str">
        <f>B$42</f>
        <v>S1</v>
      </c>
      <c r="C572" s="454"/>
      <c r="D572" s="453"/>
      <c r="E572" s="454"/>
      <c r="F572" s="460"/>
      <c r="G572" s="461"/>
    </row>
    <row r="573" spans="1:7">
      <c r="A573" s="450"/>
      <c r="B573" s="450" t="str">
        <f>B$43</f>
        <v>S2</v>
      </c>
      <c r="C573" s="454"/>
      <c r="D573" s="453"/>
      <c r="E573" s="454"/>
      <c r="F573" s="460"/>
      <c r="G573" s="461"/>
    </row>
    <row r="574" spans="1:7">
      <c r="A574" s="441"/>
      <c r="B574" s="441"/>
      <c r="C574" s="442"/>
      <c r="D574" s="458"/>
      <c r="E574" s="442"/>
      <c r="F574" s="459"/>
      <c r="G574" s="442"/>
    </row>
    <row r="575" spans="1:7">
      <c r="A575" s="450">
        <v>7.2</v>
      </c>
      <c r="B575" s="450"/>
      <c r="C575" s="452" t="s">
        <v>999</v>
      </c>
      <c r="D575" s="453"/>
      <c r="E575" s="454"/>
      <c r="F575" s="455"/>
      <c r="G575" s="454"/>
    </row>
    <row r="576" spans="1:7" ht="28.5">
      <c r="A576" s="450" t="s">
        <v>1002</v>
      </c>
      <c r="B576" s="450"/>
      <c r="C576" s="452" t="s">
        <v>1003</v>
      </c>
      <c r="D576" s="453" t="s">
        <v>1363</v>
      </c>
      <c r="E576" s="454" t="s">
        <v>1364</v>
      </c>
      <c r="F576" s="460"/>
      <c r="G576" s="461"/>
    </row>
    <row r="577" spans="1:7" ht="28.5">
      <c r="A577" s="450"/>
      <c r="B577" s="450">
        <f>B$39</f>
        <v>0</v>
      </c>
      <c r="C577" s="454" t="s">
        <v>1365</v>
      </c>
      <c r="D577" s="453"/>
      <c r="E577" s="454"/>
      <c r="F577" s="460" t="s">
        <v>689</v>
      </c>
      <c r="G577" s="461"/>
    </row>
    <row r="578" spans="1:7">
      <c r="A578" s="450"/>
      <c r="B578" s="450" t="str">
        <f>B$40</f>
        <v>PA</v>
      </c>
      <c r="C578" s="454"/>
      <c r="D578" s="453"/>
      <c r="E578" s="454"/>
      <c r="F578" s="460"/>
      <c r="G578" s="461"/>
    </row>
    <row r="579" spans="1:7">
      <c r="A579" s="450"/>
      <c r="B579" s="450" t="str">
        <f>B$41</f>
        <v>MA</v>
      </c>
      <c r="C579" s="454"/>
      <c r="D579" s="453"/>
      <c r="E579" s="454"/>
      <c r="F579" s="460"/>
      <c r="G579" s="461"/>
    </row>
    <row r="580" spans="1:7">
      <c r="A580" s="450"/>
      <c r="B580" s="450" t="str">
        <f>B$42</f>
        <v>S1</v>
      </c>
      <c r="C580" s="454"/>
      <c r="D580" s="453"/>
      <c r="E580" s="454"/>
      <c r="F580" s="460"/>
      <c r="G580" s="461"/>
    </row>
    <row r="581" spans="1:7">
      <c r="A581" s="450"/>
      <c r="B581" s="450" t="str">
        <f>B$43</f>
        <v>S2</v>
      </c>
      <c r="C581" s="454"/>
      <c r="D581" s="453"/>
      <c r="E581" s="454"/>
      <c r="F581" s="460"/>
      <c r="G581" s="461"/>
    </row>
    <row r="582" spans="1:7">
      <c r="A582" s="441"/>
      <c r="B582" s="441"/>
      <c r="C582" s="442"/>
      <c r="D582" s="458"/>
      <c r="E582" s="442"/>
      <c r="F582" s="459"/>
      <c r="G582" s="442"/>
    </row>
    <row r="583" spans="1:7" ht="299.25">
      <c r="A583" s="450" t="s">
        <v>1005</v>
      </c>
      <c r="B583" s="450"/>
      <c r="C583" s="452" t="s">
        <v>1366</v>
      </c>
      <c r="D583" s="453" t="s">
        <v>1367</v>
      </c>
      <c r="E583" s="454" t="s">
        <v>1368</v>
      </c>
      <c r="F583" s="460"/>
      <c r="G583" s="461"/>
    </row>
    <row r="584" spans="1:7">
      <c r="A584" s="450"/>
      <c r="B584" s="450" t="s">
        <v>18</v>
      </c>
      <c r="C584" s="452"/>
      <c r="D584" s="453"/>
      <c r="E584" s="454"/>
      <c r="F584" s="460"/>
      <c r="G584" s="461"/>
    </row>
    <row r="585" spans="1:7">
      <c r="A585" s="450"/>
      <c r="B585" s="450">
        <f>B$39</f>
        <v>0</v>
      </c>
      <c r="C585" s="454" t="s">
        <v>1369</v>
      </c>
      <c r="D585" s="453"/>
      <c r="E585" s="454"/>
      <c r="F585" s="460" t="s">
        <v>689</v>
      </c>
      <c r="G585" s="461"/>
    </row>
    <row r="586" spans="1:7" ht="15">
      <c r="A586" s="450"/>
      <c r="B586" s="450" t="str">
        <f>B$40</f>
        <v>PA</v>
      </c>
      <c r="C586" s="502"/>
      <c r="D586" s="453"/>
      <c r="E586" s="454"/>
      <c r="F586" s="460"/>
      <c r="G586" s="461"/>
    </row>
    <row r="587" spans="1:7">
      <c r="A587" s="450"/>
      <c r="B587" s="450" t="str">
        <f>B$41</f>
        <v>MA</v>
      </c>
      <c r="C587" s="454"/>
      <c r="D587" s="453"/>
      <c r="E587" s="454"/>
      <c r="F587" s="460"/>
      <c r="G587" s="461"/>
    </row>
    <row r="588" spans="1:7">
      <c r="A588" s="450"/>
      <c r="B588" s="450" t="str">
        <f>B$42</f>
        <v>S1</v>
      </c>
      <c r="C588" s="454"/>
      <c r="D588" s="453"/>
      <c r="E588" s="454"/>
      <c r="F588" s="460"/>
      <c r="G588" s="461"/>
    </row>
    <row r="589" spans="1:7">
      <c r="A589" s="450"/>
      <c r="B589" s="450" t="str">
        <f>B$43</f>
        <v>S2</v>
      </c>
      <c r="C589" s="454"/>
      <c r="D589" s="453"/>
      <c r="E589" s="454"/>
      <c r="F589" s="460"/>
      <c r="G589" s="461"/>
    </row>
    <row r="590" spans="1:7">
      <c r="A590" s="441"/>
      <c r="B590" s="441"/>
      <c r="C590" s="442"/>
      <c r="D590" s="458"/>
      <c r="E590" s="442"/>
      <c r="F590" s="459"/>
      <c r="G590" s="442"/>
    </row>
    <row r="591" spans="1:7">
      <c r="A591" s="450">
        <v>7.3</v>
      </c>
      <c r="B591" s="450"/>
      <c r="C591" s="452" t="s">
        <v>1007</v>
      </c>
      <c r="D591" s="453"/>
      <c r="E591" s="454"/>
      <c r="F591" s="459"/>
      <c r="G591" s="442"/>
    </row>
    <row r="592" spans="1:7" ht="57">
      <c r="A592" s="450" t="s">
        <v>579</v>
      </c>
      <c r="B592" s="450"/>
      <c r="C592" s="452" t="s">
        <v>1010</v>
      </c>
      <c r="D592" s="456" t="s">
        <v>1370</v>
      </c>
      <c r="E592" s="454" t="s">
        <v>1371</v>
      </c>
      <c r="F592" s="460"/>
      <c r="G592" s="461"/>
    </row>
    <row r="593" spans="1:7">
      <c r="A593" s="450"/>
      <c r="B593" s="450" t="s">
        <v>18</v>
      </c>
      <c r="C593" s="454"/>
      <c r="D593" s="453"/>
      <c r="E593" s="454"/>
      <c r="F593" s="460"/>
      <c r="G593" s="461"/>
    </row>
    <row r="594" spans="1:7" ht="28.5">
      <c r="A594" s="450"/>
      <c r="B594" s="450">
        <f>B$39</f>
        <v>0</v>
      </c>
      <c r="C594" s="454" t="s">
        <v>1372</v>
      </c>
      <c r="D594" s="453"/>
      <c r="E594" s="454"/>
      <c r="F594" s="460" t="s">
        <v>689</v>
      </c>
      <c r="G594" s="461"/>
    </row>
    <row r="595" spans="1:7">
      <c r="A595" s="450"/>
      <c r="B595" s="450" t="str">
        <f>B$40</f>
        <v>PA</v>
      </c>
      <c r="C595" s="454"/>
      <c r="D595" s="453"/>
      <c r="E595" s="454"/>
      <c r="F595" s="460"/>
      <c r="G595" s="461"/>
    </row>
    <row r="596" spans="1:7">
      <c r="A596" s="450"/>
      <c r="B596" s="450" t="str">
        <f>B$41</f>
        <v>MA</v>
      </c>
      <c r="C596" s="454"/>
      <c r="D596" s="453"/>
      <c r="E596" s="454"/>
      <c r="F596" s="460"/>
      <c r="G596" s="461"/>
    </row>
    <row r="597" spans="1:7">
      <c r="A597" s="450"/>
      <c r="B597" s="450" t="str">
        <f>B$42</f>
        <v>S1</v>
      </c>
      <c r="C597" s="454"/>
      <c r="D597" s="453"/>
      <c r="E597" s="454"/>
      <c r="F597" s="460"/>
      <c r="G597" s="461"/>
    </row>
    <row r="598" spans="1:7">
      <c r="A598" s="450"/>
      <c r="B598" s="450" t="str">
        <f>B$43</f>
        <v>S2</v>
      </c>
      <c r="C598" s="454"/>
      <c r="D598" s="453"/>
      <c r="E598" s="454"/>
      <c r="F598" s="460"/>
      <c r="G598" s="461"/>
    </row>
    <row r="599" spans="1:7">
      <c r="A599" s="441"/>
      <c r="B599" s="441"/>
      <c r="C599" s="442"/>
      <c r="D599" s="458"/>
      <c r="E599" s="442"/>
      <c r="F599" s="459"/>
      <c r="G599" s="442"/>
    </row>
    <row r="600" spans="1:7">
      <c r="A600" s="450">
        <v>7.4</v>
      </c>
      <c r="B600" s="450"/>
      <c r="C600" s="452" t="s">
        <v>1011</v>
      </c>
      <c r="D600" s="453"/>
      <c r="E600" s="454"/>
      <c r="F600" s="455"/>
      <c r="G600" s="454"/>
    </row>
    <row r="601" spans="1:7" ht="313.5">
      <c r="A601" s="450" t="s">
        <v>580</v>
      </c>
      <c r="B601" s="450"/>
      <c r="C601" s="452" t="s">
        <v>1373</v>
      </c>
      <c r="D601" s="453" t="s">
        <v>1374</v>
      </c>
      <c r="E601" s="454" t="s">
        <v>1375</v>
      </c>
      <c r="F601" s="455"/>
      <c r="G601" s="454"/>
    </row>
    <row r="602" spans="1:7">
      <c r="A602" s="450"/>
      <c r="B602" s="450" t="s">
        <v>18</v>
      </c>
      <c r="C602" s="454"/>
      <c r="D602" s="453"/>
      <c r="E602" s="454"/>
      <c r="F602" s="460"/>
      <c r="G602" s="461"/>
    </row>
    <row r="603" spans="1:7" ht="42.75">
      <c r="A603" s="450"/>
      <c r="B603" s="450">
        <f>B$39</f>
        <v>0</v>
      </c>
      <c r="C603" s="454" t="s">
        <v>1376</v>
      </c>
      <c r="D603" s="453"/>
      <c r="E603" s="454"/>
      <c r="F603" s="460" t="s">
        <v>689</v>
      </c>
      <c r="G603" s="461"/>
    </row>
    <row r="604" spans="1:7">
      <c r="A604" s="450"/>
      <c r="B604" s="450" t="str">
        <f>B$40</f>
        <v>PA</v>
      </c>
      <c r="C604" s="454" t="s">
        <v>1377</v>
      </c>
      <c r="D604" s="453"/>
      <c r="E604" s="454"/>
      <c r="F604" s="460"/>
      <c r="G604" s="461"/>
    </row>
    <row r="605" spans="1:7">
      <c r="A605" s="450"/>
      <c r="B605" s="450" t="str">
        <f>B$41</f>
        <v>MA</v>
      </c>
      <c r="C605" s="454"/>
      <c r="D605" s="453"/>
      <c r="E605" s="454"/>
      <c r="F605" s="460"/>
      <c r="G605" s="461"/>
    </row>
    <row r="606" spans="1:7">
      <c r="A606" s="450"/>
      <c r="B606" s="450" t="str">
        <f>B$42</f>
        <v>S1</v>
      </c>
      <c r="C606" s="454"/>
      <c r="D606" s="453"/>
      <c r="E606" s="454"/>
      <c r="F606" s="460"/>
      <c r="G606" s="461"/>
    </row>
    <row r="607" spans="1:7">
      <c r="A607" s="450"/>
      <c r="B607" s="450" t="str">
        <f>B$43</f>
        <v>S2</v>
      </c>
      <c r="C607" s="454"/>
      <c r="D607" s="453"/>
      <c r="E607" s="454"/>
      <c r="F607" s="460"/>
      <c r="G607" s="461"/>
    </row>
    <row r="608" spans="1:7">
      <c r="A608" s="503"/>
      <c r="B608" s="458"/>
      <c r="C608" s="442"/>
      <c r="D608" s="458"/>
      <c r="E608" s="442"/>
      <c r="F608" s="459"/>
      <c r="G608" s="442"/>
    </row>
    <row r="609" spans="1:7">
      <c r="A609" s="450">
        <v>7.5</v>
      </c>
      <c r="B609" s="450"/>
      <c r="C609" s="452" t="s">
        <v>1018</v>
      </c>
      <c r="D609" s="453"/>
      <c r="E609" s="454"/>
      <c r="F609" s="455"/>
      <c r="G609" s="454"/>
    </row>
    <row r="610" spans="1:7" ht="85.5">
      <c r="A610" s="450" t="s">
        <v>1021</v>
      </c>
      <c r="B610" s="450"/>
      <c r="C610" s="452" t="s">
        <v>1022</v>
      </c>
      <c r="D610" s="456" t="s">
        <v>1378</v>
      </c>
      <c r="E610" s="454" t="s">
        <v>1379</v>
      </c>
      <c r="F610" s="455"/>
      <c r="G610" s="454"/>
    </row>
    <row r="611" spans="1:7">
      <c r="A611" s="450"/>
      <c r="B611" s="450" t="s">
        <v>18</v>
      </c>
      <c r="C611" s="454"/>
      <c r="D611" s="453"/>
      <c r="E611" s="454"/>
      <c r="F611" s="460"/>
      <c r="G611" s="461"/>
    </row>
    <row r="612" spans="1:7" ht="28.5">
      <c r="A612" s="450"/>
      <c r="B612" s="450">
        <f>B$39</f>
        <v>0</v>
      </c>
      <c r="C612" s="454" t="s">
        <v>1380</v>
      </c>
      <c r="D612" s="453"/>
      <c r="E612" s="454"/>
      <c r="F612" s="460" t="s">
        <v>689</v>
      </c>
      <c r="G612" s="461"/>
    </row>
    <row r="613" spans="1:7">
      <c r="A613" s="450"/>
      <c r="B613" s="450" t="str">
        <f>B$40</f>
        <v>PA</v>
      </c>
      <c r="C613" s="454"/>
      <c r="D613" s="453"/>
      <c r="E613" s="454"/>
      <c r="F613" s="460"/>
      <c r="G613" s="461"/>
    </row>
    <row r="614" spans="1:7">
      <c r="A614" s="450"/>
      <c r="B614" s="450" t="str">
        <f>B$41</f>
        <v>MA</v>
      </c>
      <c r="C614" s="454"/>
      <c r="D614" s="453"/>
      <c r="E614" s="454"/>
      <c r="F614" s="460"/>
      <c r="G614" s="461"/>
    </row>
    <row r="615" spans="1:7">
      <c r="A615" s="450"/>
      <c r="B615" s="450" t="str">
        <f>B$42</f>
        <v>S1</v>
      </c>
      <c r="C615" s="454"/>
      <c r="D615" s="453"/>
      <c r="E615" s="454"/>
      <c r="F615" s="460"/>
      <c r="G615" s="461"/>
    </row>
    <row r="616" spans="1:7">
      <c r="A616" s="450"/>
      <c r="B616" s="450" t="str">
        <f>B$43</f>
        <v>S2</v>
      </c>
      <c r="C616" s="454"/>
      <c r="D616" s="453"/>
      <c r="E616" s="454"/>
      <c r="F616" s="460"/>
      <c r="G616" s="461"/>
    </row>
    <row r="617" spans="1:7">
      <c r="A617" s="441"/>
      <c r="B617" s="441"/>
      <c r="C617" s="442"/>
      <c r="D617" s="458"/>
      <c r="E617" s="442"/>
      <c r="F617" s="459"/>
      <c r="G617" s="442"/>
    </row>
    <row r="618" spans="1:7">
      <c r="A618" s="464">
        <v>8</v>
      </c>
      <c r="B618" s="464"/>
      <c r="C618" s="445" t="s">
        <v>1381</v>
      </c>
      <c r="D618" s="446"/>
      <c r="E618" s="447"/>
      <c r="F618" s="448"/>
      <c r="G618" s="447"/>
    </row>
    <row r="619" spans="1:7">
      <c r="A619" s="450">
        <v>8.1</v>
      </c>
      <c r="B619" s="450"/>
      <c r="C619" s="452" t="s">
        <v>1032</v>
      </c>
      <c r="D619" s="453"/>
      <c r="E619" s="454"/>
      <c r="F619" s="455"/>
      <c r="G619" s="454"/>
    </row>
    <row r="620" spans="1:7" ht="409.5">
      <c r="A620" s="450" t="s">
        <v>1035</v>
      </c>
      <c r="B620" s="450"/>
      <c r="C620" s="452" t="s">
        <v>1382</v>
      </c>
      <c r="D620" s="456" t="s">
        <v>1383</v>
      </c>
      <c r="E620" s="454" t="s">
        <v>1384</v>
      </c>
      <c r="F620" s="455"/>
      <c r="G620" s="454"/>
    </row>
    <row r="621" spans="1:7">
      <c r="A621" s="450"/>
      <c r="B621" s="450" t="s">
        <v>18</v>
      </c>
      <c r="C621" s="454"/>
      <c r="D621" s="453"/>
      <c r="E621" s="454"/>
      <c r="F621" s="460"/>
      <c r="G621" s="461"/>
    </row>
    <row r="622" spans="1:7" ht="28.5">
      <c r="A622" s="450"/>
      <c r="B622" s="450">
        <f>B$39</f>
        <v>0</v>
      </c>
      <c r="C622" s="454" t="s">
        <v>1385</v>
      </c>
      <c r="D622" s="453"/>
      <c r="E622" s="454"/>
      <c r="F622" s="460" t="s">
        <v>689</v>
      </c>
      <c r="G622" s="461"/>
    </row>
    <row r="623" spans="1:7">
      <c r="A623" s="450"/>
      <c r="B623" s="450" t="str">
        <f>B$40</f>
        <v>PA</v>
      </c>
      <c r="C623" s="454"/>
      <c r="D623" s="453"/>
      <c r="E623" s="454"/>
      <c r="F623" s="460"/>
      <c r="G623" s="461"/>
    </row>
    <row r="624" spans="1:7" ht="71.25">
      <c r="A624" s="450"/>
      <c r="B624" s="450" t="str">
        <f>B$41</f>
        <v>MA</v>
      </c>
      <c r="C624" s="454" t="s">
        <v>1386</v>
      </c>
      <c r="D624" s="453"/>
      <c r="E624" s="454"/>
      <c r="F624" s="460" t="s">
        <v>689</v>
      </c>
      <c r="G624" s="461"/>
    </row>
    <row r="625" spans="1:7">
      <c r="A625" s="450"/>
      <c r="B625" s="450" t="str">
        <f>B$42</f>
        <v>S1</v>
      </c>
      <c r="C625" s="454"/>
      <c r="D625" s="453"/>
      <c r="E625" s="454"/>
      <c r="F625" s="460"/>
      <c r="G625" s="461"/>
    </row>
    <row r="626" spans="1:7">
      <c r="A626" s="450"/>
      <c r="B626" s="450" t="str">
        <f>B$43</f>
        <v>S2</v>
      </c>
      <c r="C626" s="454"/>
      <c r="D626" s="453"/>
      <c r="E626" s="454"/>
      <c r="F626" s="460"/>
      <c r="G626" s="461"/>
    </row>
    <row r="627" spans="1:7">
      <c r="A627" s="441"/>
      <c r="B627" s="441"/>
      <c r="C627" s="442"/>
      <c r="D627" s="458"/>
      <c r="E627" s="442"/>
      <c r="F627" s="459"/>
      <c r="G627" s="442"/>
    </row>
    <row r="628" spans="1:7">
      <c r="A628" s="441"/>
      <c r="B628" s="441"/>
      <c r="C628" s="442"/>
      <c r="D628" s="458"/>
      <c r="E628" s="442"/>
      <c r="F628" s="459"/>
      <c r="G628" s="442"/>
    </row>
    <row r="629" spans="1:7">
      <c r="A629" s="450">
        <v>8.1999999999999993</v>
      </c>
      <c r="B629" s="450"/>
      <c r="C629" s="452" t="s">
        <v>1038</v>
      </c>
      <c r="D629" s="453"/>
      <c r="E629" s="454"/>
      <c r="F629" s="455"/>
      <c r="G629" s="454"/>
    </row>
    <row r="630" spans="1:7" ht="99.75">
      <c r="A630" s="450" t="s">
        <v>1041</v>
      </c>
      <c r="B630" s="450"/>
      <c r="C630" s="452" t="s">
        <v>1387</v>
      </c>
      <c r="D630" s="456" t="s">
        <v>1388</v>
      </c>
      <c r="E630" s="454" t="s">
        <v>1389</v>
      </c>
      <c r="F630" s="455"/>
      <c r="G630" s="454"/>
    </row>
    <row r="631" spans="1:7">
      <c r="A631" s="450"/>
      <c r="B631" s="450" t="s">
        <v>18</v>
      </c>
      <c r="C631" s="454"/>
      <c r="D631" s="453"/>
      <c r="E631" s="454"/>
      <c r="F631" s="460"/>
      <c r="G631" s="461"/>
    </row>
    <row r="632" spans="1:7" ht="28.5">
      <c r="A632" s="450"/>
      <c r="B632" s="450">
        <f>B$39</f>
        <v>0</v>
      </c>
      <c r="C632" s="454" t="s">
        <v>1390</v>
      </c>
      <c r="D632" s="453"/>
      <c r="E632" s="454"/>
      <c r="F632" s="460" t="s">
        <v>689</v>
      </c>
      <c r="G632" s="461"/>
    </row>
    <row r="633" spans="1:7" ht="57">
      <c r="A633" s="450"/>
      <c r="B633" s="450" t="str">
        <f>B$40</f>
        <v>PA</v>
      </c>
      <c r="C633" s="454" t="s">
        <v>1391</v>
      </c>
      <c r="D633" s="453"/>
      <c r="E633" s="454"/>
      <c r="F633" s="460" t="s">
        <v>689</v>
      </c>
      <c r="G633" s="461"/>
    </row>
    <row r="634" spans="1:7" ht="99.75">
      <c r="A634" s="450"/>
      <c r="B634" s="450" t="str">
        <f>B$41</f>
        <v>MA</v>
      </c>
      <c r="C634" s="454" t="s">
        <v>1392</v>
      </c>
      <c r="D634" s="453"/>
      <c r="E634" s="454"/>
      <c r="F634" s="460" t="s">
        <v>689</v>
      </c>
      <c r="G634" s="461"/>
    </row>
    <row r="635" spans="1:7">
      <c r="A635" s="450"/>
      <c r="B635" s="450" t="str">
        <f>B$42</f>
        <v>S1</v>
      </c>
      <c r="C635" s="454"/>
      <c r="D635" s="453"/>
      <c r="E635" s="454"/>
      <c r="F635" s="460"/>
      <c r="G635" s="461"/>
    </row>
    <row r="636" spans="1:7">
      <c r="A636" s="450"/>
      <c r="B636" s="450" t="str">
        <f>B$43</f>
        <v>S2</v>
      </c>
      <c r="C636" s="454"/>
      <c r="D636" s="453"/>
      <c r="E636" s="454"/>
      <c r="F636" s="460"/>
      <c r="G636" s="461"/>
    </row>
    <row r="637" spans="1:7">
      <c r="A637" s="441"/>
      <c r="B637" s="441"/>
      <c r="C637" s="442"/>
      <c r="D637" s="458"/>
      <c r="E637" s="442"/>
      <c r="F637" s="459"/>
      <c r="G637" s="442"/>
    </row>
    <row r="638" spans="1:7" ht="285">
      <c r="A638" s="450" t="s">
        <v>1046</v>
      </c>
      <c r="B638" s="450"/>
      <c r="C638" s="452" t="s">
        <v>1393</v>
      </c>
      <c r="D638" s="453" t="s">
        <v>1394</v>
      </c>
      <c r="E638" s="454" t="s">
        <v>1395</v>
      </c>
      <c r="F638" s="460"/>
      <c r="G638" s="461"/>
    </row>
    <row r="639" spans="1:7">
      <c r="A639" s="450"/>
      <c r="B639" s="450" t="s">
        <v>18</v>
      </c>
      <c r="C639" s="454"/>
      <c r="D639" s="453"/>
      <c r="E639" s="454"/>
      <c r="F639" s="460"/>
      <c r="G639" s="461"/>
    </row>
    <row r="640" spans="1:7">
      <c r="A640" s="450"/>
      <c r="B640" s="450">
        <f>B$39</f>
        <v>0</v>
      </c>
      <c r="C640" s="454" t="s">
        <v>1396</v>
      </c>
      <c r="D640" s="453"/>
      <c r="E640" s="454"/>
      <c r="F640" s="460" t="s">
        <v>689</v>
      </c>
      <c r="G640" s="461"/>
    </row>
    <row r="641" spans="1:7" ht="114">
      <c r="A641" s="450"/>
      <c r="B641" s="450" t="str">
        <f>B$40</f>
        <v>PA</v>
      </c>
      <c r="C641" s="470" t="s">
        <v>1397</v>
      </c>
      <c r="D641" s="453"/>
      <c r="E641" s="454"/>
      <c r="F641" s="460"/>
      <c r="G641" s="469" t="s">
        <v>1398</v>
      </c>
    </row>
    <row r="642" spans="1:7" ht="156.75">
      <c r="A642" s="450"/>
      <c r="B642" s="450" t="str">
        <f>B$41</f>
        <v>MA</v>
      </c>
      <c r="C642" s="454" t="s">
        <v>1399</v>
      </c>
      <c r="D642" s="453"/>
      <c r="E642" s="454"/>
      <c r="F642" s="460" t="s">
        <v>689</v>
      </c>
      <c r="G642" s="461"/>
    </row>
    <row r="643" spans="1:7">
      <c r="A643" s="450"/>
      <c r="B643" s="450" t="str">
        <f>B$42</f>
        <v>S1</v>
      </c>
      <c r="C643" s="454"/>
      <c r="D643" s="453"/>
      <c r="E643" s="454"/>
      <c r="F643" s="460"/>
      <c r="G643" s="461"/>
    </row>
    <row r="644" spans="1:7">
      <c r="A644" s="450"/>
      <c r="B644" s="450" t="str">
        <f>B$43</f>
        <v>S2</v>
      </c>
      <c r="C644" s="454"/>
      <c r="D644" s="453"/>
      <c r="E644" s="454"/>
      <c r="F644" s="460"/>
      <c r="G644" s="461"/>
    </row>
    <row r="645" spans="1:7">
      <c r="A645" s="441"/>
      <c r="B645" s="441"/>
      <c r="C645" s="442"/>
      <c r="D645" s="458"/>
      <c r="E645" s="442"/>
      <c r="F645" s="459"/>
      <c r="G645" s="442"/>
    </row>
    <row r="646" spans="1:7">
      <c r="A646" s="450">
        <v>8.3000000000000007</v>
      </c>
      <c r="B646" s="450"/>
      <c r="C646" s="452" t="s">
        <v>1048</v>
      </c>
      <c r="D646" s="453"/>
      <c r="E646" s="454"/>
      <c r="F646" s="455"/>
      <c r="G646" s="454"/>
    </row>
    <row r="647" spans="1:7" ht="142.5">
      <c r="A647" s="450" t="s">
        <v>613</v>
      </c>
      <c r="B647" s="450"/>
      <c r="C647" s="452" t="s">
        <v>1400</v>
      </c>
      <c r="D647" s="453"/>
      <c r="E647" s="454" t="s">
        <v>1401</v>
      </c>
      <c r="F647" s="455"/>
      <c r="G647" s="454"/>
    </row>
    <row r="648" spans="1:7">
      <c r="A648" s="450"/>
      <c r="B648" s="450" t="s">
        <v>18</v>
      </c>
      <c r="C648" s="454"/>
      <c r="D648" s="453"/>
      <c r="E648" s="454"/>
      <c r="F648" s="460"/>
      <c r="G648" s="461"/>
    </row>
    <row r="649" spans="1:7" ht="28.5">
      <c r="A649" s="450"/>
      <c r="B649" s="450">
        <f>B$39</f>
        <v>0</v>
      </c>
      <c r="C649" s="454" t="s">
        <v>1402</v>
      </c>
      <c r="D649" s="453"/>
      <c r="E649" s="454"/>
      <c r="F649" s="460" t="s">
        <v>689</v>
      </c>
      <c r="G649" s="461"/>
    </row>
    <row r="650" spans="1:7">
      <c r="A650" s="450"/>
      <c r="B650" s="450" t="str">
        <f>B$40</f>
        <v>PA</v>
      </c>
      <c r="C650" s="454"/>
      <c r="D650" s="453"/>
      <c r="E650" s="454"/>
      <c r="F650" s="460"/>
      <c r="G650" s="461"/>
    </row>
    <row r="651" spans="1:7">
      <c r="A651" s="450"/>
      <c r="B651" s="450" t="str">
        <f>B$41</f>
        <v>MA</v>
      </c>
      <c r="C651" s="454" t="s">
        <v>1403</v>
      </c>
      <c r="D651" s="453"/>
      <c r="E651" s="454"/>
      <c r="F651" s="460" t="s">
        <v>689</v>
      </c>
      <c r="G651" s="461"/>
    </row>
    <row r="652" spans="1:7">
      <c r="A652" s="450"/>
      <c r="B652" s="450" t="str">
        <f>B$42</f>
        <v>S1</v>
      </c>
      <c r="C652" s="454"/>
      <c r="D652" s="453"/>
      <c r="E652" s="454"/>
      <c r="F652" s="460"/>
      <c r="G652" s="461"/>
    </row>
    <row r="653" spans="1:7">
      <c r="A653" s="450"/>
      <c r="B653" s="450" t="str">
        <f>B$43</f>
        <v>S2</v>
      </c>
      <c r="C653" s="454"/>
      <c r="D653" s="453"/>
      <c r="E653" s="454"/>
      <c r="F653" s="460"/>
      <c r="G653" s="461"/>
    </row>
    <row r="654" spans="1:7">
      <c r="A654" s="441"/>
      <c r="B654" s="441"/>
      <c r="C654" s="442"/>
      <c r="D654" s="458"/>
      <c r="E654" s="442"/>
      <c r="F654" s="459"/>
      <c r="G654" s="442"/>
    </row>
    <row r="655" spans="1:7">
      <c r="A655" s="450">
        <v>8.4</v>
      </c>
      <c r="B655" s="450"/>
      <c r="C655" s="452" t="s">
        <v>1052</v>
      </c>
      <c r="D655" s="453"/>
      <c r="E655" s="454"/>
      <c r="F655" s="455"/>
      <c r="G655" s="454"/>
    </row>
    <row r="656" spans="1:7" ht="28.5">
      <c r="A656" s="450" t="s">
        <v>614</v>
      </c>
      <c r="B656" s="450"/>
      <c r="C656" s="452" t="s">
        <v>1404</v>
      </c>
      <c r="D656" s="453" t="s">
        <v>1053</v>
      </c>
      <c r="E656" s="454"/>
      <c r="F656" s="455"/>
      <c r="G656" s="454"/>
    </row>
    <row r="657" spans="1:7">
      <c r="A657" s="450"/>
      <c r="B657" s="450" t="s">
        <v>18</v>
      </c>
      <c r="C657" s="454"/>
      <c r="D657" s="454"/>
      <c r="E657" s="454"/>
      <c r="F657" s="504"/>
      <c r="G657" s="461"/>
    </row>
    <row r="658" spans="1:7" ht="28.5">
      <c r="A658" s="450"/>
      <c r="B658" s="450">
        <f>B$39</f>
        <v>0</v>
      </c>
      <c r="C658" s="454" t="s">
        <v>1405</v>
      </c>
      <c r="D658" s="454"/>
      <c r="E658" s="454"/>
      <c r="F658" s="505" t="s">
        <v>689</v>
      </c>
      <c r="G658" s="454"/>
    </row>
    <row r="659" spans="1:7">
      <c r="A659" s="450"/>
      <c r="B659" s="450" t="str">
        <f>B$40</f>
        <v>PA</v>
      </c>
      <c r="C659" s="454"/>
      <c r="D659" s="454"/>
      <c r="E659" s="454"/>
      <c r="F659" s="504"/>
      <c r="G659" s="461"/>
    </row>
    <row r="660" spans="1:7" ht="42.75">
      <c r="A660" s="450"/>
      <c r="B660" s="450" t="str">
        <f>B$41</f>
        <v>MA</v>
      </c>
      <c r="C660" s="454" t="s">
        <v>1406</v>
      </c>
      <c r="D660" s="454"/>
      <c r="E660" s="454"/>
      <c r="F660" s="504" t="s">
        <v>689</v>
      </c>
      <c r="G660" s="461"/>
    </row>
    <row r="661" spans="1:7">
      <c r="A661" s="450"/>
      <c r="B661" s="450" t="str">
        <f>B$42</f>
        <v>S1</v>
      </c>
      <c r="C661" s="454"/>
      <c r="D661" s="454"/>
      <c r="E661" s="454"/>
      <c r="F661" s="504"/>
      <c r="G661" s="461"/>
    </row>
    <row r="662" spans="1:7">
      <c r="A662" s="450"/>
      <c r="B662" s="450" t="str">
        <f>B$43</f>
        <v>S2</v>
      </c>
      <c r="C662" s="454"/>
      <c r="D662" s="454"/>
      <c r="E662" s="454"/>
      <c r="F662" s="504"/>
      <c r="G662" s="461"/>
    </row>
    <row r="663" spans="1:7">
      <c r="G663" s="148"/>
    </row>
    <row r="664" spans="1:7">
      <c r="B664" s="37">
        <v>73</v>
      </c>
      <c r="C664" s="22" t="s">
        <v>1407</v>
      </c>
      <c r="G664" s="148"/>
    </row>
    <row r="665" spans="1:7">
      <c r="B665" s="37">
        <v>33</v>
      </c>
      <c r="C665" s="22" t="s">
        <v>1408</v>
      </c>
      <c r="G665" s="148"/>
    </row>
    <row r="666" spans="1:7">
      <c r="B666" s="506">
        <f>B665/B664</f>
        <v>0.45205479452054792</v>
      </c>
      <c r="C666" s="22" t="s">
        <v>1409</v>
      </c>
      <c r="G666" s="148"/>
    </row>
  </sheetData>
  <conditionalFormatting sqref="A458">
    <cfRule type="expression" dxfId="5" priority="4" stopIfTrue="1">
      <formula>ISNUMBER(SEARCH("Closed",$K458))</formula>
    </cfRule>
    <cfRule type="expression" dxfId="4" priority="5" stopIfTrue="1">
      <formula>IF($C458="Minor", TRUE, FALSE)</formula>
    </cfRule>
    <cfRule type="expression" dxfId="3" priority="6" stopIfTrue="1">
      <formula>IF(OR($C458="Major",$C458="Pre-Condition"), TRUE, FALSE)</formula>
    </cfRule>
  </conditionalFormatting>
  <conditionalFormatting sqref="C458:E458">
    <cfRule type="expression" dxfId="2" priority="1" stopIfTrue="1">
      <formula>ISNUMBER(SEARCH("Closed",$K458))</formula>
    </cfRule>
    <cfRule type="expression" dxfId="1" priority="2" stopIfTrue="1">
      <formula>IF($C458="Minor", TRUE, FALSE)</formula>
    </cfRule>
    <cfRule type="expression" dxfId="0" priority="3" stopIfTrue="1">
      <formula>IF(OR($C458="Major",$C458="Pre-Condition"), TRUE, FALSE)</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0085-FDEF-43B0-A210-A43CB56FE4E0}">
  <dimension ref="A1:N12"/>
  <sheetViews>
    <sheetView zoomScaleNormal="100" workbookViewId="0"/>
  </sheetViews>
  <sheetFormatPr defaultRowHeight="15"/>
  <cols>
    <col min="2" max="2" width="49.42578125" customWidth="1"/>
  </cols>
  <sheetData>
    <row r="1" spans="1:14">
      <c r="A1" s="240" t="s">
        <v>1410</v>
      </c>
      <c r="B1" s="240"/>
      <c r="C1" s="240"/>
      <c r="D1" s="240"/>
      <c r="E1" s="240"/>
      <c r="F1" s="240"/>
      <c r="G1" s="240"/>
      <c r="H1" s="240"/>
      <c r="I1" s="240"/>
      <c r="J1" s="240"/>
      <c r="K1" s="240"/>
      <c r="L1" s="240"/>
      <c r="M1" s="240"/>
      <c r="N1" s="240"/>
    </row>
    <row r="2" spans="1:14">
      <c r="A2" s="676" t="s">
        <v>1411</v>
      </c>
      <c r="B2" s="676"/>
      <c r="C2" s="676"/>
      <c r="D2" s="676"/>
      <c r="E2" s="676"/>
      <c r="F2" s="676"/>
      <c r="G2" s="676"/>
      <c r="H2" s="676"/>
    </row>
    <row r="3" spans="1:14" ht="27.6" customHeight="1">
      <c r="A3" s="676" t="s">
        <v>1412</v>
      </c>
      <c r="B3" s="676"/>
      <c r="C3" s="676"/>
      <c r="D3" s="676"/>
      <c r="E3" s="676"/>
      <c r="F3" s="676"/>
      <c r="G3" s="676"/>
      <c r="H3" s="676"/>
    </row>
    <row r="4" spans="1:14" ht="25.5">
      <c r="A4" s="507" t="s">
        <v>1413</v>
      </c>
      <c r="B4" s="508"/>
      <c r="C4" s="509" t="s">
        <v>19</v>
      </c>
      <c r="D4" s="509" t="s">
        <v>24</v>
      </c>
      <c r="E4" s="509" t="s">
        <v>29</v>
      </c>
      <c r="F4" s="509" t="s">
        <v>37</v>
      </c>
      <c r="G4" s="509" t="s">
        <v>41</v>
      </c>
      <c r="H4" s="509" t="s">
        <v>1414</v>
      </c>
    </row>
    <row r="5" spans="1:14" ht="42.6" customHeight="1">
      <c r="A5" s="510">
        <v>1</v>
      </c>
      <c r="B5" s="507" t="s">
        <v>698</v>
      </c>
      <c r="C5" s="511" t="s">
        <v>1415</v>
      </c>
      <c r="D5" s="512"/>
      <c r="E5" s="645"/>
      <c r="F5" s="548" t="s">
        <v>1415</v>
      </c>
      <c r="G5" s="512"/>
      <c r="H5" s="511" t="s">
        <v>1415</v>
      </c>
    </row>
    <row r="6" spans="1:14" ht="42.6" customHeight="1">
      <c r="A6" s="510">
        <v>2</v>
      </c>
      <c r="B6" s="507" t="s">
        <v>723</v>
      </c>
      <c r="C6" s="511" t="s">
        <v>1415</v>
      </c>
      <c r="D6" s="511" t="s">
        <v>1415</v>
      </c>
      <c r="E6" s="512"/>
      <c r="F6" s="547"/>
      <c r="G6" s="511" t="s">
        <v>1415</v>
      </c>
      <c r="H6" s="511" t="s">
        <v>1415</v>
      </c>
    </row>
    <row r="7" spans="1:14" ht="42.6" customHeight="1">
      <c r="A7" s="510">
        <v>3</v>
      </c>
      <c r="B7" s="507" t="s">
        <v>771</v>
      </c>
      <c r="C7" s="511" t="s">
        <v>1415</v>
      </c>
      <c r="D7" s="512"/>
      <c r="E7" s="511" t="s">
        <v>1415</v>
      </c>
      <c r="F7" s="547"/>
      <c r="G7" s="512"/>
      <c r="H7" s="511" t="s">
        <v>1415</v>
      </c>
    </row>
    <row r="8" spans="1:14" ht="42.6" customHeight="1">
      <c r="A8" s="510">
        <v>4</v>
      </c>
      <c r="B8" s="507" t="s">
        <v>823</v>
      </c>
      <c r="C8" s="511" t="s">
        <v>1415</v>
      </c>
      <c r="D8" s="512"/>
      <c r="E8" s="512"/>
      <c r="F8" s="646"/>
      <c r="G8" s="512"/>
      <c r="H8" s="511" t="s">
        <v>1415</v>
      </c>
    </row>
    <row r="9" spans="1:14" ht="42.6" customHeight="1">
      <c r="A9" s="510">
        <v>5</v>
      </c>
      <c r="B9" s="507" t="s">
        <v>858</v>
      </c>
      <c r="C9" s="511" t="s">
        <v>1415</v>
      </c>
      <c r="D9" s="645"/>
      <c r="E9" s="511" t="s">
        <v>1415</v>
      </c>
      <c r="F9" s="548" t="s">
        <v>1415</v>
      </c>
      <c r="G9" s="512"/>
      <c r="H9" s="511" t="s">
        <v>1415</v>
      </c>
    </row>
    <row r="10" spans="1:14" ht="42.6" customHeight="1">
      <c r="A10" s="510">
        <v>6</v>
      </c>
      <c r="B10" s="507" t="s">
        <v>935</v>
      </c>
      <c r="C10" s="511" t="s">
        <v>1415</v>
      </c>
      <c r="D10" s="511" t="s">
        <v>1415</v>
      </c>
      <c r="E10" s="645"/>
      <c r="F10" s="548" t="s">
        <v>1415</v>
      </c>
      <c r="G10" s="512"/>
      <c r="H10" s="511" t="s">
        <v>1415</v>
      </c>
    </row>
    <row r="11" spans="1:14" ht="42.6" customHeight="1">
      <c r="A11" s="510">
        <v>7</v>
      </c>
      <c r="B11" s="507" t="s">
        <v>987</v>
      </c>
      <c r="C11" s="511" t="s">
        <v>1415</v>
      </c>
      <c r="D11" s="512"/>
      <c r="E11" s="512"/>
      <c r="F11" s="646"/>
      <c r="G11" s="512"/>
      <c r="H11" s="511" t="s">
        <v>1415</v>
      </c>
    </row>
    <row r="12" spans="1:14" ht="42.6" customHeight="1">
      <c r="A12" s="510">
        <v>8</v>
      </c>
      <c r="B12" s="507" t="s">
        <v>1031</v>
      </c>
      <c r="C12" s="511" t="s">
        <v>1415</v>
      </c>
      <c r="D12" s="645"/>
      <c r="E12" s="511" t="s">
        <v>1415</v>
      </c>
      <c r="F12" s="547"/>
      <c r="G12" s="512"/>
      <c r="H12" s="511" t="s">
        <v>1415</v>
      </c>
    </row>
  </sheetData>
  <mergeCells count="2">
    <mergeCell ref="A2:H2"/>
    <mergeCell ref="A3:H3"/>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171D-AD52-4C87-A9C5-40613ECB8E0B}">
  <dimension ref="A1:J37"/>
  <sheetViews>
    <sheetView zoomScale="85" zoomScaleNormal="85" workbookViewId="0"/>
  </sheetViews>
  <sheetFormatPr defaultRowHeight="14.25"/>
  <cols>
    <col min="1" max="1" width="8.140625" style="5" customWidth="1"/>
    <col min="2" max="2" width="13.140625" style="5" customWidth="1"/>
    <col min="3" max="3" width="5.28515625" style="5" customWidth="1"/>
    <col min="4" max="4" width="11" style="5" customWidth="1"/>
    <col min="5" max="5" width="11.85546875" style="5" customWidth="1"/>
    <col min="6" max="6" width="9.28515625" style="5" customWidth="1"/>
    <col min="7" max="7" width="10.140625" style="5" customWidth="1"/>
    <col min="8" max="8" width="58" style="5" customWidth="1"/>
    <col min="9" max="9" width="35.140625" style="5" customWidth="1"/>
    <col min="10" max="10" width="3.7109375" style="50" customWidth="1"/>
    <col min="11" max="16384" width="9.140625" style="4"/>
  </cols>
  <sheetData>
    <row r="1" spans="1:9" ht="15" customHeight="1">
      <c r="A1" s="280" t="s">
        <v>1416</v>
      </c>
      <c r="B1" s="281"/>
      <c r="C1" s="278"/>
      <c r="D1" s="278"/>
      <c r="E1" s="278"/>
      <c r="F1" s="278"/>
      <c r="G1" s="278"/>
      <c r="H1" s="278"/>
      <c r="I1" s="279"/>
    </row>
    <row r="2" spans="1:9" ht="76.5" customHeight="1">
      <c r="A2" s="48" t="s">
        <v>1417</v>
      </c>
      <c r="B2" s="282" t="s">
        <v>1418</v>
      </c>
      <c r="C2" s="283" t="s">
        <v>1419</v>
      </c>
      <c r="D2" s="49" t="s">
        <v>1420</v>
      </c>
      <c r="E2" s="49" t="s">
        <v>1421</v>
      </c>
      <c r="F2" s="49" t="s">
        <v>290</v>
      </c>
      <c r="G2" s="49" t="s">
        <v>1422</v>
      </c>
      <c r="H2" s="49" t="s">
        <v>1423</v>
      </c>
      <c r="I2" s="49" t="s">
        <v>1424</v>
      </c>
    </row>
    <row r="3" spans="1:9">
      <c r="A3" s="284"/>
      <c r="B3" s="284"/>
      <c r="C3" s="284"/>
      <c r="D3" s="284"/>
      <c r="E3" s="284"/>
      <c r="F3" s="284"/>
      <c r="G3" s="284"/>
      <c r="H3" s="285"/>
      <c r="I3" s="285"/>
    </row>
    <row r="4" spans="1:9">
      <c r="A4" s="286"/>
      <c r="B4" s="286"/>
      <c r="C4" s="286"/>
      <c r="D4" s="286"/>
      <c r="E4" s="286"/>
      <c r="F4" s="286"/>
      <c r="G4" s="286"/>
      <c r="H4" s="287"/>
      <c r="I4" s="287"/>
    </row>
    <row r="5" spans="1:9">
      <c r="A5" s="286"/>
      <c r="B5" s="286"/>
      <c r="C5" s="286"/>
      <c r="D5" s="286"/>
      <c r="E5" s="286"/>
      <c r="F5" s="286"/>
      <c r="G5" s="286"/>
      <c r="H5" s="287"/>
      <c r="I5" s="287"/>
    </row>
    <row r="6" spans="1:9">
      <c r="A6" s="288"/>
      <c r="B6" s="288"/>
      <c r="C6" s="288"/>
      <c r="D6" s="288"/>
      <c r="E6" s="288"/>
      <c r="F6" s="288"/>
      <c r="G6" s="288"/>
      <c r="H6" s="289"/>
      <c r="I6" s="289"/>
    </row>
    <row r="7" spans="1:9">
      <c r="A7" s="288"/>
      <c r="B7" s="288"/>
      <c r="C7" s="288"/>
      <c r="D7" s="288"/>
      <c r="E7" s="288"/>
      <c r="F7" s="288"/>
      <c r="G7" s="288"/>
      <c r="H7" s="289"/>
      <c r="I7" s="289"/>
    </row>
    <row r="8" spans="1:9">
      <c r="A8" s="288"/>
      <c r="B8" s="288"/>
      <c r="C8" s="288"/>
      <c r="D8" s="288"/>
      <c r="E8" s="288"/>
      <c r="F8" s="288"/>
      <c r="G8" s="288"/>
      <c r="H8" s="289"/>
      <c r="I8" s="289"/>
    </row>
    <row r="9" spans="1:9">
      <c r="A9" s="288"/>
      <c r="B9" s="288"/>
      <c r="C9" s="288"/>
      <c r="D9" s="288"/>
      <c r="E9" s="288"/>
      <c r="F9" s="288"/>
      <c r="G9" s="288"/>
      <c r="H9" s="289"/>
      <c r="I9" s="289"/>
    </row>
    <row r="10" spans="1:9">
      <c r="A10" s="288"/>
      <c r="B10" s="288"/>
      <c r="C10" s="288"/>
      <c r="D10" s="288"/>
      <c r="E10" s="288"/>
      <c r="F10" s="288"/>
      <c r="G10" s="288"/>
      <c r="H10" s="289"/>
      <c r="I10" s="289"/>
    </row>
    <row r="11" spans="1:9">
      <c r="A11" s="288"/>
      <c r="B11" s="288"/>
      <c r="C11" s="288"/>
      <c r="D11" s="288"/>
      <c r="E11" s="288"/>
      <c r="F11" s="288"/>
      <c r="G11" s="288"/>
      <c r="H11" s="289"/>
      <c r="I11" s="289"/>
    </row>
    <row r="12" spans="1:9">
      <c r="A12" s="288"/>
      <c r="B12" s="288"/>
      <c r="C12" s="288"/>
      <c r="D12" s="288"/>
      <c r="E12" s="288"/>
      <c r="F12" s="288"/>
      <c r="G12" s="288"/>
      <c r="H12" s="289"/>
      <c r="I12" s="289"/>
    </row>
    <row r="13" spans="1:9">
      <c r="A13" s="288"/>
      <c r="B13" s="288"/>
      <c r="C13" s="288"/>
      <c r="D13" s="288"/>
      <c r="E13" s="288"/>
      <c r="F13" s="288"/>
      <c r="G13" s="288"/>
      <c r="H13" s="289"/>
      <c r="I13" s="289"/>
    </row>
    <row r="14" spans="1:9">
      <c r="A14" s="288"/>
      <c r="B14" s="288"/>
      <c r="C14" s="288"/>
      <c r="D14" s="288"/>
      <c r="E14" s="288"/>
      <c r="F14" s="288"/>
      <c r="G14" s="288"/>
      <c r="H14" s="289"/>
      <c r="I14" s="289"/>
    </row>
    <row r="15" spans="1:9">
      <c r="A15" s="288"/>
      <c r="B15" s="288"/>
      <c r="C15" s="288"/>
      <c r="D15" s="288"/>
      <c r="E15" s="288"/>
      <c r="F15" s="288"/>
      <c r="G15" s="288"/>
      <c r="H15" s="289"/>
      <c r="I15" s="289"/>
    </row>
    <row r="16" spans="1:9">
      <c r="A16" s="288"/>
      <c r="B16" s="288"/>
      <c r="C16" s="288"/>
      <c r="D16" s="288"/>
      <c r="E16" s="288"/>
      <c r="F16" s="288"/>
      <c r="G16" s="288"/>
      <c r="H16" s="289"/>
      <c r="I16" s="289"/>
    </row>
    <row r="17" spans="1:9">
      <c r="A17" s="288"/>
      <c r="B17" s="288"/>
      <c r="C17" s="288"/>
      <c r="D17" s="288"/>
      <c r="E17" s="288"/>
      <c r="F17" s="288"/>
      <c r="G17" s="288"/>
      <c r="H17" s="289"/>
      <c r="I17" s="289"/>
    </row>
    <row r="18" spans="1:9">
      <c r="A18" s="288"/>
      <c r="B18" s="288"/>
      <c r="C18" s="288"/>
      <c r="D18" s="288"/>
      <c r="E18" s="288"/>
      <c r="F18" s="288"/>
      <c r="G18" s="288"/>
      <c r="H18" s="289"/>
      <c r="I18" s="289"/>
    </row>
    <row r="19" spans="1:9">
      <c r="A19" s="288"/>
      <c r="B19" s="288"/>
      <c r="C19" s="288"/>
      <c r="D19" s="288"/>
      <c r="E19" s="288"/>
      <c r="F19" s="288"/>
      <c r="G19" s="288"/>
      <c r="H19" s="289"/>
      <c r="I19" s="289"/>
    </row>
    <row r="20" spans="1:9">
      <c r="A20" s="288"/>
      <c r="B20" s="288"/>
      <c r="C20" s="288"/>
      <c r="D20" s="288"/>
      <c r="E20" s="288"/>
      <c r="F20" s="288"/>
      <c r="G20" s="288"/>
      <c r="H20" s="289"/>
      <c r="I20" s="289"/>
    </row>
    <row r="21" spans="1:9">
      <c r="A21" s="288"/>
      <c r="B21" s="288"/>
      <c r="C21" s="288"/>
      <c r="D21" s="288"/>
      <c r="E21" s="288"/>
      <c r="F21" s="288"/>
      <c r="G21" s="288"/>
      <c r="H21" s="289"/>
      <c r="I21" s="289"/>
    </row>
    <row r="22" spans="1:9">
      <c r="A22" s="288"/>
      <c r="B22" s="288"/>
      <c r="C22" s="288"/>
      <c r="D22" s="288"/>
      <c r="E22" s="288"/>
      <c r="F22" s="288"/>
      <c r="G22" s="288"/>
      <c r="H22" s="289"/>
      <c r="I22" s="289"/>
    </row>
    <row r="23" spans="1:9">
      <c r="A23" s="288"/>
      <c r="B23" s="288"/>
      <c r="C23" s="288"/>
      <c r="D23" s="288"/>
      <c r="E23" s="288"/>
      <c r="F23" s="288"/>
      <c r="G23" s="288"/>
      <c r="H23" s="289"/>
      <c r="I23" s="289"/>
    </row>
    <row r="24" spans="1:9">
      <c r="A24" s="288"/>
      <c r="B24" s="288"/>
      <c r="C24" s="288"/>
      <c r="D24" s="288"/>
      <c r="E24" s="288"/>
      <c r="F24" s="288"/>
      <c r="G24" s="288"/>
      <c r="H24" s="289"/>
      <c r="I24" s="289"/>
    </row>
    <row r="25" spans="1:9">
      <c r="A25" s="288"/>
      <c r="B25" s="288"/>
      <c r="C25" s="288"/>
      <c r="D25" s="288"/>
      <c r="E25" s="288"/>
      <c r="F25" s="288"/>
      <c r="G25" s="288"/>
      <c r="H25" s="289"/>
      <c r="I25" s="289"/>
    </row>
    <row r="26" spans="1:9">
      <c r="A26" s="288"/>
      <c r="B26" s="288"/>
      <c r="C26" s="288"/>
      <c r="D26" s="288"/>
      <c r="E26" s="288"/>
      <c r="F26" s="288"/>
      <c r="G26" s="288"/>
      <c r="H26" s="289"/>
      <c r="I26" s="289"/>
    </row>
    <row r="27" spans="1:9">
      <c r="A27" s="288"/>
      <c r="B27" s="288"/>
      <c r="C27" s="288"/>
      <c r="D27" s="288"/>
      <c r="E27" s="288"/>
      <c r="F27" s="288"/>
      <c r="G27" s="288"/>
      <c r="H27" s="289"/>
      <c r="I27" s="289"/>
    </row>
    <row r="28" spans="1:9">
      <c r="A28" s="288"/>
      <c r="B28" s="288"/>
      <c r="C28" s="288"/>
      <c r="D28" s="288"/>
      <c r="E28" s="288"/>
      <c r="F28" s="288"/>
      <c r="G28" s="288"/>
      <c r="H28" s="289"/>
      <c r="I28" s="289"/>
    </row>
    <row r="29" spans="1:9">
      <c r="A29" s="288"/>
      <c r="B29" s="288"/>
      <c r="C29" s="288"/>
      <c r="D29" s="288"/>
      <c r="E29" s="288"/>
      <c r="F29" s="288"/>
      <c r="G29" s="288"/>
      <c r="H29" s="289"/>
      <c r="I29" s="289"/>
    </row>
    <row r="30" spans="1:9">
      <c r="A30" s="288"/>
      <c r="B30" s="288"/>
      <c r="C30" s="288"/>
      <c r="D30" s="288"/>
      <c r="E30" s="288"/>
      <c r="F30" s="288"/>
      <c r="G30" s="288"/>
      <c r="H30" s="289"/>
      <c r="I30" s="289"/>
    </row>
    <row r="31" spans="1:9">
      <c r="A31" s="288"/>
      <c r="B31" s="288"/>
      <c r="C31" s="288"/>
      <c r="D31" s="288"/>
      <c r="E31" s="288"/>
      <c r="F31" s="288"/>
      <c r="G31" s="288"/>
      <c r="H31" s="289"/>
      <c r="I31" s="288"/>
    </row>
    <row r="32" spans="1:9">
      <c r="A32" s="288"/>
      <c r="B32" s="288"/>
      <c r="C32" s="288"/>
      <c r="D32" s="288"/>
      <c r="E32" s="288"/>
      <c r="F32" s="288"/>
      <c r="G32" s="288"/>
      <c r="H32" s="289"/>
      <c r="I32" s="288"/>
    </row>
    <row r="33" spans="1:9">
      <c r="A33" s="288"/>
      <c r="B33" s="288"/>
      <c r="C33" s="288"/>
      <c r="D33" s="288"/>
      <c r="E33" s="288"/>
      <c r="F33" s="288"/>
      <c r="G33" s="288"/>
      <c r="H33" s="289"/>
      <c r="I33" s="288"/>
    </row>
    <row r="34" spans="1:9">
      <c r="H34" s="290"/>
    </row>
    <row r="35" spans="1:9">
      <c r="H35" s="290"/>
    </row>
    <row r="36" spans="1:9">
      <c r="H36" s="290"/>
    </row>
    <row r="37" spans="1:9">
      <c r="H37" s="29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4C63-1BBB-4F02-AFB9-3E8F86C09939}">
  <dimension ref="A1:D40"/>
  <sheetViews>
    <sheetView zoomScaleNormal="100" zoomScaleSheetLayoutView="100" workbookViewId="0"/>
  </sheetViews>
  <sheetFormatPr defaultRowHeight="14.25"/>
  <cols>
    <col min="1" max="1" width="24.42578125" style="4" customWidth="1"/>
    <col min="2" max="2" width="27.42578125" style="4" customWidth="1"/>
    <col min="3" max="3" width="20.140625" style="4" customWidth="1"/>
    <col min="4" max="16384" width="9.140625" style="4"/>
  </cols>
  <sheetData>
    <row r="1" spans="1:4" ht="21" customHeight="1">
      <c r="A1" s="47" t="s">
        <v>1425</v>
      </c>
      <c r="B1" s="26" t="s">
        <v>1426</v>
      </c>
    </row>
    <row r="2" spans="1:4" ht="28.5" customHeight="1">
      <c r="A2" s="677" t="s">
        <v>1427</v>
      </c>
      <c r="B2" s="677"/>
      <c r="C2" s="677"/>
      <c r="D2" s="148"/>
    </row>
    <row r="3" spans="1:4" ht="12.75" customHeight="1">
      <c r="A3" s="412"/>
      <c r="B3" s="412"/>
      <c r="C3" s="412"/>
      <c r="D3" s="148"/>
    </row>
    <row r="4" spans="1:4">
      <c r="A4" s="47" t="s">
        <v>1428</v>
      </c>
      <c r="B4" s="47" t="s">
        <v>1429</v>
      </c>
      <c r="C4" s="47" t="s">
        <v>1430</v>
      </c>
    </row>
    <row r="6" spans="1:4">
      <c r="A6" s="47" t="s">
        <v>1431</v>
      </c>
    </row>
    <row r="7" spans="1:4">
      <c r="A7" s="4" t="s">
        <v>1432</v>
      </c>
      <c r="B7" s="55" t="s">
        <v>1433</v>
      </c>
      <c r="C7" s="4" t="s">
        <v>596</v>
      </c>
    </row>
    <row r="8" spans="1:4">
      <c r="A8" s="4" t="s">
        <v>1434</v>
      </c>
      <c r="B8" s="55" t="s">
        <v>1435</v>
      </c>
      <c r="C8" s="4" t="s">
        <v>596</v>
      </c>
    </row>
    <row r="9" spans="1:4">
      <c r="A9" s="4" t="s">
        <v>1436</v>
      </c>
      <c r="B9" s="55" t="s">
        <v>1437</v>
      </c>
      <c r="C9" s="4" t="s">
        <v>596</v>
      </c>
    </row>
    <row r="10" spans="1:4">
      <c r="A10" s="4" t="s">
        <v>1438</v>
      </c>
      <c r="B10" s="55" t="s">
        <v>1439</v>
      </c>
      <c r="C10" s="4" t="s">
        <v>596</v>
      </c>
    </row>
    <row r="11" spans="1:4">
      <c r="A11" s="4" t="s">
        <v>1440</v>
      </c>
      <c r="B11" s="55" t="s">
        <v>1441</v>
      </c>
      <c r="C11" s="4" t="s">
        <v>596</v>
      </c>
    </row>
    <row r="12" spans="1:4">
      <c r="A12" s="4" t="s">
        <v>1442</v>
      </c>
      <c r="B12" s="55" t="s">
        <v>1443</v>
      </c>
      <c r="C12" s="4" t="s">
        <v>596</v>
      </c>
    </row>
    <row r="13" spans="1:4">
      <c r="A13" s="4" t="s">
        <v>1444</v>
      </c>
      <c r="B13" s="55" t="s">
        <v>1445</v>
      </c>
      <c r="C13" s="4" t="s">
        <v>596</v>
      </c>
    </row>
    <row r="14" spans="1:4">
      <c r="A14" s="4" t="s">
        <v>1446</v>
      </c>
      <c r="B14" s="55" t="s">
        <v>1447</v>
      </c>
      <c r="C14" s="4" t="s">
        <v>596</v>
      </c>
    </row>
    <row r="15" spans="1:4">
      <c r="A15" s="4" t="s">
        <v>1448</v>
      </c>
      <c r="B15" s="55" t="s">
        <v>1449</v>
      </c>
      <c r="C15" s="4" t="s">
        <v>596</v>
      </c>
    </row>
    <row r="16" spans="1:4">
      <c r="A16" s="4" t="s">
        <v>1450</v>
      </c>
      <c r="B16" s="55" t="s">
        <v>1451</v>
      </c>
      <c r="C16" s="4" t="s">
        <v>596</v>
      </c>
    </row>
    <row r="17" spans="1:3">
      <c r="A17" s="4" t="s">
        <v>1452</v>
      </c>
      <c r="B17" s="55" t="s">
        <v>1453</v>
      </c>
      <c r="C17" s="4" t="s">
        <v>596</v>
      </c>
    </row>
    <row r="18" spans="1:3">
      <c r="A18" s="4" t="s">
        <v>1454</v>
      </c>
      <c r="B18" s="55" t="s">
        <v>1455</v>
      </c>
      <c r="C18" s="4" t="s">
        <v>596</v>
      </c>
    </row>
    <row r="19" spans="1:3">
      <c r="A19" s="4" t="s">
        <v>1456</v>
      </c>
      <c r="B19" s="55" t="s">
        <v>1457</v>
      </c>
      <c r="C19" s="4" t="s">
        <v>596</v>
      </c>
    </row>
    <row r="20" spans="1:3">
      <c r="A20" s="4" t="s">
        <v>1458</v>
      </c>
      <c r="B20" s="55" t="s">
        <v>1459</v>
      </c>
      <c r="C20" s="4" t="s">
        <v>596</v>
      </c>
    </row>
    <row r="21" spans="1:3">
      <c r="A21" s="4" t="s">
        <v>1460</v>
      </c>
      <c r="B21" s="55"/>
    </row>
    <row r="22" spans="1:3">
      <c r="B22" s="55"/>
    </row>
    <row r="23" spans="1:3">
      <c r="A23" s="47" t="s">
        <v>1461</v>
      </c>
      <c r="B23" s="55"/>
    </row>
    <row r="24" spans="1:3">
      <c r="A24" s="4" t="s">
        <v>1462</v>
      </c>
      <c r="B24" s="55" t="s">
        <v>1463</v>
      </c>
      <c r="C24" s="4" t="s">
        <v>596</v>
      </c>
    </row>
    <row r="25" spans="1:3">
      <c r="A25" s="4" t="s">
        <v>1464</v>
      </c>
      <c r="B25" s="55" t="s">
        <v>1465</v>
      </c>
      <c r="C25" s="4" t="s">
        <v>596</v>
      </c>
    </row>
    <row r="26" spans="1:3">
      <c r="A26" s="4" t="s">
        <v>1466</v>
      </c>
      <c r="B26" s="55" t="s">
        <v>1467</v>
      </c>
      <c r="C26" s="4" t="s">
        <v>596</v>
      </c>
    </row>
    <row r="27" spans="1:3">
      <c r="A27" s="4" t="s">
        <v>1468</v>
      </c>
      <c r="B27" s="55" t="s">
        <v>1469</v>
      </c>
      <c r="C27" s="4" t="s">
        <v>596</v>
      </c>
    </row>
    <row r="28" spans="1:3">
      <c r="A28" s="4" t="s">
        <v>1470</v>
      </c>
      <c r="B28" s="55" t="s">
        <v>1471</v>
      </c>
      <c r="C28" s="4" t="s">
        <v>596</v>
      </c>
    </row>
    <row r="29" spans="1:3">
      <c r="A29" s="4" t="s">
        <v>1472</v>
      </c>
      <c r="B29" s="55" t="s">
        <v>1473</v>
      </c>
      <c r="C29" s="4" t="s">
        <v>596</v>
      </c>
    </row>
    <row r="30" spans="1:3">
      <c r="A30" s="4" t="s">
        <v>1474</v>
      </c>
      <c r="B30" s="55" t="s">
        <v>1475</v>
      </c>
      <c r="C30" s="4" t="s">
        <v>596</v>
      </c>
    </row>
    <row r="31" spans="1:3">
      <c r="A31" s="4" t="s">
        <v>1476</v>
      </c>
      <c r="B31" s="55" t="s">
        <v>1477</v>
      </c>
      <c r="C31" s="4" t="s">
        <v>596</v>
      </c>
    </row>
    <row r="32" spans="1:3">
      <c r="A32" s="4" t="s">
        <v>1478</v>
      </c>
      <c r="B32" s="55" t="s">
        <v>1479</v>
      </c>
      <c r="C32" s="4" t="s">
        <v>596</v>
      </c>
    </row>
    <row r="33" spans="1:3">
      <c r="A33" s="4" t="s">
        <v>1480</v>
      </c>
      <c r="B33" s="55" t="s">
        <v>1481</v>
      </c>
      <c r="C33" s="4" t="s">
        <v>596</v>
      </c>
    </row>
    <row r="34" spans="1:3">
      <c r="A34" s="4" t="s">
        <v>1482</v>
      </c>
      <c r="B34" s="55" t="s">
        <v>1483</v>
      </c>
      <c r="C34" s="4" t="s">
        <v>596</v>
      </c>
    </row>
    <row r="35" spans="1:3">
      <c r="A35" s="4" t="s">
        <v>1484</v>
      </c>
      <c r="B35" s="55" t="s">
        <v>1485</v>
      </c>
      <c r="C35" s="4" t="s">
        <v>596</v>
      </c>
    </row>
    <row r="36" spans="1:3">
      <c r="A36" s="4" t="s">
        <v>1486</v>
      </c>
      <c r="B36" s="55" t="s">
        <v>1487</v>
      </c>
      <c r="C36" s="4" t="s">
        <v>596</v>
      </c>
    </row>
    <row r="37" spans="1:3">
      <c r="A37" s="4" t="s">
        <v>1488</v>
      </c>
      <c r="B37" s="55" t="s">
        <v>1489</v>
      </c>
      <c r="C37" s="4" t="s">
        <v>596</v>
      </c>
    </row>
    <row r="38" spans="1:3">
      <c r="A38" s="4" t="s">
        <v>1490</v>
      </c>
      <c r="B38" s="55" t="s">
        <v>1491</v>
      </c>
      <c r="C38" s="4" t="s">
        <v>596</v>
      </c>
    </row>
    <row r="39" spans="1:3">
      <c r="A39" s="4" t="s">
        <v>1492</v>
      </c>
      <c r="B39" s="55" t="s">
        <v>1493</v>
      </c>
      <c r="C39" s="4" t="s">
        <v>596</v>
      </c>
    </row>
    <row r="40" spans="1:3">
      <c r="A40" s="4" t="s">
        <v>1460</v>
      </c>
      <c r="B40" s="55"/>
    </row>
  </sheetData>
  <mergeCells count="1">
    <mergeCell ref="A2:C2"/>
  </mergeCells>
  <phoneticPr fontId="5" type="noConversion"/>
  <pageMargins left="0.75" right="0.75" top="1" bottom="1" header="0.5" footer="0.5"/>
  <pageSetup paperSize="9" orientation="portrait" horizontalDpi="4294967294"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ECE1-0326-4140-9E14-31110715B963}">
  <dimension ref="A1:D766"/>
  <sheetViews>
    <sheetView workbookViewId="0">
      <selection sqref="A1:D1"/>
    </sheetView>
  </sheetViews>
  <sheetFormatPr defaultRowHeight="15"/>
  <cols>
    <col min="1" max="1" width="16.28515625" customWidth="1"/>
    <col min="2" max="2" width="83.85546875" customWidth="1"/>
  </cols>
  <sheetData>
    <row r="1" spans="1:4" ht="18">
      <c r="A1" s="678" t="s">
        <v>1494</v>
      </c>
      <c r="B1" s="678"/>
      <c r="C1" s="678"/>
      <c r="D1" s="678"/>
    </row>
    <row r="2" spans="1:4" ht="18">
      <c r="A2" s="564"/>
      <c r="B2" s="38" t="s">
        <v>673</v>
      </c>
      <c r="C2" s="522"/>
      <c r="D2" s="518"/>
    </row>
    <row r="3" spans="1:4" ht="18">
      <c r="A3" s="564"/>
      <c r="B3" s="39" t="s">
        <v>1495</v>
      </c>
      <c r="C3" s="522"/>
      <c r="D3" s="518"/>
    </row>
    <row r="4" spans="1:4" ht="18">
      <c r="A4" s="564"/>
      <c r="B4" s="38" t="s">
        <v>675</v>
      </c>
      <c r="C4" s="522"/>
      <c r="D4" s="518"/>
    </row>
    <row r="5" spans="1:4" ht="18">
      <c r="A5" s="564"/>
      <c r="B5" s="39" t="s">
        <v>676</v>
      </c>
      <c r="C5" s="522"/>
      <c r="D5" s="518"/>
    </row>
    <row r="6" spans="1:4" ht="18">
      <c r="A6" s="564"/>
      <c r="B6" s="523" t="s">
        <v>678</v>
      </c>
      <c r="C6" s="522"/>
      <c r="D6" s="518"/>
    </row>
    <row r="7" spans="1:4" ht="18.75" thickBot="1">
      <c r="A7" s="565"/>
      <c r="B7" s="526">
        <v>45769</v>
      </c>
      <c r="C7" s="527"/>
      <c r="D7" s="527"/>
    </row>
    <row r="8" spans="1:4">
      <c r="A8" s="566" t="s">
        <v>1496</v>
      </c>
      <c r="B8" s="567" t="s">
        <v>1497</v>
      </c>
      <c r="C8" s="568" t="s">
        <v>681</v>
      </c>
      <c r="D8" s="567" t="s">
        <v>1069</v>
      </c>
    </row>
    <row r="9" spans="1:4">
      <c r="A9" s="569" t="s">
        <v>1498</v>
      </c>
      <c r="B9" s="570" t="s">
        <v>1499</v>
      </c>
      <c r="C9" s="571" t="s">
        <v>212</v>
      </c>
      <c r="D9" s="572" t="s">
        <v>212</v>
      </c>
    </row>
    <row r="10" spans="1:4" ht="57">
      <c r="A10" s="573">
        <v>1.1000000000000001</v>
      </c>
      <c r="B10" s="574" t="s">
        <v>1500</v>
      </c>
      <c r="C10" s="186"/>
      <c r="D10" s="187"/>
    </row>
    <row r="11" spans="1:4">
      <c r="A11" s="575" t="s">
        <v>19</v>
      </c>
      <c r="B11" s="576"/>
      <c r="C11" s="577"/>
      <c r="D11" s="578"/>
    </row>
    <row r="12" spans="1:4">
      <c r="A12" s="579" t="s">
        <v>24</v>
      </c>
      <c r="B12" s="554"/>
      <c r="C12" s="559"/>
      <c r="D12" s="580"/>
    </row>
    <row r="13" spans="1:4">
      <c r="A13" s="579" t="s">
        <v>29</v>
      </c>
      <c r="B13" s="554"/>
      <c r="C13" s="559"/>
      <c r="D13" s="580"/>
    </row>
    <row r="14" spans="1:4" ht="57">
      <c r="A14" s="579" t="s">
        <v>37</v>
      </c>
      <c r="B14" s="554" t="s">
        <v>1501</v>
      </c>
      <c r="C14" s="559" t="s">
        <v>689</v>
      </c>
      <c r="D14" s="580"/>
    </row>
    <row r="15" spans="1:4">
      <c r="A15" s="579" t="s">
        <v>41</v>
      </c>
      <c r="B15" s="554"/>
      <c r="C15" s="559"/>
      <c r="D15" s="580"/>
    </row>
    <row r="16" spans="1:4">
      <c r="A16" s="581"/>
      <c r="B16" s="582"/>
      <c r="C16" s="583"/>
      <c r="D16" s="584"/>
    </row>
    <row r="17" spans="1:4" ht="71.25">
      <c r="A17" s="573">
        <v>1.2</v>
      </c>
      <c r="B17" s="574" t="s">
        <v>1502</v>
      </c>
      <c r="C17" s="188"/>
      <c r="D17" s="189"/>
    </row>
    <row r="18" spans="1:4">
      <c r="A18" s="579" t="s">
        <v>19</v>
      </c>
      <c r="B18" s="585"/>
      <c r="C18" s="559"/>
      <c r="D18" s="580"/>
    </row>
    <row r="19" spans="1:4">
      <c r="A19" s="579" t="s">
        <v>24</v>
      </c>
      <c r="B19" s="554"/>
      <c r="C19" s="559"/>
      <c r="D19" s="580"/>
    </row>
    <row r="20" spans="1:4">
      <c r="A20" s="579" t="s">
        <v>29</v>
      </c>
      <c r="B20" s="554"/>
      <c r="C20" s="559"/>
      <c r="D20" s="580"/>
    </row>
    <row r="21" spans="1:4" ht="28.5">
      <c r="A21" s="579" t="s">
        <v>37</v>
      </c>
      <c r="B21" s="554" t="s">
        <v>1503</v>
      </c>
      <c r="C21" s="559" t="s">
        <v>689</v>
      </c>
      <c r="D21" s="580"/>
    </row>
    <row r="22" spans="1:4">
      <c r="A22" s="579" t="s">
        <v>41</v>
      </c>
      <c r="B22" s="554"/>
      <c r="C22" s="559"/>
      <c r="D22" s="580"/>
    </row>
    <row r="23" spans="1:4">
      <c r="A23" s="581"/>
      <c r="B23" s="582"/>
      <c r="C23" s="583"/>
      <c r="D23" s="584"/>
    </row>
    <row r="24" spans="1:4" ht="57">
      <c r="A24" s="573">
        <v>1.3</v>
      </c>
      <c r="B24" s="574" t="s">
        <v>1504</v>
      </c>
      <c r="C24" s="188"/>
      <c r="D24" s="189"/>
    </row>
    <row r="25" spans="1:4">
      <c r="A25" s="579" t="s">
        <v>19</v>
      </c>
      <c r="B25" s="585"/>
      <c r="C25" s="559"/>
      <c r="D25" s="580"/>
    </row>
    <row r="26" spans="1:4">
      <c r="A26" s="579" t="s">
        <v>24</v>
      </c>
      <c r="B26" s="554"/>
      <c r="C26" s="559"/>
      <c r="D26" s="580"/>
    </row>
    <row r="27" spans="1:4">
      <c r="A27" s="579" t="s">
        <v>29</v>
      </c>
      <c r="B27" s="554" t="s">
        <v>1132</v>
      </c>
      <c r="C27" s="559"/>
      <c r="D27" s="580"/>
    </row>
    <row r="28" spans="1:4" ht="85.5">
      <c r="A28" s="579" t="s">
        <v>37</v>
      </c>
      <c r="B28" s="554" t="s">
        <v>1505</v>
      </c>
      <c r="C28" s="559" t="s">
        <v>689</v>
      </c>
      <c r="D28" s="580"/>
    </row>
    <row r="29" spans="1:4">
      <c r="A29" s="579" t="s">
        <v>41</v>
      </c>
      <c r="B29" s="554"/>
      <c r="C29" s="559"/>
      <c r="D29" s="580"/>
    </row>
    <row r="30" spans="1:4">
      <c r="A30" s="581"/>
      <c r="B30" s="582"/>
      <c r="C30" s="583"/>
      <c r="D30" s="584"/>
    </row>
    <row r="31" spans="1:4" ht="114">
      <c r="A31" s="573">
        <v>1.4</v>
      </c>
      <c r="B31" s="574" t="s">
        <v>1506</v>
      </c>
      <c r="C31" s="188"/>
      <c r="D31" s="189"/>
    </row>
    <row r="32" spans="1:4">
      <c r="A32" s="579" t="s">
        <v>19</v>
      </c>
      <c r="B32" s="554"/>
      <c r="C32" s="559"/>
      <c r="D32" s="580"/>
    </row>
    <row r="33" spans="1:4">
      <c r="A33" s="579" t="s">
        <v>24</v>
      </c>
      <c r="B33" s="554"/>
      <c r="C33" s="559"/>
      <c r="D33" s="580"/>
    </row>
    <row r="34" spans="1:4">
      <c r="A34" s="579" t="s">
        <v>29</v>
      </c>
      <c r="B34" s="554"/>
      <c r="C34" s="559"/>
      <c r="D34" s="580"/>
    </row>
    <row r="35" spans="1:4" ht="28.5">
      <c r="A35" s="579" t="s">
        <v>37</v>
      </c>
      <c r="B35" s="554" t="s">
        <v>1507</v>
      </c>
      <c r="C35" s="559" t="s">
        <v>689</v>
      </c>
      <c r="D35" s="580"/>
    </row>
    <row r="36" spans="1:4">
      <c r="A36" s="579" t="s">
        <v>41</v>
      </c>
      <c r="B36" s="554"/>
      <c r="C36" s="559"/>
      <c r="D36" s="580"/>
    </row>
    <row r="37" spans="1:4">
      <c r="A37" s="581"/>
      <c r="B37" s="582"/>
      <c r="C37" s="583"/>
      <c r="D37" s="584"/>
    </row>
    <row r="38" spans="1:4" ht="128.25">
      <c r="A38" s="586">
        <v>1.5</v>
      </c>
      <c r="B38" s="587" t="s">
        <v>1508</v>
      </c>
      <c r="C38" s="192"/>
      <c r="D38" s="193"/>
    </row>
    <row r="39" spans="1:4">
      <c r="A39" s="579" t="s">
        <v>19</v>
      </c>
      <c r="B39" s="588"/>
      <c r="C39" s="559"/>
      <c r="D39" s="580"/>
    </row>
    <row r="40" spans="1:4">
      <c r="A40" s="579" t="s">
        <v>24</v>
      </c>
      <c r="B40" s="554"/>
      <c r="C40" s="559"/>
      <c r="D40" s="580"/>
    </row>
    <row r="41" spans="1:4">
      <c r="A41" s="579" t="s">
        <v>29</v>
      </c>
      <c r="B41" s="554"/>
      <c r="C41" s="559"/>
      <c r="D41" s="580"/>
    </row>
    <row r="42" spans="1:4" ht="42.75">
      <c r="A42" s="579" t="s">
        <v>37</v>
      </c>
      <c r="B42" s="554" t="s">
        <v>1509</v>
      </c>
      <c r="C42" s="559" t="s">
        <v>689</v>
      </c>
      <c r="D42" s="580"/>
    </row>
    <row r="43" spans="1:4">
      <c r="A43" s="579" t="s">
        <v>41</v>
      </c>
      <c r="B43" s="554"/>
      <c r="C43" s="559"/>
      <c r="D43" s="580"/>
    </row>
    <row r="44" spans="1:4">
      <c r="A44" s="581"/>
      <c r="B44" s="582"/>
      <c r="C44" s="583"/>
      <c r="D44" s="584"/>
    </row>
    <row r="45" spans="1:4" ht="42.75">
      <c r="A45" s="589">
        <v>1.6</v>
      </c>
      <c r="B45" s="587" t="s">
        <v>1510</v>
      </c>
      <c r="C45" s="188"/>
      <c r="D45" s="189"/>
    </row>
    <row r="46" spans="1:4">
      <c r="A46" s="579" t="s">
        <v>19</v>
      </c>
      <c r="B46" s="554"/>
      <c r="C46" s="559"/>
      <c r="D46" s="580"/>
    </row>
    <row r="47" spans="1:4">
      <c r="A47" s="579" t="s">
        <v>24</v>
      </c>
      <c r="B47" s="554"/>
      <c r="C47" s="559"/>
      <c r="D47" s="580"/>
    </row>
    <row r="48" spans="1:4">
      <c r="A48" s="579" t="s">
        <v>29</v>
      </c>
      <c r="B48" s="554"/>
      <c r="C48" s="559"/>
      <c r="D48" s="580"/>
    </row>
    <row r="49" spans="1:4" ht="28.5">
      <c r="A49" s="579" t="s">
        <v>37</v>
      </c>
      <c r="B49" s="554" t="s">
        <v>1511</v>
      </c>
      <c r="C49" s="559" t="s">
        <v>689</v>
      </c>
      <c r="D49" s="580"/>
    </row>
    <row r="50" spans="1:4">
      <c r="A50" s="579" t="s">
        <v>41</v>
      </c>
      <c r="B50" s="554"/>
      <c r="C50" s="559"/>
      <c r="D50" s="580"/>
    </row>
    <row r="51" spans="1:4">
      <c r="A51" s="569" t="s">
        <v>1512</v>
      </c>
      <c r="B51" s="570" t="s">
        <v>1513</v>
      </c>
      <c r="C51" s="571" t="s">
        <v>212</v>
      </c>
      <c r="D51" s="572" t="s">
        <v>212</v>
      </c>
    </row>
    <row r="52" spans="1:4" ht="28.5">
      <c r="A52" s="573">
        <v>2.1</v>
      </c>
      <c r="B52" s="587" t="s">
        <v>1514</v>
      </c>
      <c r="C52" s="188"/>
      <c r="D52" s="189"/>
    </row>
    <row r="53" spans="1:4">
      <c r="A53" s="579" t="s">
        <v>19</v>
      </c>
      <c r="B53" s="554"/>
      <c r="C53" s="559"/>
      <c r="D53" s="580"/>
    </row>
    <row r="54" spans="1:4">
      <c r="A54" s="579" t="s">
        <v>24</v>
      </c>
      <c r="B54" s="554"/>
      <c r="C54" s="559"/>
      <c r="D54" s="580"/>
    </row>
    <row r="55" spans="1:4">
      <c r="A55" s="579" t="s">
        <v>29</v>
      </c>
      <c r="B55" s="554"/>
      <c r="C55" s="559"/>
      <c r="D55" s="580"/>
    </row>
    <row r="56" spans="1:4" ht="71.25">
      <c r="A56" s="579" t="s">
        <v>37</v>
      </c>
      <c r="B56" s="554" t="s">
        <v>1515</v>
      </c>
      <c r="C56" s="559" t="s">
        <v>689</v>
      </c>
      <c r="D56" s="580"/>
    </row>
    <row r="57" spans="1:4">
      <c r="A57" s="579" t="s">
        <v>41</v>
      </c>
      <c r="B57" s="554"/>
      <c r="C57" s="559"/>
      <c r="D57" s="580"/>
    </row>
    <row r="58" spans="1:4">
      <c r="A58" s="581"/>
      <c r="B58" s="582"/>
      <c r="C58" s="583"/>
      <c r="D58" s="584"/>
    </row>
    <row r="59" spans="1:4" ht="28.5">
      <c r="A59" s="573">
        <v>2.2000000000000002</v>
      </c>
      <c r="B59" s="574" t="s">
        <v>1516</v>
      </c>
      <c r="C59" s="186"/>
      <c r="D59" s="187"/>
    </row>
    <row r="60" spans="1:4">
      <c r="A60" s="579" t="s">
        <v>19</v>
      </c>
      <c r="B60" s="585"/>
      <c r="C60" s="559"/>
      <c r="D60" s="580"/>
    </row>
    <row r="61" spans="1:4">
      <c r="A61" s="579" t="s">
        <v>24</v>
      </c>
      <c r="B61" s="585"/>
      <c r="C61" s="559"/>
      <c r="D61" s="580"/>
    </row>
    <row r="62" spans="1:4">
      <c r="A62" s="579" t="s">
        <v>29</v>
      </c>
      <c r="B62" s="585"/>
      <c r="C62" s="559"/>
      <c r="D62" s="580"/>
    </row>
    <row r="63" spans="1:4" ht="42.75">
      <c r="A63" s="579" t="s">
        <v>37</v>
      </c>
      <c r="B63" s="554" t="s">
        <v>1517</v>
      </c>
      <c r="C63" s="559" t="s">
        <v>689</v>
      </c>
      <c r="D63" s="580"/>
    </row>
    <row r="64" spans="1:4">
      <c r="A64" s="579" t="s">
        <v>41</v>
      </c>
      <c r="B64" s="585"/>
      <c r="C64" s="559"/>
      <c r="D64" s="580"/>
    </row>
    <row r="65" spans="1:4">
      <c r="A65" s="581"/>
      <c r="B65" s="590"/>
      <c r="C65" s="583"/>
      <c r="D65" s="584"/>
    </row>
    <row r="66" spans="1:4" ht="57">
      <c r="A66" s="573">
        <v>2.2999999999999998</v>
      </c>
      <c r="B66" s="574" t="s">
        <v>1518</v>
      </c>
      <c r="C66" s="188"/>
      <c r="D66" s="189"/>
    </row>
    <row r="67" spans="1:4">
      <c r="A67" s="579" t="s">
        <v>19</v>
      </c>
      <c r="B67" s="585"/>
      <c r="C67" s="559"/>
      <c r="D67" s="580"/>
    </row>
    <row r="68" spans="1:4">
      <c r="A68" s="579" t="s">
        <v>24</v>
      </c>
      <c r="B68" s="585"/>
      <c r="C68" s="559"/>
      <c r="D68" s="580"/>
    </row>
    <row r="69" spans="1:4">
      <c r="A69" s="579" t="s">
        <v>29</v>
      </c>
      <c r="B69" s="585"/>
      <c r="C69" s="559"/>
      <c r="D69" s="580"/>
    </row>
    <row r="70" spans="1:4" ht="28.5">
      <c r="A70" s="579" t="s">
        <v>37</v>
      </c>
      <c r="B70" s="554" t="s">
        <v>1519</v>
      </c>
      <c r="C70" s="559" t="s">
        <v>689</v>
      </c>
      <c r="D70" s="580"/>
    </row>
    <row r="71" spans="1:4">
      <c r="A71" s="579" t="s">
        <v>41</v>
      </c>
      <c r="B71" s="585"/>
      <c r="C71" s="559"/>
      <c r="D71" s="580"/>
    </row>
    <row r="72" spans="1:4">
      <c r="A72" s="581"/>
      <c r="B72" s="590"/>
      <c r="C72" s="583"/>
      <c r="D72" s="584"/>
    </row>
    <row r="73" spans="1:4" ht="57">
      <c r="A73" s="591">
        <v>2.4</v>
      </c>
      <c r="B73" s="574" t="s">
        <v>1520</v>
      </c>
      <c r="C73" s="188"/>
      <c r="D73" s="189"/>
    </row>
    <row r="74" spans="1:4">
      <c r="A74" s="579" t="s">
        <v>19</v>
      </c>
      <c r="B74" s="554"/>
      <c r="C74" s="559"/>
      <c r="D74" s="580"/>
    </row>
    <row r="75" spans="1:4">
      <c r="A75" s="579" t="s">
        <v>24</v>
      </c>
      <c r="B75" s="554"/>
      <c r="C75" s="559"/>
      <c r="D75" s="580"/>
    </row>
    <row r="76" spans="1:4">
      <c r="A76" s="579" t="s">
        <v>29</v>
      </c>
      <c r="B76" s="554"/>
      <c r="C76" s="559"/>
      <c r="D76" s="580"/>
    </row>
    <row r="77" spans="1:4">
      <c r="A77" s="579" t="s">
        <v>37</v>
      </c>
      <c r="B77" s="554" t="s">
        <v>1521</v>
      </c>
      <c r="C77" s="559" t="s">
        <v>689</v>
      </c>
      <c r="D77" s="580"/>
    </row>
    <row r="78" spans="1:4">
      <c r="A78" s="579" t="s">
        <v>41</v>
      </c>
      <c r="B78" s="554"/>
      <c r="C78" s="559"/>
      <c r="D78" s="580"/>
    </row>
    <row r="79" spans="1:4">
      <c r="A79" s="581"/>
      <c r="B79" s="582"/>
      <c r="C79" s="583"/>
      <c r="D79" s="584"/>
    </row>
    <row r="80" spans="1:4" ht="57">
      <c r="A80" s="591" t="s">
        <v>1522</v>
      </c>
      <c r="B80" s="574" t="s">
        <v>1523</v>
      </c>
      <c r="C80" s="188"/>
      <c r="D80" s="189"/>
    </row>
    <row r="81" spans="1:4">
      <c r="A81" s="579" t="s">
        <v>19</v>
      </c>
      <c r="B81" s="554"/>
      <c r="C81" s="559"/>
      <c r="D81" s="580"/>
    </row>
    <row r="82" spans="1:4">
      <c r="A82" s="579" t="s">
        <v>24</v>
      </c>
      <c r="B82" s="554"/>
      <c r="C82" s="559"/>
      <c r="D82" s="580"/>
    </row>
    <row r="83" spans="1:4">
      <c r="A83" s="579" t="s">
        <v>29</v>
      </c>
      <c r="B83" s="554"/>
      <c r="C83" s="559"/>
      <c r="D83" s="580"/>
    </row>
    <row r="84" spans="1:4" ht="28.5">
      <c r="A84" s="579" t="s">
        <v>37</v>
      </c>
      <c r="B84" s="554" t="s">
        <v>1524</v>
      </c>
      <c r="C84" s="559" t="s">
        <v>689</v>
      </c>
      <c r="D84" s="580"/>
    </row>
    <row r="85" spans="1:4">
      <c r="A85" s="579" t="s">
        <v>41</v>
      </c>
      <c r="B85" s="554"/>
      <c r="C85" s="559"/>
      <c r="D85" s="580"/>
    </row>
    <row r="86" spans="1:4">
      <c r="A86" s="581"/>
      <c r="B86" s="582"/>
      <c r="C86" s="583"/>
      <c r="D86" s="584"/>
    </row>
    <row r="87" spans="1:4" ht="42.75">
      <c r="A87" s="589">
        <v>2.6</v>
      </c>
      <c r="B87" s="574" t="s">
        <v>1525</v>
      </c>
      <c r="C87" s="188"/>
      <c r="D87" s="189"/>
    </row>
    <row r="88" spans="1:4">
      <c r="A88" s="579" t="s">
        <v>19</v>
      </c>
      <c r="B88" s="592"/>
      <c r="C88" s="585"/>
      <c r="D88" s="585"/>
    </row>
    <row r="89" spans="1:4">
      <c r="A89" s="579" t="s">
        <v>24</v>
      </c>
      <c r="B89" s="585"/>
      <c r="C89" s="585"/>
      <c r="D89" s="585"/>
    </row>
    <row r="90" spans="1:4">
      <c r="A90" s="579" t="s">
        <v>29</v>
      </c>
      <c r="B90" s="585"/>
      <c r="C90" s="585"/>
      <c r="D90" s="585"/>
    </row>
    <row r="91" spans="1:4" ht="28.5">
      <c r="A91" s="579" t="s">
        <v>37</v>
      </c>
      <c r="B91" s="554" t="s">
        <v>1526</v>
      </c>
      <c r="C91" s="554" t="s">
        <v>689</v>
      </c>
      <c r="D91" s="585"/>
    </row>
    <row r="92" spans="1:4">
      <c r="A92" s="579" t="s">
        <v>41</v>
      </c>
      <c r="B92" s="585"/>
      <c r="C92" s="585"/>
      <c r="D92" s="585"/>
    </row>
    <row r="93" spans="1:4">
      <c r="A93" s="593"/>
      <c r="B93" s="590"/>
      <c r="C93" s="590"/>
      <c r="D93" s="590"/>
    </row>
    <row r="94" spans="1:4" ht="128.25">
      <c r="A94" s="589">
        <v>2.7</v>
      </c>
      <c r="B94" s="574" t="s">
        <v>1527</v>
      </c>
      <c r="C94" s="188"/>
      <c r="D94" s="189"/>
    </row>
    <row r="95" spans="1:4">
      <c r="A95" s="579" t="s">
        <v>19</v>
      </c>
      <c r="B95" s="592"/>
      <c r="C95" s="585"/>
      <c r="D95" s="585"/>
    </row>
    <row r="96" spans="1:4">
      <c r="A96" s="579" t="s">
        <v>24</v>
      </c>
      <c r="B96" s="585"/>
      <c r="C96" s="585"/>
      <c r="D96" s="585"/>
    </row>
    <row r="97" spans="1:4">
      <c r="A97" s="579" t="s">
        <v>29</v>
      </c>
      <c r="B97" s="585"/>
      <c r="C97" s="585"/>
      <c r="D97" s="585"/>
    </row>
    <row r="98" spans="1:4" ht="85.5">
      <c r="A98" s="579" t="s">
        <v>37</v>
      </c>
      <c r="B98" s="554" t="s">
        <v>1528</v>
      </c>
      <c r="C98" s="585" t="s">
        <v>689</v>
      </c>
      <c r="D98" s="585"/>
    </row>
    <row r="99" spans="1:4">
      <c r="A99" s="579" t="s">
        <v>41</v>
      </c>
      <c r="B99" s="585"/>
      <c r="C99" s="585"/>
      <c r="D99" s="585"/>
    </row>
    <row r="100" spans="1:4">
      <c r="A100" s="593"/>
      <c r="B100" s="590"/>
      <c r="C100" s="590"/>
      <c r="D100" s="590"/>
    </row>
    <row r="101" spans="1:4" ht="185.25">
      <c r="A101" s="589">
        <v>2.8</v>
      </c>
      <c r="B101" s="574" t="s">
        <v>1529</v>
      </c>
      <c r="C101" s="188"/>
      <c r="D101" s="189"/>
    </row>
    <row r="102" spans="1:4">
      <c r="A102" s="579" t="s">
        <v>19</v>
      </c>
      <c r="B102" s="592"/>
      <c r="C102" s="585"/>
      <c r="D102" s="585"/>
    </row>
    <row r="103" spans="1:4">
      <c r="A103" s="579" t="s">
        <v>24</v>
      </c>
      <c r="B103" s="585"/>
      <c r="C103" s="585"/>
      <c r="D103" s="585"/>
    </row>
    <row r="104" spans="1:4">
      <c r="A104" s="579" t="s">
        <v>29</v>
      </c>
      <c r="B104" s="585"/>
      <c r="C104" s="585"/>
      <c r="D104" s="585"/>
    </row>
    <row r="105" spans="1:4" ht="28.5">
      <c r="A105" s="579" t="s">
        <v>37</v>
      </c>
      <c r="B105" s="554" t="s">
        <v>1530</v>
      </c>
      <c r="C105" s="554" t="s">
        <v>689</v>
      </c>
      <c r="D105" s="585"/>
    </row>
    <row r="106" spans="1:4">
      <c r="A106" s="579" t="s">
        <v>41</v>
      </c>
      <c r="B106" s="585"/>
      <c r="C106" s="585"/>
      <c r="D106" s="585"/>
    </row>
    <row r="107" spans="1:4">
      <c r="A107" s="593"/>
      <c r="B107" s="590"/>
      <c r="C107" s="590"/>
      <c r="D107" s="590"/>
    </row>
    <row r="108" spans="1:4" ht="199.5">
      <c r="A108" s="589">
        <v>2.9</v>
      </c>
      <c r="B108" s="574" t="s">
        <v>1531</v>
      </c>
      <c r="C108" s="188"/>
      <c r="D108" s="189"/>
    </row>
    <row r="109" spans="1:4">
      <c r="A109" s="579" t="s">
        <v>19</v>
      </c>
      <c r="B109" s="592"/>
      <c r="C109" s="585"/>
      <c r="D109" s="585"/>
    </row>
    <row r="110" spans="1:4">
      <c r="A110" s="579" t="s">
        <v>24</v>
      </c>
      <c r="B110" s="585"/>
      <c r="C110" s="585"/>
      <c r="D110" s="585"/>
    </row>
    <row r="111" spans="1:4">
      <c r="A111" s="579" t="s">
        <v>29</v>
      </c>
      <c r="B111" s="585"/>
      <c r="C111" s="585"/>
      <c r="D111" s="585"/>
    </row>
    <row r="112" spans="1:4" ht="28.5">
      <c r="A112" s="579" t="s">
        <v>37</v>
      </c>
      <c r="B112" s="554" t="s">
        <v>1530</v>
      </c>
      <c r="C112" s="554" t="s">
        <v>689</v>
      </c>
      <c r="D112" s="585"/>
    </row>
    <row r="113" spans="1:4">
      <c r="A113" s="579" t="s">
        <v>41</v>
      </c>
      <c r="B113" s="585"/>
      <c r="C113" s="585"/>
      <c r="D113" s="585"/>
    </row>
    <row r="114" spans="1:4">
      <c r="A114" s="593"/>
      <c r="B114" s="590"/>
      <c r="C114" s="590"/>
      <c r="D114" s="590"/>
    </row>
    <row r="115" spans="1:4" ht="28.5">
      <c r="A115" s="594">
        <v>2.1</v>
      </c>
      <c r="B115" s="574" t="s">
        <v>1532</v>
      </c>
      <c r="C115" s="188"/>
      <c r="D115" s="189"/>
    </row>
    <row r="116" spans="1:4">
      <c r="A116" s="579" t="s">
        <v>19</v>
      </c>
      <c r="B116" s="592"/>
      <c r="C116" s="585"/>
      <c r="D116" s="585"/>
    </row>
    <row r="117" spans="1:4">
      <c r="A117" s="579" t="s">
        <v>24</v>
      </c>
      <c r="B117" s="585"/>
      <c r="C117" s="585"/>
      <c r="D117" s="585"/>
    </row>
    <row r="118" spans="1:4">
      <c r="A118" s="579" t="s">
        <v>29</v>
      </c>
      <c r="B118" s="585"/>
      <c r="C118" s="585"/>
      <c r="D118" s="585"/>
    </row>
    <row r="119" spans="1:4">
      <c r="A119" s="579" t="s">
        <v>37</v>
      </c>
      <c r="B119" s="554" t="s">
        <v>1533</v>
      </c>
      <c r="C119" s="554" t="s">
        <v>689</v>
      </c>
      <c r="D119" s="585"/>
    </row>
    <row r="120" spans="1:4">
      <c r="A120" s="579" t="s">
        <v>41</v>
      </c>
      <c r="B120" s="585"/>
      <c r="C120" s="585"/>
      <c r="D120" s="585"/>
    </row>
    <row r="121" spans="1:4">
      <c r="A121" s="593"/>
      <c r="B121" s="590"/>
      <c r="C121" s="590"/>
      <c r="D121" s="590"/>
    </row>
    <row r="122" spans="1:4" ht="42.75">
      <c r="A122" s="594">
        <v>2.11</v>
      </c>
      <c r="B122" s="574" t="s">
        <v>1534</v>
      </c>
      <c r="C122" s="188"/>
      <c r="D122" s="189"/>
    </row>
    <row r="123" spans="1:4">
      <c r="A123" s="579" t="s">
        <v>19</v>
      </c>
      <c r="B123" s="592"/>
      <c r="C123" s="585"/>
      <c r="D123" s="585"/>
    </row>
    <row r="124" spans="1:4">
      <c r="A124" s="579" t="s">
        <v>24</v>
      </c>
      <c r="B124" s="585"/>
      <c r="C124" s="585"/>
      <c r="D124" s="585"/>
    </row>
    <row r="125" spans="1:4">
      <c r="A125" s="579" t="s">
        <v>29</v>
      </c>
      <c r="B125" s="585"/>
      <c r="C125" s="585"/>
      <c r="D125" s="585"/>
    </row>
    <row r="126" spans="1:4" ht="42.75">
      <c r="A126" s="579" t="s">
        <v>37</v>
      </c>
      <c r="B126" s="554" t="s">
        <v>1535</v>
      </c>
      <c r="C126" s="585" t="s">
        <v>689</v>
      </c>
      <c r="D126" s="585"/>
    </row>
    <row r="127" spans="1:4">
      <c r="A127" s="579" t="s">
        <v>41</v>
      </c>
      <c r="B127" s="585"/>
      <c r="C127" s="585"/>
      <c r="D127" s="585"/>
    </row>
    <row r="128" spans="1:4">
      <c r="A128" s="593"/>
      <c r="B128" s="590"/>
      <c r="C128" s="590"/>
      <c r="D128" s="590"/>
    </row>
    <row r="129" spans="1:4" ht="42.75">
      <c r="A129" s="594">
        <v>2.12</v>
      </c>
      <c r="B129" s="574" t="s">
        <v>396</v>
      </c>
      <c r="C129" s="188"/>
      <c r="D129" s="189"/>
    </row>
    <row r="130" spans="1:4">
      <c r="A130" s="579" t="s">
        <v>19</v>
      </c>
      <c r="B130" s="592"/>
      <c r="C130" s="585"/>
      <c r="D130" s="585"/>
    </row>
    <row r="131" spans="1:4">
      <c r="A131" s="579" t="s">
        <v>24</v>
      </c>
      <c r="B131" s="585"/>
      <c r="C131" s="585"/>
      <c r="D131" s="585"/>
    </row>
    <row r="132" spans="1:4">
      <c r="A132" s="579" t="s">
        <v>29</v>
      </c>
      <c r="B132" s="585"/>
      <c r="C132" s="585"/>
      <c r="D132" s="585"/>
    </row>
    <row r="133" spans="1:4" ht="71.25">
      <c r="A133" s="579" t="s">
        <v>37</v>
      </c>
      <c r="B133" s="624" t="s">
        <v>394</v>
      </c>
      <c r="C133" s="625" t="s">
        <v>716</v>
      </c>
      <c r="D133" s="625" t="s">
        <v>1536</v>
      </c>
    </row>
    <row r="134" spans="1:4">
      <c r="A134" s="579" t="s">
        <v>41</v>
      </c>
      <c r="B134" s="585"/>
      <c r="C134" s="585"/>
      <c r="D134" s="585"/>
    </row>
    <row r="135" spans="1:4">
      <c r="A135" s="593"/>
      <c r="B135" s="590"/>
      <c r="C135" s="590"/>
      <c r="D135" s="590"/>
    </row>
    <row r="136" spans="1:4" ht="71.25">
      <c r="A136" s="594">
        <v>2.13</v>
      </c>
      <c r="B136" s="574" t="s">
        <v>1537</v>
      </c>
      <c r="C136" s="188"/>
      <c r="D136" s="189"/>
    </row>
    <row r="137" spans="1:4">
      <c r="A137" s="579" t="s">
        <v>19</v>
      </c>
      <c r="B137" s="592"/>
      <c r="C137" s="585"/>
      <c r="D137" s="585"/>
    </row>
    <row r="138" spans="1:4">
      <c r="A138" s="579" t="s">
        <v>24</v>
      </c>
      <c r="B138" s="585"/>
      <c r="C138" s="585"/>
      <c r="D138" s="585"/>
    </row>
    <row r="139" spans="1:4">
      <c r="A139" s="579" t="s">
        <v>29</v>
      </c>
      <c r="B139" s="585"/>
      <c r="C139" s="585"/>
      <c r="D139" s="585"/>
    </row>
    <row r="140" spans="1:4" ht="71.25">
      <c r="A140" s="579" t="s">
        <v>37</v>
      </c>
      <c r="B140" s="624" t="s">
        <v>1538</v>
      </c>
      <c r="C140" s="624" t="s">
        <v>716</v>
      </c>
      <c r="D140" s="585" t="s">
        <v>1539</v>
      </c>
    </row>
    <row r="141" spans="1:4">
      <c r="A141" s="579" t="s">
        <v>41</v>
      </c>
      <c r="B141" s="585"/>
      <c r="C141" s="585"/>
      <c r="D141" s="585"/>
    </row>
    <row r="142" spans="1:4">
      <c r="A142" s="593"/>
      <c r="B142" s="590"/>
      <c r="C142" s="590"/>
      <c r="D142" s="590"/>
    </row>
    <row r="143" spans="1:4" ht="85.5">
      <c r="A143" s="594">
        <v>2.14</v>
      </c>
      <c r="B143" s="574" t="s">
        <v>1540</v>
      </c>
      <c r="C143" s="188"/>
      <c r="D143" s="189"/>
    </row>
    <row r="144" spans="1:4">
      <c r="A144" s="579" t="s">
        <v>19</v>
      </c>
      <c r="B144" s="592"/>
      <c r="C144" s="585"/>
      <c r="D144" s="585"/>
    </row>
    <row r="145" spans="1:4">
      <c r="A145" s="579" t="s">
        <v>24</v>
      </c>
      <c r="B145" s="585"/>
      <c r="C145" s="585"/>
      <c r="D145" s="585"/>
    </row>
    <row r="146" spans="1:4">
      <c r="A146" s="579" t="s">
        <v>29</v>
      </c>
      <c r="B146" s="585"/>
      <c r="C146" s="585"/>
      <c r="D146" s="585"/>
    </row>
    <row r="147" spans="1:4" ht="99.75">
      <c r="A147" s="579" t="s">
        <v>37</v>
      </c>
      <c r="B147" s="624" t="s">
        <v>403</v>
      </c>
      <c r="C147" s="585" t="s">
        <v>716</v>
      </c>
      <c r="D147" s="585" t="s">
        <v>1541</v>
      </c>
    </row>
    <row r="148" spans="1:4">
      <c r="A148" s="579" t="s">
        <v>41</v>
      </c>
      <c r="B148" s="585"/>
      <c r="C148" s="585"/>
      <c r="D148" s="585"/>
    </row>
    <row r="149" spans="1:4">
      <c r="A149" s="581"/>
      <c r="B149" s="582"/>
      <c r="C149" s="583"/>
      <c r="D149" s="584"/>
    </row>
    <row r="150" spans="1:4">
      <c r="A150" s="569" t="s">
        <v>1542</v>
      </c>
      <c r="B150" s="570" t="s">
        <v>1543</v>
      </c>
      <c r="C150" s="571" t="s">
        <v>212</v>
      </c>
      <c r="D150" s="572" t="s">
        <v>212</v>
      </c>
    </row>
    <row r="151" spans="1:4">
      <c r="A151" s="595"/>
      <c r="B151" s="596" t="s">
        <v>1544</v>
      </c>
      <c r="C151" s="597"/>
      <c r="D151" s="598"/>
    </row>
    <row r="152" spans="1:4" ht="156.75">
      <c r="A152" s="595">
        <v>3.1</v>
      </c>
      <c r="B152" s="596" t="s">
        <v>1545</v>
      </c>
      <c r="C152" s="597"/>
      <c r="D152" s="598"/>
    </row>
    <row r="153" spans="1:4">
      <c r="A153" s="579" t="s">
        <v>19</v>
      </c>
      <c r="B153" s="554"/>
      <c r="C153" s="559"/>
      <c r="D153" s="580"/>
    </row>
    <row r="154" spans="1:4">
      <c r="A154" s="579" t="s">
        <v>24</v>
      </c>
      <c r="B154" s="554"/>
      <c r="C154" s="559"/>
      <c r="D154" s="580"/>
    </row>
    <row r="155" spans="1:4">
      <c r="A155" s="579" t="s">
        <v>29</v>
      </c>
      <c r="B155" s="554"/>
      <c r="C155" s="559"/>
      <c r="D155" s="580"/>
    </row>
    <row r="156" spans="1:4" ht="42.75">
      <c r="A156" s="579" t="s">
        <v>37</v>
      </c>
      <c r="B156" s="554" t="s">
        <v>1546</v>
      </c>
      <c r="C156" s="559" t="s">
        <v>689</v>
      </c>
      <c r="D156" s="580"/>
    </row>
    <row r="157" spans="1:4">
      <c r="A157" s="579" t="s">
        <v>41</v>
      </c>
      <c r="B157" s="554"/>
      <c r="C157" s="559"/>
      <c r="D157" s="580"/>
    </row>
    <row r="158" spans="1:4">
      <c r="A158" s="581"/>
      <c r="B158" s="582"/>
      <c r="C158" s="583"/>
      <c r="D158" s="584"/>
    </row>
    <row r="159" spans="1:4" ht="28.5">
      <c r="A159" s="595">
        <v>3.2</v>
      </c>
      <c r="B159" s="596" t="s">
        <v>1547</v>
      </c>
      <c r="C159" s="597"/>
      <c r="D159" s="598"/>
    </row>
    <row r="160" spans="1:4">
      <c r="A160" s="579" t="s">
        <v>19</v>
      </c>
      <c r="B160" s="554"/>
      <c r="C160" s="559"/>
      <c r="D160" s="580"/>
    </row>
    <row r="161" spans="1:4">
      <c r="A161" s="579" t="s">
        <v>24</v>
      </c>
      <c r="B161" s="554"/>
      <c r="C161" s="559"/>
      <c r="D161" s="580"/>
    </row>
    <row r="162" spans="1:4">
      <c r="A162" s="579" t="s">
        <v>29</v>
      </c>
      <c r="B162" s="554"/>
      <c r="C162" s="559"/>
      <c r="D162" s="580"/>
    </row>
    <row r="163" spans="1:4">
      <c r="A163" s="579" t="s">
        <v>37</v>
      </c>
      <c r="B163" s="554" t="s">
        <v>1548</v>
      </c>
      <c r="C163" s="559" t="s">
        <v>689</v>
      </c>
      <c r="D163" s="580"/>
    </row>
    <row r="164" spans="1:4">
      <c r="A164" s="579" t="s">
        <v>41</v>
      </c>
      <c r="B164" s="554"/>
      <c r="C164" s="559"/>
      <c r="D164" s="580"/>
    </row>
    <row r="165" spans="1:4">
      <c r="A165" s="581"/>
      <c r="B165" s="582"/>
      <c r="C165" s="583"/>
      <c r="D165" s="584"/>
    </row>
    <row r="166" spans="1:4" ht="42.75">
      <c r="A166" s="595">
        <v>3.3</v>
      </c>
      <c r="B166" s="596" t="s">
        <v>1549</v>
      </c>
      <c r="C166" s="597"/>
      <c r="D166" s="598"/>
    </row>
    <row r="167" spans="1:4">
      <c r="A167" s="579" t="s">
        <v>19</v>
      </c>
      <c r="B167" s="554"/>
      <c r="C167" s="559"/>
      <c r="D167" s="580"/>
    </row>
    <row r="168" spans="1:4">
      <c r="A168" s="579" t="s">
        <v>24</v>
      </c>
      <c r="B168" s="554"/>
      <c r="C168" s="559"/>
      <c r="D168" s="580"/>
    </row>
    <row r="169" spans="1:4">
      <c r="A169" s="579" t="s">
        <v>29</v>
      </c>
      <c r="B169" s="554"/>
      <c r="C169" s="559"/>
      <c r="D169" s="580"/>
    </row>
    <row r="170" spans="1:4" ht="28.5">
      <c r="A170" s="579" t="s">
        <v>37</v>
      </c>
      <c r="B170" s="554" t="s">
        <v>1550</v>
      </c>
      <c r="C170" s="559" t="s">
        <v>689</v>
      </c>
      <c r="D170" s="580"/>
    </row>
    <row r="171" spans="1:4">
      <c r="A171" s="579" t="s">
        <v>41</v>
      </c>
      <c r="B171" s="554"/>
      <c r="C171" s="559"/>
      <c r="D171" s="580"/>
    </row>
    <row r="172" spans="1:4">
      <c r="A172" s="581"/>
      <c r="B172" s="582"/>
      <c r="C172" s="583"/>
      <c r="D172" s="584"/>
    </row>
    <row r="173" spans="1:4" ht="57">
      <c r="A173" s="595">
        <v>3.4</v>
      </c>
      <c r="B173" s="596" t="s">
        <v>1551</v>
      </c>
      <c r="C173" s="597"/>
      <c r="D173" s="598"/>
    </row>
    <row r="174" spans="1:4">
      <c r="A174" s="579" t="s">
        <v>19</v>
      </c>
      <c r="B174" s="554"/>
      <c r="C174" s="559"/>
      <c r="D174" s="580"/>
    </row>
    <row r="175" spans="1:4">
      <c r="A175" s="579" t="s">
        <v>24</v>
      </c>
      <c r="B175" s="554"/>
      <c r="C175" s="559"/>
      <c r="D175" s="580"/>
    </row>
    <row r="176" spans="1:4">
      <c r="A176" s="579" t="s">
        <v>29</v>
      </c>
      <c r="B176" s="554"/>
      <c r="C176" s="559"/>
      <c r="D176" s="580"/>
    </row>
    <row r="177" spans="1:4" ht="28.5">
      <c r="A177" s="579" t="s">
        <v>37</v>
      </c>
      <c r="B177" s="554" t="s">
        <v>1552</v>
      </c>
      <c r="C177" s="559" t="s">
        <v>689</v>
      </c>
      <c r="D177" s="580"/>
    </row>
    <row r="178" spans="1:4">
      <c r="A178" s="579" t="s">
        <v>41</v>
      </c>
      <c r="B178" s="554"/>
      <c r="C178" s="559"/>
      <c r="D178" s="580"/>
    </row>
    <row r="179" spans="1:4">
      <c r="A179" s="581"/>
      <c r="B179" s="582"/>
      <c r="C179" s="583"/>
      <c r="D179" s="584"/>
    </row>
    <row r="180" spans="1:4" ht="28.5">
      <c r="A180" s="595">
        <v>3.5</v>
      </c>
      <c r="B180" s="596" t="s">
        <v>1553</v>
      </c>
      <c r="C180" s="597"/>
      <c r="D180" s="598"/>
    </row>
    <row r="181" spans="1:4">
      <c r="A181" s="579" t="s">
        <v>19</v>
      </c>
      <c r="B181" s="554"/>
      <c r="C181" s="559"/>
      <c r="D181" s="580"/>
    </row>
    <row r="182" spans="1:4">
      <c r="A182" s="579" t="s">
        <v>24</v>
      </c>
      <c r="B182" s="554"/>
      <c r="C182" s="559"/>
      <c r="D182" s="580"/>
    </row>
    <row r="183" spans="1:4">
      <c r="A183" s="579" t="s">
        <v>29</v>
      </c>
      <c r="B183" s="554"/>
      <c r="C183" s="559"/>
      <c r="D183" s="580"/>
    </row>
    <row r="184" spans="1:4" ht="57">
      <c r="A184" s="579" t="s">
        <v>37</v>
      </c>
      <c r="B184" s="554" t="s">
        <v>1554</v>
      </c>
      <c r="C184" s="559" t="s">
        <v>689</v>
      </c>
      <c r="D184" s="580"/>
    </row>
    <row r="185" spans="1:4">
      <c r="A185" s="579" t="s">
        <v>41</v>
      </c>
      <c r="B185" s="554"/>
      <c r="C185" s="559"/>
      <c r="D185" s="580"/>
    </row>
    <row r="186" spans="1:4">
      <c r="A186" s="581"/>
      <c r="B186" s="582"/>
      <c r="C186" s="583"/>
      <c r="D186" s="584"/>
    </row>
    <row r="187" spans="1:4" ht="28.5">
      <c r="A187" s="595">
        <v>3.6</v>
      </c>
      <c r="B187" s="596" t="s">
        <v>1555</v>
      </c>
      <c r="C187" s="597"/>
      <c r="D187" s="598"/>
    </row>
    <row r="188" spans="1:4">
      <c r="A188" s="579" t="s">
        <v>19</v>
      </c>
      <c r="B188" s="554"/>
      <c r="C188" s="559"/>
      <c r="D188" s="580"/>
    </row>
    <row r="189" spans="1:4">
      <c r="A189" s="579" t="s">
        <v>24</v>
      </c>
      <c r="B189" s="554"/>
      <c r="C189" s="559"/>
      <c r="D189" s="580"/>
    </row>
    <row r="190" spans="1:4">
      <c r="A190" s="579" t="s">
        <v>29</v>
      </c>
      <c r="B190" s="554"/>
      <c r="C190" s="559"/>
      <c r="D190" s="580"/>
    </row>
    <row r="191" spans="1:4">
      <c r="A191" s="579" t="s">
        <v>37</v>
      </c>
      <c r="B191" s="554" t="s">
        <v>1556</v>
      </c>
      <c r="C191" s="559" t="s">
        <v>689</v>
      </c>
      <c r="D191" s="580"/>
    </row>
    <row r="192" spans="1:4">
      <c r="A192" s="579" t="s">
        <v>41</v>
      </c>
      <c r="B192" s="554"/>
      <c r="C192" s="559"/>
      <c r="D192" s="580"/>
    </row>
    <row r="193" spans="1:4">
      <c r="A193" s="581"/>
      <c r="B193" s="582"/>
      <c r="C193" s="583"/>
      <c r="D193" s="584"/>
    </row>
    <row r="194" spans="1:4">
      <c r="A194" s="569" t="s">
        <v>1557</v>
      </c>
      <c r="B194" s="570" t="s">
        <v>1558</v>
      </c>
      <c r="C194" s="571" t="s">
        <v>212</v>
      </c>
      <c r="D194" s="572" t="s">
        <v>212</v>
      </c>
    </row>
    <row r="195" spans="1:4">
      <c r="A195" s="595"/>
      <c r="B195" s="596" t="s">
        <v>1559</v>
      </c>
      <c r="C195" s="597"/>
      <c r="D195" s="598"/>
    </row>
    <row r="196" spans="1:4" ht="28.5">
      <c r="A196" s="595">
        <v>4.0999999999999996</v>
      </c>
      <c r="B196" s="596" t="s">
        <v>1560</v>
      </c>
      <c r="C196" s="597"/>
      <c r="D196" s="598"/>
    </row>
    <row r="197" spans="1:4">
      <c r="A197" s="579" t="s">
        <v>19</v>
      </c>
      <c r="B197" s="554"/>
      <c r="C197" s="559"/>
      <c r="D197" s="580"/>
    </row>
    <row r="198" spans="1:4">
      <c r="A198" s="579" t="s">
        <v>24</v>
      </c>
      <c r="B198" s="554"/>
      <c r="C198" s="559"/>
      <c r="D198" s="580"/>
    </row>
    <row r="199" spans="1:4">
      <c r="A199" s="579" t="s">
        <v>29</v>
      </c>
      <c r="B199" s="554"/>
      <c r="C199" s="559"/>
      <c r="D199" s="580"/>
    </row>
    <row r="200" spans="1:4">
      <c r="A200" s="579" t="s">
        <v>37</v>
      </c>
      <c r="B200" s="554" t="s">
        <v>1561</v>
      </c>
      <c r="C200" s="559" t="s">
        <v>689</v>
      </c>
      <c r="D200" s="580"/>
    </row>
    <row r="201" spans="1:4">
      <c r="A201" s="579" t="s">
        <v>41</v>
      </c>
      <c r="B201" s="554"/>
      <c r="C201" s="559"/>
      <c r="D201" s="580"/>
    </row>
    <row r="202" spans="1:4">
      <c r="A202" s="581"/>
      <c r="B202" s="582"/>
      <c r="C202" s="583"/>
      <c r="D202" s="584"/>
    </row>
    <row r="203" spans="1:4" ht="28.5">
      <c r="A203" s="595">
        <v>4.2</v>
      </c>
      <c r="B203" s="596" t="s">
        <v>1562</v>
      </c>
      <c r="C203" s="597"/>
      <c r="D203" s="598"/>
    </row>
    <row r="204" spans="1:4">
      <c r="A204" s="579" t="s">
        <v>19</v>
      </c>
      <c r="B204" s="554"/>
      <c r="C204" s="559"/>
      <c r="D204" s="580"/>
    </row>
    <row r="205" spans="1:4">
      <c r="A205" s="579" t="s">
        <v>24</v>
      </c>
      <c r="B205" s="554"/>
      <c r="C205" s="559"/>
      <c r="D205" s="580"/>
    </row>
    <row r="206" spans="1:4">
      <c r="A206" s="579" t="s">
        <v>29</v>
      </c>
      <c r="B206" s="554"/>
      <c r="C206" s="559"/>
      <c r="D206" s="580"/>
    </row>
    <row r="207" spans="1:4" ht="28.5">
      <c r="A207" s="579" t="s">
        <v>37</v>
      </c>
      <c r="B207" s="554" t="s">
        <v>1563</v>
      </c>
      <c r="C207" s="559" t="s">
        <v>689</v>
      </c>
      <c r="D207" s="580"/>
    </row>
    <row r="208" spans="1:4">
      <c r="A208" s="579" t="s">
        <v>41</v>
      </c>
      <c r="B208" s="554"/>
      <c r="C208" s="559"/>
      <c r="D208" s="580"/>
    </row>
    <row r="209" spans="1:4">
      <c r="A209" s="581"/>
      <c r="B209" s="582"/>
      <c r="C209" s="583"/>
      <c r="D209" s="584"/>
    </row>
    <row r="210" spans="1:4">
      <c r="A210" s="595">
        <v>4.3</v>
      </c>
      <c r="B210" s="596" t="s">
        <v>1564</v>
      </c>
      <c r="C210" s="597"/>
      <c r="D210" s="598"/>
    </row>
    <row r="211" spans="1:4">
      <c r="A211" s="579" t="s">
        <v>19</v>
      </c>
      <c r="B211" s="554"/>
      <c r="C211" s="559"/>
      <c r="D211" s="580"/>
    </row>
    <row r="212" spans="1:4">
      <c r="A212" s="579" t="s">
        <v>24</v>
      </c>
      <c r="B212" s="554"/>
      <c r="C212" s="559"/>
      <c r="D212" s="580"/>
    </row>
    <row r="213" spans="1:4">
      <c r="A213" s="579" t="s">
        <v>29</v>
      </c>
      <c r="B213" s="554"/>
      <c r="C213" s="559"/>
      <c r="D213" s="580"/>
    </row>
    <row r="214" spans="1:4" ht="28.5">
      <c r="A214" s="579" t="s">
        <v>37</v>
      </c>
      <c r="B214" s="554" t="s">
        <v>1565</v>
      </c>
      <c r="C214" s="559" t="s">
        <v>689</v>
      </c>
      <c r="D214" s="580"/>
    </row>
    <row r="215" spans="1:4">
      <c r="A215" s="579" t="s">
        <v>41</v>
      </c>
      <c r="B215" s="554"/>
      <c r="C215" s="559"/>
      <c r="D215" s="580"/>
    </row>
    <row r="216" spans="1:4">
      <c r="A216" s="581"/>
      <c r="B216" s="582"/>
      <c r="C216" s="583"/>
      <c r="D216" s="584"/>
    </row>
    <row r="217" spans="1:4" ht="71.25">
      <c r="A217" s="595">
        <v>4.4000000000000004</v>
      </c>
      <c r="B217" s="596" t="s">
        <v>1566</v>
      </c>
      <c r="C217" s="597"/>
      <c r="D217" s="598"/>
    </row>
    <row r="218" spans="1:4">
      <c r="A218" s="579" t="s">
        <v>19</v>
      </c>
      <c r="B218" s="554"/>
      <c r="C218" s="559"/>
      <c r="D218" s="580"/>
    </row>
    <row r="219" spans="1:4">
      <c r="A219" s="579" t="s">
        <v>24</v>
      </c>
      <c r="B219" s="554"/>
      <c r="C219" s="559"/>
      <c r="D219" s="580"/>
    </row>
    <row r="220" spans="1:4">
      <c r="A220" s="579" t="s">
        <v>29</v>
      </c>
      <c r="B220" s="554"/>
      <c r="C220" s="559"/>
      <c r="D220" s="580"/>
    </row>
    <row r="221" spans="1:4" ht="28.5">
      <c r="A221" s="579" t="s">
        <v>37</v>
      </c>
      <c r="B221" s="554" t="s">
        <v>1567</v>
      </c>
      <c r="C221" s="559" t="s">
        <v>689</v>
      </c>
      <c r="D221" s="580"/>
    </row>
    <row r="222" spans="1:4">
      <c r="A222" s="579" t="s">
        <v>41</v>
      </c>
      <c r="B222" s="554"/>
      <c r="C222" s="559"/>
      <c r="D222" s="580"/>
    </row>
    <row r="223" spans="1:4">
      <c r="A223" s="581"/>
      <c r="B223" s="582"/>
      <c r="C223" s="583"/>
      <c r="D223" s="584"/>
    </row>
    <row r="224" spans="1:4" ht="28.5">
      <c r="A224" s="595">
        <v>4.5</v>
      </c>
      <c r="B224" s="596" t="s">
        <v>1568</v>
      </c>
      <c r="C224" s="597"/>
      <c r="D224" s="598"/>
    </row>
    <row r="225" spans="1:4">
      <c r="A225" s="579" t="s">
        <v>19</v>
      </c>
      <c r="B225" s="554"/>
      <c r="C225" s="559"/>
      <c r="D225" s="580"/>
    </row>
    <row r="226" spans="1:4">
      <c r="A226" s="579" t="s">
        <v>24</v>
      </c>
      <c r="B226" s="554"/>
      <c r="C226" s="559"/>
      <c r="D226" s="580"/>
    </row>
    <row r="227" spans="1:4">
      <c r="A227" s="579" t="s">
        <v>29</v>
      </c>
      <c r="B227" s="554"/>
      <c r="C227" s="559"/>
      <c r="D227" s="580"/>
    </row>
    <row r="228" spans="1:4" ht="28.5">
      <c r="A228" s="579" t="s">
        <v>37</v>
      </c>
      <c r="B228" s="554" t="s">
        <v>1569</v>
      </c>
      <c r="C228" s="559" t="s">
        <v>689</v>
      </c>
      <c r="D228" s="580"/>
    </row>
    <row r="229" spans="1:4">
      <c r="A229" s="579" t="s">
        <v>41</v>
      </c>
      <c r="B229" s="554"/>
      <c r="C229" s="559"/>
      <c r="D229" s="580"/>
    </row>
    <row r="230" spans="1:4">
      <c r="A230" s="581"/>
      <c r="B230" s="582"/>
      <c r="C230" s="583"/>
      <c r="D230" s="584"/>
    </row>
    <row r="231" spans="1:4">
      <c r="A231" s="569" t="s">
        <v>1570</v>
      </c>
      <c r="B231" s="570" t="s">
        <v>1571</v>
      </c>
      <c r="C231" s="571" t="s">
        <v>212</v>
      </c>
      <c r="D231" s="572" t="s">
        <v>212</v>
      </c>
    </row>
    <row r="232" spans="1:4" ht="71.25">
      <c r="A232" s="595"/>
      <c r="B232" s="596" t="s">
        <v>1572</v>
      </c>
      <c r="C232" s="597"/>
      <c r="D232" s="598"/>
    </row>
    <row r="233" spans="1:4" ht="28.5">
      <c r="A233" s="595">
        <v>5.0999999999999996</v>
      </c>
      <c r="B233" s="596" t="s">
        <v>1573</v>
      </c>
      <c r="C233" s="597"/>
      <c r="D233" s="598"/>
    </row>
    <row r="234" spans="1:4">
      <c r="A234" s="579" t="s">
        <v>19</v>
      </c>
      <c r="B234" s="554"/>
      <c r="C234" s="559"/>
      <c r="D234" s="580"/>
    </row>
    <row r="235" spans="1:4">
      <c r="A235" s="579" t="s">
        <v>24</v>
      </c>
      <c r="B235" s="554"/>
      <c r="C235" s="559"/>
      <c r="D235" s="580"/>
    </row>
    <row r="236" spans="1:4">
      <c r="A236" s="579" t="s">
        <v>29</v>
      </c>
      <c r="B236" s="554"/>
      <c r="C236" s="559"/>
      <c r="D236" s="580"/>
    </row>
    <row r="237" spans="1:4" ht="42.75">
      <c r="A237" s="579" t="s">
        <v>37</v>
      </c>
      <c r="B237" s="554" t="s">
        <v>1574</v>
      </c>
      <c r="C237" s="559" t="s">
        <v>689</v>
      </c>
      <c r="D237" s="580"/>
    </row>
    <row r="238" spans="1:4">
      <c r="A238" s="579" t="s">
        <v>41</v>
      </c>
      <c r="B238" s="554"/>
      <c r="C238" s="559"/>
      <c r="D238" s="580"/>
    </row>
    <row r="239" spans="1:4">
      <c r="A239" s="581"/>
      <c r="B239" s="582"/>
      <c r="C239" s="583"/>
      <c r="D239" s="584"/>
    </row>
    <row r="240" spans="1:4" ht="42.75">
      <c r="A240" s="595">
        <v>5.2</v>
      </c>
      <c r="B240" s="596" t="s">
        <v>1575</v>
      </c>
      <c r="C240" s="597"/>
      <c r="D240" s="598"/>
    </row>
    <row r="241" spans="1:4">
      <c r="A241" s="579" t="s">
        <v>19</v>
      </c>
      <c r="B241" s="554"/>
      <c r="C241" s="559"/>
      <c r="D241" s="580"/>
    </row>
    <row r="242" spans="1:4">
      <c r="A242" s="579" t="s">
        <v>24</v>
      </c>
      <c r="B242" s="554"/>
      <c r="C242" s="559"/>
      <c r="D242" s="580"/>
    </row>
    <row r="243" spans="1:4">
      <c r="A243" s="579" t="s">
        <v>29</v>
      </c>
      <c r="B243" s="554"/>
      <c r="C243" s="559"/>
      <c r="D243" s="580"/>
    </row>
    <row r="244" spans="1:4">
      <c r="A244" s="579" t="s">
        <v>37</v>
      </c>
      <c r="B244" s="554" t="s">
        <v>1576</v>
      </c>
      <c r="C244" s="559" t="s">
        <v>689</v>
      </c>
      <c r="D244" s="580"/>
    </row>
    <row r="245" spans="1:4">
      <c r="A245" s="579" t="s">
        <v>41</v>
      </c>
      <c r="B245" s="554"/>
      <c r="C245" s="559"/>
      <c r="D245" s="580"/>
    </row>
    <row r="246" spans="1:4">
      <c r="A246" s="581"/>
      <c r="B246" s="582"/>
      <c r="C246" s="583"/>
      <c r="D246" s="584"/>
    </row>
    <row r="247" spans="1:4" ht="57">
      <c r="A247" s="595">
        <v>5.3</v>
      </c>
      <c r="B247" s="596" t="s">
        <v>1577</v>
      </c>
      <c r="C247" s="597"/>
      <c r="D247" s="598"/>
    </row>
    <row r="248" spans="1:4">
      <c r="A248" s="579" t="s">
        <v>19</v>
      </c>
      <c r="B248" s="554"/>
      <c r="C248" s="559"/>
      <c r="D248" s="580"/>
    </row>
    <row r="249" spans="1:4">
      <c r="A249" s="579" t="s">
        <v>24</v>
      </c>
      <c r="B249" s="554"/>
      <c r="C249" s="559"/>
      <c r="D249" s="580"/>
    </row>
    <row r="250" spans="1:4">
      <c r="A250" s="579" t="s">
        <v>29</v>
      </c>
      <c r="B250" s="554"/>
      <c r="C250" s="559"/>
      <c r="D250" s="580"/>
    </row>
    <row r="251" spans="1:4" ht="42.75">
      <c r="A251" s="579" t="s">
        <v>37</v>
      </c>
      <c r="B251" s="554" t="s">
        <v>1578</v>
      </c>
      <c r="C251" s="559" t="s">
        <v>689</v>
      </c>
      <c r="D251" s="580"/>
    </row>
    <row r="252" spans="1:4">
      <c r="A252" s="579" t="s">
        <v>41</v>
      </c>
      <c r="B252" s="554"/>
      <c r="C252" s="559"/>
      <c r="D252" s="580"/>
    </row>
    <row r="253" spans="1:4">
      <c r="A253" s="581"/>
      <c r="B253" s="582"/>
      <c r="C253" s="583"/>
      <c r="D253" s="584"/>
    </row>
    <row r="254" spans="1:4" ht="42.75">
      <c r="A254" s="595">
        <v>5.4</v>
      </c>
      <c r="B254" s="596" t="s">
        <v>1579</v>
      </c>
      <c r="C254" s="597"/>
      <c r="D254" s="598"/>
    </row>
    <row r="255" spans="1:4">
      <c r="A255" s="579" t="s">
        <v>19</v>
      </c>
      <c r="B255" s="554"/>
      <c r="C255" s="559"/>
      <c r="D255" s="580"/>
    </row>
    <row r="256" spans="1:4">
      <c r="A256" s="579" t="s">
        <v>24</v>
      </c>
      <c r="B256" s="554"/>
      <c r="C256" s="559"/>
      <c r="D256" s="580"/>
    </row>
    <row r="257" spans="1:4">
      <c r="A257" s="579" t="s">
        <v>29</v>
      </c>
      <c r="B257" s="554"/>
      <c r="C257" s="559"/>
      <c r="D257" s="580"/>
    </row>
    <row r="258" spans="1:4" ht="28.5">
      <c r="A258" s="579" t="s">
        <v>37</v>
      </c>
      <c r="B258" s="554" t="s">
        <v>1580</v>
      </c>
      <c r="C258" s="559" t="s">
        <v>689</v>
      </c>
      <c r="D258" s="580"/>
    </row>
    <row r="259" spans="1:4">
      <c r="A259" s="579" t="s">
        <v>41</v>
      </c>
      <c r="B259" s="554"/>
      <c r="C259" s="559"/>
      <c r="D259" s="580"/>
    </row>
    <row r="260" spans="1:4">
      <c r="A260" s="581"/>
      <c r="B260" s="582"/>
      <c r="C260" s="583"/>
      <c r="D260" s="584"/>
    </row>
    <row r="261" spans="1:4" ht="42.75">
      <c r="A261" s="595">
        <v>5.5</v>
      </c>
      <c r="B261" s="596" t="s">
        <v>1581</v>
      </c>
      <c r="C261" s="597"/>
      <c r="D261" s="598"/>
    </row>
    <row r="262" spans="1:4">
      <c r="A262" s="579" t="s">
        <v>19</v>
      </c>
      <c r="B262" s="554"/>
      <c r="C262" s="559"/>
      <c r="D262" s="580"/>
    </row>
    <row r="263" spans="1:4">
      <c r="A263" s="579" t="s">
        <v>24</v>
      </c>
      <c r="B263" s="554"/>
      <c r="C263" s="559"/>
      <c r="D263" s="580"/>
    </row>
    <row r="264" spans="1:4">
      <c r="A264" s="579" t="s">
        <v>29</v>
      </c>
      <c r="B264" s="554"/>
      <c r="C264" s="559"/>
      <c r="D264" s="580"/>
    </row>
    <row r="265" spans="1:4" ht="28.5">
      <c r="A265" s="579" t="s">
        <v>37</v>
      </c>
      <c r="B265" s="554" t="s">
        <v>1582</v>
      </c>
      <c r="C265" s="559" t="s">
        <v>689</v>
      </c>
      <c r="D265" s="580"/>
    </row>
    <row r="266" spans="1:4">
      <c r="A266" s="579" t="s">
        <v>41</v>
      </c>
      <c r="B266" s="554"/>
      <c r="C266" s="559"/>
      <c r="D266" s="580"/>
    </row>
    <row r="267" spans="1:4">
      <c r="A267" s="581"/>
      <c r="B267" s="582"/>
      <c r="C267" s="583"/>
      <c r="D267" s="584"/>
    </row>
    <row r="268" spans="1:4" ht="42.75">
      <c r="A268" s="595">
        <v>5.6</v>
      </c>
      <c r="B268" s="596" t="s">
        <v>1583</v>
      </c>
      <c r="C268" s="597"/>
      <c r="D268" s="598"/>
    </row>
    <row r="269" spans="1:4">
      <c r="A269" s="579" t="s">
        <v>19</v>
      </c>
      <c r="B269" s="554"/>
      <c r="C269" s="559"/>
      <c r="D269" s="580"/>
    </row>
    <row r="270" spans="1:4">
      <c r="A270" s="579" t="s">
        <v>24</v>
      </c>
      <c r="B270" s="554"/>
      <c r="C270" s="559"/>
      <c r="D270" s="580"/>
    </row>
    <row r="271" spans="1:4">
      <c r="A271" s="579" t="s">
        <v>29</v>
      </c>
      <c r="B271" s="554"/>
      <c r="C271" s="559"/>
      <c r="D271" s="580"/>
    </row>
    <row r="272" spans="1:4" ht="28.5">
      <c r="A272" s="579" t="s">
        <v>37</v>
      </c>
      <c r="B272" s="554" t="s">
        <v>1582</v>
      </c>
      <c r="C272" s="559" t="s">
        <v>689</v>
      </c>
      <c r="D272" s="580"/>
    </row>
    <row r="273" spans="1:4">
      <c r="A273" s="579" t="s">
        <v>41</v>
      </c>
      <c r="B273" s="554"/>
      <c r="C273" s="559"/>
      <c r="D273" s="580"/>
    </row>
    <row r="274" spans="1:4">
      <c r="A274" s="581"/>
      <c r="B274" s="582"/>
      <c r="C274" s="583"/>
      <c r="D274" s="584"/>
    </row>
    <row r="275" spans="1:4" ht="42.75">
      <c r="A275" s="595">
        <v>5.7</v>
      </c>
      <c r="B275" s="596" t="s">
        <v>1584</v>
      </c>
      <c r="C275" s="597"/>
      <c r="D275" s="598"/>
    </row>
    <row r="276" spans="1:4">
      <c r="A276" s="579" t="s">
        <v>19</v>
      </c>
      <c r="B276" s="554"/>
      <c r="C276" s="559"/>
      <c r="D276" s="580"/>
    </row>
    <row r="277" spans="1:4">
      <c r="A277" s="579" t="s">
        <v>24</v>
      </c>
      <c r="B277" s="554"/>
      <c r="C277" s="559"/>
      <c r="D277" s="580"/>
    </row>
    <row r="278" spans="1:4">
      <c r="A278" s="579" t="s">
        <v>29</v>
      </c>
      <c r="B278" s="554"/>
      <c r="C278" s="559"/>
      <c r="D278" s="580"/>
    </row>
    <row r="279" spans="1:4" ht="28.5">
      <c r="A279" s="579" t="s">
        <v>37</v>
      </c>
      <c r="B279" s="554" t="s">
        <v>1582</v>
      </c>
      <c r="C279" s="559" t="s">
        <v>689</v>
      </c>
      <c r="D279" s="580"/>
    </row>
    <row r="280" spans="1:4">
      <c r="A280" s="579" t="s">
        <v>41</v>
      </c>
      <c r="B280" s="554"/>
      <c r="C280" s="559"/>
      <c r="D280" s="580"/>
    </row>
    <row r="281" spans="1:4">
      <c r="A281" s="581"/>
      <c r="B281" s="582"/>
      <c r="C281" s="583"/>
      <c r="D281" s="584"/>
    </row>
    <row r="282" spans="1:4" ht="42.75">
      <c r="A282" s="595">
        <v>5.8</v>
      </c>
      <c r="B282" s="596" t="s">
        <v>1585</v>
      </c>
      <c r="C282" s="597"/>
      <c r="D282" s="598"/>
    </row>
    <row r="283" spans="1:4">
      <c r="A283" s="579" t="s">
        <v>19</v>
      </c>
      <c r="B283" s="554"/>
      <c r="C283" s="559"/>
      <c r="D283" s="580"/>
    </row>
    <row r="284" spans="1:4">
      <c r="A284" s="579" t="s">
        <v>24</v>
      </c>
      <c r="B284" s="554"/>
      <c r="C284" s="559"/>
      <c r="D284" s="580"/>
    </row>
    <row r="285" spans="1:4">
      <c r="A285" s="579" t="s">
        <v>29</v>
      </c>
      <c r="B285" s="554"/>
      <c r="C285" s="559"/>
      <c r="D285" s="580"/>
    </row>
    <row r="286" spans="1:4" ht="42.75">
      <c r="A286" s="579" t="s">
        <v>37</v>
      </c>
      <c r="B286" s="554" t="s">
        <v>1586</v>
      </c>
      <c r="C286" s="559" t="s">
        <v>689</v>
      </c>
      <c r="D286" s="580"/>
    </row>
    <row r="287" spans="1:4">
      <c r="A287" s="579" t="s">
        <v>41</v>
      </c>
      <c r="B287" s="554"/>
      <c r="C287" s="559"/>
      <c r="D287" s="580"/>
    </row>
    <row r="288" spans="1:4">
      <c r="A288" s="581"/>
      <c r="B288" s="582"/>
      <c r="C288" s="583"/>
      <c r="D288" s="584"/>
    </row>
    <row r="289" spans="1:4" ht="42.75">
      <c r="A289" s="595">
        <v>5.9</v>
      </c>
      <c r="B289" s="596" t="s">
        <v>1587</v>
      </c>
      <c r="C289" s="597"/>
      <c r="D289" s="598"/>
    </row>
    <row r="290" spans="1:4">
      <c r="A290" s="579" t="s">
        <v>19</v>
      </c>
      <c r="B290" s="554"/>
      <c r="C290" s="559"/>
      <c r="D290" s="580"/>
    </row>
    <row r="291" spans="1:4">
      <c r="A291" s="579" t="s">
        <v>24</v>
      </c>
      <c r="B291" s="554"/>
      <c r="C291" s="559"/>
      <c r="D291" s="580"/>
    </row>
    <row r="292" spans="1:4">
      <c r="A292" s="579" t="s">
        <v>29</v>
      </c>
      <c r="B292" s="554"/>
      <c r="C292" s="559"/>
      <c r="D292" s="580"/>
    </row>
    <row r="293" spans="1:4" ht="28.5">
      <c r="A293" s="579" t="s">
        <v>37</v>
      </c>
      <c r="B293" s="554" t="s">
        <v>1588</v>
      </c>
      <c r="C293" s="559" t="s">
        <v>689</v>
      </c>
      <c r="D293" s="580"/>
    </row>
    <row r="294" spans="1:4">
      <c r="A294" s="579" t="s">
        <v>41</v>
      </c>
      <c r="B294" s="554"/>
      <c r="C294" s="559"/>
      <c r="D294" s="580"/>
    </row>
    <row r="295" spans="1:4">
      <c r="A295" s="581"/>
      <c r="B295" s="582"/>
      <c r="C295" s="583"/>
      <c r="D295" s="584"/>
    </row>
    <row r="296" spans="1:4" ht="42.75">
      <c r="A296" s="599">
        <v>5.0999999999999996</v>
      </c>
      <c r="B296" s="596" t="s">
        <v>1589</v>
      </c>
      <c r="C296" s="597"/>
      <c r="D296" s="598"/>
    </row>
    <row r="297" spans="1:4">
      <c r="A297" s="579" t="s">
        <v>19</v>
      </c>
      <c r="B297" s="554"/>
      <c r="C297" s="559"/>
      <c r="D297" s="580"/>
    </row>
    <row r="298" spans="1:4">
      <c r="A298" s="579" t="s">
        <v>24</v>
      </c>
      <c r="B298" s="554"/>
      <c r="C298" s="559"/>
      <c r="D298" s="580"/>
    </row>
    <row r="299" spans="1:4">
      <c r="A299" s="579" t="s">
        <v>29</v>
      </c>
      <c r="B299" s="554"/>
      <c r="C299" s="559"/>
      <c r="D299" s="580"/>
    </row>
    <row r="300" spans="1:4" ht="38.25">
      <c r="A300" s="579" t="s">
        <v>37</v>
      </c>
      <c r="B300" s="624" t="s">
        <v>1590</v>
      </c>
      <c r="C300" s="636" t="s">
        <v>716</v>
      </c>
      <c r="D300" s="637" t="s">
        <v>1591</v>
      </c>
    </row>
    <row r="301" spans="1:4">
      <c r="A301" s="579" t="s">
        <v>41</v>
      </c>
      <c r="B301" s="554"/>
      <c r="C301" s="559"/>
      <c r="D301" s="580"/>
    </row>
    <row r="302" spans="1:4">
      <c r="A302" s="581"/>
      <c r="B302" s="582"/>
      <c r="C302" s="583"/>
      <c r="D302" s="584"/>
    </row>
    <row r="303" spans="1:4" ht="57">
      <c r="A303" s="599">
        <v>5.1100000000000003</v>
      </c>
      <c r="B303" s="596" t="s">
        <v>1592</v>
      </c>
      <c r="C303" s="597"/>
      <c r="D303" s="598"/>
    </row>
    <row r="304" spans="1:4">
      <c r="A304" s="579" t="s">
        <v>19</v>
      </c>
      <c r="B304" s="554"/>
      <c r="C304" s="559"/>
      <c r="D304" s="580"/>
    </row>
    <row r="305" spans="1:4">
      <c r="A305" s="579" t="s">
        <v>24</v>
      </c>
      <c r="B305" s="554"/>
      <c r="C305" s="559"/>
      <c r="D305" s="580"/>
    </row>
    <row r="306" spans="1:4">
      <c r="A306" s="579" t="s">
        <v>29</v>
      </c>
      <c r="B306" s="554"/>
      <c r="C306" s="559"/>
      <c r="D306" s="580"/>
    </row>
    <row r="307" spans="1:4">
      <c r="A307" s="579" t="s">
        <v>37</v>
      </c>
      <c r="B307" s="554" t="s">
        <v>1593</v>
      </c>
      <c r="C307" s="559" t="s">
        <v>689</v>
      </c>
      <c r="D307" s="580"/>
    </row>
    <row r="308" spans="1:4">
      <c r="A308" s="579" t="s">
        <v>41</v>
      </c>
      <c r="B308" s="554"/>
      <c r="C308" s="559"/>
      <c r="D308" s="580"/>
    </row>
    <row r="309" spans="1:4">
      <c r="A309" s="581"/>
      <c r="B309" s="582"/>
      <c r="C309" s="583"/>
      <c r="D309" s="584"/>
    </row>
    <row r="310" spans="1:4" ht="57">
      <c r="A310" s="599">
        <v>5.12</v>
      </c>
      <c r="B310" s="596" t="s">
        <v>1594</v>
      </c>
      <c r="C310" s="597"/>
      <c r="D310" s="598"/>
    </row>
    <row r="311" spans="1:4">
      <c r="A311" s="579" t="s">
        <v>19</v>
      </c>
      <c r="B311" s="554"/>
      <c r="C311" s="559"/>
      <c r="D311" s="580"/>
    </row>
    <row r="312" spans="1:4">
      <c r="A312" s="579" t="s">
        <v>24</v>
      </c>
      <c r="B312" s="554"/>
      <c r="C312" s="559"/>
      <c r="D312" s="580"/>
    </row>
    <row r="313" spans="1:4">
      <c r="A313" s="579" t="s">
        <v>29</v>
      </c>
      <c r="B313" s="554"/>
      <c r="C313" s="559"/>
      <c r="D313" s="580"/>
    </row>
    <row r="314" spans="1:4">
      <c r="A314" s="579" t="s">
        <v>37</v>
      </c>
      <c r="B314" s="554" t="s">
        <v>1593</v>
      </c>
      <c r="C314" s="559" t="s">
        <v>689</v>
      </c>
      <c r="D314" s="580"/>
    </row>
    <row r="315" spans="1:4">
      <c r="A315" s="579" t="s">
        <v>41</v>
      </c>
      <c r="B315" s="554"/>
      <c r="C315" s="559"/>
      <c r="D315" s="580"/>
    </row>
    <row r="316" spans="1:4">
      <c r="A316" s="581"/>
      <c r="B316" s="582"/>
      <c r="C316" s="583"/>
      <c r="D316" s="584"/>
    </row>
    <row r="317" spans="1:4">
      <c r="A317" s="569" t="s">
        <v>1595</v>
      </c>
      <c r="B317" s="570" t="s">
        <v>1596</v>
      </c>
      <c r="C317" s="571" t="s">
        <v>212</v>
      </c>
      <c r="D317" s="572" t="s">
        <v>212</v>
      </c>
    </row>
    <row r="318" spans="1:4" ht="71.25">
      <c r="A318" s="595"/>
      <c r="B318" s="596" t="s">
        <v>1572</v>
      </c>
      <c r="C318" s="597"/>
      <c r="D318" s="598"/>
    </row>
    <row r="319" spans="1:4" ht="42.75">
      <c r="A319" s="600">
        <v>6.1</v>
      </c>
      <c r="B319" s="596" t="s">
        <v>1597</v>
      </c>
      <c r="C319" s="597"/>
      <c r="D319" s="598"/>
    </row>
    <row r="320" spans="1:4">
      <c r="A320" s="579" t="s">
        <v>19</v>
      </c>
      <c r="B320" s="554"/>
      <c r="C320" s="559"/>
      <c r="D320" s="580"/>
    </row>
    <row r="321" spans="1:4">
      <c r="A321" s="579" t="s">
        <v>24</v>
      </c>
      <c r="B321" s="554"/>
      <c r="C321" s="559"/>
      <c r="D321" s="580"/>
    </row>
    <row r="322" spans="1:4">
      <c r="A322" s="579" t="s">
        <v>29</v>
      </c>
      <c r="B322" s="554"/>
      <c r="C322" s="559"/>
      <c r="D322" s="580"/>
    </row>
    <row r="323" spans="1:4" ht="42.75">
      <c r="A323" s="579" t="s">
        <v>37</v>
      </c>
      <c r="B323" s="554" t="s">
        <v>1598</v>
      </c>
      <c r="C323" s="559" t="s">
        <v>689</v>
      </c>
      <c r="D323" s="580"/>
    </row>
    <row r="324" spans="1:4">
      <c r="A324" s="579" t="s">
        <v>41</v>
      </c>
      <c r="B324" s="554"/>
      <c r="C324" s="559"/>
      <c r="D324" s="580"/>
    </row>
    <row r="325" spans="1:4">
      <c r="A325" s="581"/>
      <c r="B325" s="582"/>
      <c r="C325" s="583"/>
      <c r="D325" s="584"/>
    </row>
    <row r="326" spans="1:4" ht="28.5">
      <c r="A326" s="600" t="s">
        <v>1599</v>
      </c>
      <c r="B326" s="596" t="s">
        <v>1600</v>
      </c>
      <c r="C326" s="597"/>
      <c r="D326" s="598"/>
    </row>
    <row r="327" spans="1:4">
      <c r="A327" s="579" t="s">
        <v>19</v>
      </c>
      <c r="B327" s="554"/>
      <c r="C327" s="559"/>
      <c r="D327" s="580"/>
    </row>
    <row r="328" spans="1:4">
      <c r="A328" s="579" t="s">
        <v>24</v>
      </c>
      <c r="B328" s="554"/>
      <c r="C328" s="559"/>
      <c r="D328" s="580"/>
    </row>
    <row r="329" spans="1:4">
      <c r="A329" s="579" t="s">
        <v>29</v>
      </c>
      <c r="B329" s="554"/>
      <c r="C329" s="559"/>
      <c r="D329" s="580"/>
    </row>
    <row r="330" spans="1:4" ht="28.5">
      <c r="A330" s="579" t="s">
        <v>37</v>
      </c>
      <c r="B330" s="554" t="s">
        <v>1601</v>
      </c>
      <c r="C330" s="559" t="s">
        <v>689</v>
      </c>
      <c r="D330" s="580"/>
    </row>
    <row r="331" spans="1:4">
      <c r="A331" s="579" t="s">
        <v>41</v>
      </c>
      <c r="B331" s="554"/>
      <c r="C331" s="559"/>
      <c r="D331" s="580"/>
    </row>
    <row r="332" spans="1:4">
      <c r="A332" s="581"/>
      <c r="B332" s="582"/>
      <c r="C332" s="583"/>
      <c r="D332" s="584"/>
    </row>
    <row r="333" spans="1:4" ht="28.5">
      <c r="A333" s="600" t="s">
        <v>1602</v>
      </c>
      <c r="B333" s="596" t="s">
        <v>1603</v>
      </c>
      <c r="C333" s="597"/>
      <c r="D333" s="598"/>
    </row>
    <row r="334" spans="1:4">
      <c r="A334" s="579" t="s">
        <v>19</v>
      </c>
      <c r="B334" s="554"/>
      <c r="C334" s="559"/>
      <c r="D334" s="580"/>
    </row>
    <row r="335" spans="1:4">
      <c r="A335" s="579" t="s">
        <v>24</v>
      </c>
      <c r="B335" s="554"/>
      <c r="C335" s="559"/>
      <c r="D335" s="580"/>
    </row>
    <row r="336" spans="1:4">
      <c r="A336" s="579" t="s">
        <v>29</v>
      </c>
      <c r="B336" s="554"/>
      <c r="C336" s="559"/>
      <c r="D336" s="580"/>
    </row>
    <row r="337" spans="1:4" ht="28.5">
      <c r="A337" s="579" t="s">
        <v>37</v>
      </c>
      <c r="B337" s="554" t="s">
        <v>1604</v>
      </c>
      <c r="C337" s="559" t="s">
        <v>689</v>
      </c>
      <c r="D337" s="580"/>
    </row>
    <row r="338" spans="1:4">
      <c r="A338" s="579" t="s">
        <v>41</v>
      </c>
      <c r="B338" s="554"/>
      <c r="C338" s="559"/>
      <c r="D338" s="580"/>
    </row>
    <row r="339" spans="1:4">
      <c r="A339" s="581"/>
      <c r="B339" s="582"/>
      <c r="C339" s="583"/>
      <c r="D339" s="584"/>
    </row>
    <row r="340" spans="1:4" ht="28.5">
      <c r="A340" s="600" t="s">
        <v>1602</v>
      </c>
      <c r="B340" s="596" t="s">
        <v>1605</v>
      </c>
      <c r="C340" s="597"/>
      <c r="D340" s="598"/>
    </row>
    <row r="341" spans="1:4">
      <c r="A341" s="579" t="s">
        <v>19</v>
      </c>
      <c r="B341" s="554"/>
      <c r="C341" s="559"/>
      <c r="D341" s="580"/>
    </row>
    <row r="342" spans="1:4">
      <c r="A342" s="579" t="s">
        <v>24</v>
      </c>
      <c r="B342" s="554"/>
      <c r="C342" s="559"/>
      <c r="D342" s="580"/>
    </row>
    <row r="343" spans="1:4">
      <c r="A343" s="579" t="s">
        <v>29</v>
      </c>
      <c r="B343" s="554"/>
      <c r="C343" s="559"/>
      <c r="D343" s="580"/>
    </row>
    <row r="344" spans="1:4" ht="28.5">
      <c r="A344" s="579" t="s">
        <v>37</v>
      </c>
      <c r="B344" s="554" t="s">
        <v>1604</v>
      </c>
      <c r="C344" s="559" t="s">
        <v>689</v>
      </c>
      <c r="D344" s="580"/>
    </row>
    <row r="345" spans="1:4">
      <c r="A345" s="579" t="s">
        <v>41</v>
      </c>
      <c r="B345" s="554"/>
      <c r="C345" s="559"/>
      <c r="D345" s="580"/>
    </row>
    <row r="346" spans="1:4">
      <c r="A346" s="581"/>
      <c r="B346" s="582"/>
      <c r="C346" s="583"/>
      <c r="D346" s="584"/>
    </row>
    <row r="347" spans="1:4" ht="42.75">
      <c r="A347" s="600" t="s">
        <v>1606</v>
      </c>
      <c r="B347" s="596" t="s">
        <v>1607</v>
      </c>
      <c r="C347" s="597"/>
      <c r="D347" s="598"/>
    </row>
    <row r="348" spans="1:4">
      <c r="A348" s="579" t="s">
        <v>19</v>
      </c>
      <c r="B348" s="554"/>
      <c r="C348" s="559"/>
      <c r="D348" s="580"/>
    </row>
    <row r="349" spans="1:4">
      <c r="A349" s="579" t="s">
        <v>24</v>
      </c>
      <c r="B349" s="554"/>
      <c r="C349" s="559"/>
      <c r="D349" s="580"/>
    </row>
    <row r="350" spans="1:4">
      <c r="A350" s="579" t="s">
        <v>29</v>
      </c>
      <c r="B350" s="554"/>
      <c r="C350" s="559"/>
      <c r="D350" s="580"/>
    </row>
    <row r="351" spans="1:4" ht="28.5">
      <c r="A351" s="579" t="s">
        <v>37</v>
      </c>
      <c r="B351" s="554" t="s">
        <v>1604</v>
      </c>
      <c r="C351" s="559" t="s">
        <v>689</v>
      </c>
      <c r="D351" s="580"/>
    </row>
    <row r="352" spans="1:4">
      <c r="A352" s="579" t="s">
        <v>41</v>
      </c>
      <c r="B352" s="554"/>
      <c r="C352" s="559"/>
      <c r="D352" s="580"/>
    </row>
    <row r="353" spans="1:4">
      <c r="A353" s="581"/>
      <c r="B353" s="582"/>
      <c r="C353" s="583"/>
      <c r="D353" s="584"/>
    </row>
    <row r="354" spans="1:4" ht="28.5">
      <c r="A354" s="600" t="s">
        <v>1608</v>
      </c>
      <c r="B354" s="596" t="s">
        <v>1609</v>
      </c>
      <c r="C354" s="597"/>
      <c r="D354" s="598"/>
    </row>
    <row r="355" spans="1:4">
      <c r="A355" s="579" t="s">
        <v>19</v>
      </c>
      <c r="B355" s="554"/>
      <c r="C355" s="559"/>
      <c r="D355" s="580"/>
    </row>
    <row r="356" spans="1:4">
      <c r="A356" s="579" t="s">
        <v>24</v>
      </c>
      <c r="B356" s="554"/>
      <c r="C356" s="559"/>
      <c r="D356" s="580"/>
    </row>
    <row r="357" spans="1:4">
      <c r="A357" s="579" t="s">
        <v>29</v>
      </c>
      <c r="B357" s="554"/>
      <c r="C357" s="559"/>
      <c r="D357" s="580"/>
    </row>
    <row r="358" spans="1:4">
      <c r="A358" s="579" t="s">
        <v>37</v>
      </c>
      <c r="B358" s="554" t="s">
        <v>1610</v>
      </c>
      <c r="C358" s="559" t="s">
        <v>689</v>
      </c>
      <c r="D358" s="580"/>
    </row>
    <row r="359" spans="1:4">
      <c r="A359" s="579" t="s">
        <v>41</v>
      </c>
      <c r="B359" s="554"/>
      <c r="C359" s="559"/>
      <c r="D359" s="580"/>
    </row>
    <row r="360" spans="1:4">
      <c r="A360" s="581"/>
      <c r="B360" s="582"/>
      <c r="C360" s="583"/>
      <c r="D360" s="584"/>
    </row>
    <row r="361" spans="1:4" ht="42.75">
      <c r="A361" s="600" t="s">
        <v>1611</v>
      </c>
      <c r="B361" s="596" t="s">
        <v>1612</v>
      </c>
      <c r="C361" s="597"/>
      <c r="D361" s="598"/>
    </row>
    <row r="362" spans="1:4">
      <c r="A362" s="579" t="s">
        <v>19</v>
      </c>
      <c r="B362" s="554"/>
      <c r="C362" s="559"/>
      <c r="D362" s="580"/>
    </row>
    <row r="363" spans="1:4">
      <c r="A363" s="579" t="s">
        <v>24</v>
      </c>
      <c r="B363" s="554"/>
      <c r="C363" s="559"/>
      <c r="D363" s="580"/>
    </row>
    <row r="364" spans="1:4">
      <c r="A364" s="579" t="s">
        <v>29</v>
      </c>
      <c r="B364" s="554"/>
      <c r="C364" s="559"/>
      <c r="D364" s="580"/>
    </row>
    <row r="365" spans="1:4">
      <c r="A365" s="579" t="s">
        <v>37</v>
      </c>
      <c r="B365" s="554" t="s">
        <v>1610</v>
      </c>
      <c r="C365" s="559" t="s">
        <v>689</v>
      </c>
      <c r="D365" s="580"/>
    </row>
    <row r="366" spans="1:4">
      <c r="A366" s="579" t="s">
        <v>41</v>
      </c>
      <c r="B366" s="554"/>
      <c r="C366" s="559"/>
      <c r="D366" s="580"/>
    </row>
    <row r="367" spans="1:4">
      <c r="A367" s="581"/>
      <c r="B367" s="582"/>
      <c r="C367" s="583"/>
      <c r="D367" s="584"/>
    </row>
    <row r="368" spans="1:4">
      <c r="A368" s="569" t="s">
        <v>1613</v>
      </c>
      <c r="B368" s="570" t="s">
        <v>1614</v>
      </c>
      <c r="C368" s="571" t="s">
        <v>212</v>
      </c>
      <c r="D368" s="572" t="s">
        <v>212</v>
      </c>
    </row>
    <row r="369" spans="1:4" ht="42.75">
      <c r="A369" s="595"/>
      <c r="B369" s="596" t="s">
        <v>1615</v>
      </c>
      <c r="C369" s="597"/>
      <c r="D369" s="598"/>
    </row>
    <row r="370" spans="1:4">
      <c r="A370" s="600" t="s">
        <v>1616</v>
      </c>
      <c r="B370" s="596" t="s">
        <v>1617</v>
      </c>
      <c r="C370" s="597"/>
      <c r="D370" s="598"/>
    </row>
    <row r="371" spans="1:4">
      <c r="A371" s="579" t="s">
        <v>19</v>
      </c>
      <c r="B371" s="554"/>
      <c r="C371" s="559"/>
      <c r="D371" s="580"/>
    </row>
    <row r="372" spans="1:4">
      <c r="A372" s="579" t="s">
        <v>24</v>
      </c>
      <c r="B372" s="554"/>
      <c r="C372" s="559"/>
      <c r="D372" s="580"/>
    </row>
    <row r="373" spans="1:4">
      <c r="A373" s="579" t="s">
        <v>29</v>
      </c>
      <c r="B373" s="554"/>
      <c r="C373" s="559"/>
      <c r="D373" s="580"/>
    </row>
    <row r="374" spans="1:4">
      <c r="A374" s="579" t="s">
        <v>37</v>
      </c>
      <c r="B374" s="554" t="s">
        <v>1618</v>
      </c>
      <c r="C374" s="559" t="s">
        <v>689</v>
      </c>
      <c r="D374" s="580"/>
    </row>
    <row r="375" spans="1:4">
      <c r="A375" s="579" t="s">
        <v>41</v>
      </c>
      <c r="B375" s="554"/>
      <c r="C375" s="559"/>
      <c r="D375" s="580"/>
    </row>
    <row r="376" spans="1:4">
      <c r="A376" s="581"/>
      <c r="B376" s="582"/>
      <c r="C376" s="583"/>
      <c r="D376" s="584"/>
    </row>
    <row r="377" spans="1:4" ht="28.5">
      <c r="A377" s="600" t="s">
        <v>1619</v>
      </c>
      <c r="B377" s="596" t="s">
        <v>1620</v>
      </c>
      <c r="C377" s="597"/>
      <c r="D377" s="598"/>
    </row>
    <row r="378" spans="1:4">
      <c r="A378" s="579" t="s">
        <v>19</v>
      </c>
      <c r="B378" s="554"/>
      <c r="C378" s="559"/>
      <c r="D378" s="580"/>
    </row>
    <row r="379" spans="1:4">
      <c r="A379" s="579" t="s">
        <v>24</v>
      </c>
      <c r="B379" s="554"/>
      <c r="C379" s="559"/>
      <c r="D379" s="580"/>
    </row>
    <row r="380" spans="1:4">
      <c r="A380" s="579" t="s">
        <v>29</v>
      </c>
      <c r="B380" s="554"/>
      <c r="C380" s="559"/>
      <c r="D380" s="580"/>
    </row>
    <row r="381" spans="1:4">
      <c r="A381" s="579" t="s">
        <v>37</v>
      </c>
      <c r="B381" s="554" t="s">
        <v>1618</v>
      </c>
      <c r="C381" s="559" t="s">
        <v>689</v>
      </c>
      <c r="D381" s="580"/>
    </row>
    <row r="382" spans="1:4">
      <c r="A382" s="579" t="s">
        <v>41</v>
      </c>
      <c r="B382" s="554"/>
      <c r="C382" s="559"/>
      <c r="D382" s="580"/>
    </row>
    <row r="383" spans="1:4">
      <c r="A383" s="581"/>
      <c r="B383" s="582"/>
      <c r="C383" s="583"/>
      <c r="D383" s="584"/>
    </row>
    <row r="384" spans="1:4" ht="28.5">
      <c r="A384" s="600" t="s">
        <v>1621</v>
      </c>
      <c r="B384" s="596" t="s">
        <v>1622</v>
      </c>
      <c r="C384" s="597"/>
      <c r="D384" s="598"/>
    </row>
    <row r="385" spans="1:4">
      <c r="A385" s="579" t="s">
        <v>19</v>
      </c>
      <c r="B385" s="554"/>
      <c r="C385" s="559"/>
      <c r="D385" s="580"/>
    </row>
    <row r="386" spans="1:4">
      <c r="A386" s="579" t="s">
        <v>24</v>
      </c>
      <c r="B386" s="554"/>
      <c r="C386" s="559"/>
      <c r="D386" s="580"/>
    </row>
    <row r="387" spans="1:4">
      <c r="A387" s="579" t="s">
        <v>29</v>
      </c>
      <c r="B387" s="554"/>
      <c r="C387" s="559"/>
      <c r="D387" s="580"/>
    </row>
    <row r="388" spans="1:4">
      <c r="A388" s="579" t="s">
        <v>37</v>
      </c>
      <c r="B388" s="554" t="s">
        <v>1618</v>
      </c>
      <c r="C388" s="559" t="s">
        <v>689</v>
      </c>
      <c r="D388" s="580"/>
    </row>
    <row r="389" spans="1:4">
      <c r="A389" s="579" t="s">
        <v>41</v>
      </c>
      <c r="B389" s="554"/>
      <c r="C389" s="559"/>
      <c r="D389" s="580"/>
    </row>
    <row r="390" spans="1:4">
      <c r="A390" s="581"/>
      <c r="B390" s="582"/>
      <c r="C390" s="583"/>
      <c r="D390" s="584"/>
    </row>
    <row r="391" spans="1:4" ht="28.5">
      <c r="A391" s="600" t="s">
        <v>1623</v>
      </c>
      <c r="B391" s="596" t="s">
        <v>1624</v>
      </c>
      <c r="C391" s="597"/>
      <c r="D391" s="598"/>
    </row>
    <row r="392" spans="1:4">
      <c r="A392" s="579" t="s">
        <v>19</v>
      </c>
      <c r="B392" s="554"/>
      <c r="C392" s="559"/>
      <c r="D392" s="580"/>
    </row>
    <row r="393" spans="1:4">
      <c r="A393" s="579" t="s">
        <v>24</v>
      </c>
      <c r="B393" s="554"/>
      <c r="C393" s="559"/>
      <c r="D393" s="580"/>
    </row>
    <row r="394" spans="1:4">
      <c r="A394" s="579" t="s">
        <v>29</v>
      </c>
      <c r="B394" s="554"/>
      <c r="C394" s="559"/>
      <c r="D394" s="580"/>
    </row>
    <row r="395" spans="1:4">
      <c r="A395" s="579" t="s">
        <v>37</v>
      </c>
      <c r="B395" s="554" t="s">
        <v>1618</v>
      </c>
      <c r="C395" s="559" t="s">
        <v>689</v>
      </c>
      <c r="D395" s="580"/>
    </row>
    <row r="396" spans="1:4">
      <c r="A396" s="579" t="s">
        <v>41</v>
      </c>
      <c r="B396" s="554"/>
      <c r="C396" s="559"/>
      <c r="D396" s="580"/>
    </row>
    <row r="397" spans="1:4">
      <c r="A397" s="581"/>
      <c r="B397" s="582"/>
      <c r="C397" s="583"/>
      <c r="D397" s="584"/>
    </row>
    <row r="398" spans="1:4" ht="28.5">
      <c r="A398" s="600" t="s">
        <v>1625</v>
      </c>
      <c r="B398" s="596" t="s">
        <v>1626</v>
      </c>
      <c r="C398" s="597"/>
      <c r="D398" s="598"/>
    </row>
    <row r="399" spans="1:4">
      <c r="A399" s="579" t="s">
        <v>19</v>
      </c>
      <c r="B399" s="554"/>
      <c r="C399" s="559"/>
      <c r="D399" s="580"/>
    </row>
    <row r="400" spans="1:4">
      <c r="A400" s="579" t="s">
        <v>24</v>
      </c>
      <c r="B400" s="554"/>
      <c r="C400" s="559"/>
      <c r="D400" s="580"/>
    </row>
    <row r="401" spans="1:4">
      <c r="A401" s="579" t="s">
        <v>29</v>
      </c>
      <c r="B401" s="554"/>
      <c r="C401" s="559"/>
      <c r="D401" s="580"/>
    </row>
    <row r="402" spans="1:4" ht="38.25">
      <c r="A402" s="579" t="s">
        <v>37</v>
      </c>
      <c r="B402" s="624" t="s">
        <v>1627</v>
      </c>
      <c r="C402" s="559" t="s">
        <v>716</v>
      </c>
      <c r="D402" s="580" t="s">
        <v>1591</v>
      </c>
    </row>
    <row r="403" spans="1:4">
      <c r="A403" s="579" t="s">
        <v>41</v>
      </c>
      <c r="B403" s="554"/>
      <c r="C403" s="559"/>
      <c r="D403" s="580"/>
    </row>
    <row r="404" spans="1:4">
      <c r="A404" s="581"/>
      <c r="B404" s="582"/>
      <c r="C404" s="583"/>
      <c r="D404" s="584"/>
    </row>
    <row r="405" spans="1:4" ht="42.75">
      <c r="A405" s="600" t="s">
        <v>1628</v>
      </c>
      <c r="B405" s="596" t="s">
        <v>1629</v>
      </c>
      <c r="C405" s="597"/>
      <c r="D405" s="598"/>
    </row>
    <row r="406" spans="1:4">
      <c r="A406" s="579" t="s">
        <v>19</v>
      </c>
      <c r="B406" s="554"/>
      <c r="C406" s="559"/>
      <c r="D406" s="580"/>
    </row>
    <row r="407" spans="1:4">
      <c r="A407" s="579" t="s">
        <v>24</v>
      </c>
      <c r="B407" s="554"/>
      <c r="C407" s="559"/>
      <c r="D407" s="580"/>
    </row>
    <row r="408" spans="1:4">
      <c r="A408" s="579" t="s">
        <v>29</v>
      </c>
      <c r="B408" s="554"/>
      <c r="C408" s="559"/>
      <c r="D408" s="580"/>
    </row>
    <row r="409" spans="1:4" ht="28.5">
      <c r="A409" s="579" t="s">
        <v>37</v>
      </c>
      <c r="B409" s="554" t="s">
        <v>1630</v>
      </c>
      <c r="C409" s="559" t="s">
        <v>689</v>
      </c>
      <c r="D409" s="580"/>
    </row>
    <row r="410" spans="1:4">
      <c r="A410" s="579" t="s">
        <v>41</v>
      </c>
      <c r="B410" s="554"/>
      <c r="C410" s="559"/>
      <c r="D410" s="580"/>
    </row>
    <row r="411" spans="1:4">
      <c r="A411" s="581"/>
      <c r="B411" s="582"/>
      <c r="C411" s="583"/>
      <c r="D411" s="584"/>
    </row>
    <row r="412" spans="1:4">
      <c r="A412" s="569" t="s">
        <v>1631</v>
      </c>
      <c r="B412" s="570" t="s">
        <v>1632</v>
      </c>
      <c r="C412" s="571" t="s">
        <v>212</v>
      </c>
      <c r="D412" s="572" t="s">
        <v>212</v>
      </c>
    </row>
    <row r="413" spans="1:4" ht="42.75">
      <c r="A413" s="595"/>
      <c r="B413" s="596" t="s">
        <v>1633</v>
      </c>
      <c r="C413" s="597"/>
      <c r="D413" s="598"/>
    </row>
    <row r="414" spans="1:4" ht="42.75">
      <c r="A414" s="600" t="s">
        <v>1634</v>
      </c>
      <c r="B414" s="596" t="s">
        <v>1635</v>
      </c>
      <c r="C414" s="597"/>
      <c r="D414" s="598"/>
    </row>
    <row r="415" spans="1:4">
      <c r="A415" s="579" t="s">
        <v>19</v>
      </c>
      <c r="B415" s="554"/>
      <c r="C415" s="559"/>
      <c r="D415" s="580"/>
    </row>
    <row r="416" spans="1:4">
      <c r="A416" s="579" t="s">
        <v>24</v>
      </c>
      <c r="B416" s="554"/>
      <c r="C416" s="559"/>
      <c r="D416" s="580"/>
    </row>
    <row r="417" spans="1:4">
      <c r="A417" s="579" t="s">
        <v>29</v>
      </c>
      <c r="B417" s="554"/>
      <c r="C417" s="559"/>
      <c r="D417" s="580"/>
    </row>
    <row r="418" spans="1:4">
      <c r="A418" s="579" t="s">
        <v>37</v>
      </c>
      <c r="B418" s="554" t="s">
        <v>1636</v>
      </c>
      <c r="C418" s="559" t="s">
        <v>689</v>
      </c>
      <c r="D418" s="580"/>
    </row>
    <row r="419" spans="1:4">
      <c r="A419" s="579" t="s">
        <v>41</v>
      </c>
      <c r="B419" s="554"/>
      <c r="C419" s="559"/>
      <c r="D419" s="580"/>
    </row>
    <row r="420" spans="1:4">
      <c r="A420" s="581"/>
      <c r="B420" s="582"/>
      <c r="C420" s="583"/>
      <c r="D420" s="584"/>
    </row>
    <row r="421" spans="1:4" ht="42.75">
      <c r="A421" s="600" t="s">
        <v>1637</v>
      </c>
      <c r="B421" s="596" t="s">
        <v>1638</v>
      </c>
      <c r="C421" s="597"/>
      <c r="D421" s="598"/>
    </row>
    <row r="422" spans="1:4">
      <c r="A422" s="579" t="s">
        <v>19</v>
      </c>
      <c r="B422" s="554"/>
      <c r="C422" s="559"/>
      <c r="D422" s="580"/>
    </row>
    <row r="423" spans="1:4">
      <c r="A423" s="579" t="s">
        <v>24</v>
      </c>
      <c r="B423" s="554"/>
      <c r="C423" s="559"/>
      <c r="D423" s="580"/>
    </row>
    <row r="424" spans="1:4">
      <c r="A424" s="579" t="s">
        <v>29</v>
      </c>
      <c r="B424" s="554"/>
      <c r="C424" s="559"/>
      <c r="D424" s="580"/>
    </row>
    <row r="425" spans="1:4" ht="28.5">
      <c r="A425" s="579" t="s">
        <v>37</v>
      </c>
      <c r="B425" s="554" t="s">
        <v>1639</v>
      </c>
      <c r="C425" s="559" t="s">
        <v>689</v>
      </c>
      <c r="D425" s="580"/>
    </row>
    <row r="426" spans="1:4">
      <c r="A426" s="579" t="s">
        <v>41</v>
      </c>
      <c r="B426" s="554"/>
      <c r="C426" s="559"/>
      <c r="D426" s="580"/>
    </row>
    <row r="427" spans="1:4">
      <c r="A427" s="581"/>
      <c r="B427" s="582"/>
      <c r="C427" s="583"/>
      <c r="D427" s="584"/>
    </row>
    <row r="428" spans="1:4" ht="57">
      <c r="A428" s="600" t="s">
        <v>1640</v>
      </c>
      <c r="B428" s="596" t="s">
        <v>1641</v>
      </c>
      <c r="C428" s="597"/>
      <c r="D428" s="598"/>
    </row>
    <row r="429" spans="1:4">
      <c r="A429" s="579" t="s">
        <v>19</v>
      </c>
      <c r="B429" s="554"/>
      <c r="C429" s="559"/>
      <c r="D429" s="580"/>
    </row>
    <row r="430" spans="1:4">
      <c r="A430" s="579" t="s">
        <v>24</v>
      </c>
      <c r="B430" s="554"/>
      <c r="C430" s="559"/>
      <c r="D430" s="580"/>
    </row>
    <row r="431" spans="1:4">
      <c r="A431" s="579" t="s">
        <v>29</v>
      </c>
      <c r="B431" s="554"/>
      <c r="C431" s="559"/>
      <c r="D431" s="580"/>
    </row>
    <row r="432" spans="1:4" ht="28.5">
      <c r="A432" s="579" t="s">
        <v>37</v>
      </c>
      <c r="B432" s="554" t="s">
        <v>1639</v>
      </c>
      <c r="C432" s="559" t="s">
        <v>689</v>
      </c>
      <c r="D432" s="580"/>
    </row>
    <row r="433" spans="1:4">
      <c r="A433" s="579" t="s">
        <v>41</v>
      </c>
      <c r="B433" s="554"/>
      <c r="C433" s="559"/>
      <c r="D433" s="580"/>
    </row>
    <row r="434" spans="1:4">
      <c r="A434" s="581"/>
      <c r="B434" s="582"/>
      <c r="C434" s="583"/>
      <c r="D434" s="584"/>
    </row>
    <row r="435" spans="1:4" ht="42.75">
      <c r="A435" s="600" t="s">
        <v>1642</v>
      </c>
      <c r="B435" s="596" t="s">
        <v>1643</v>
      </c>
      <c r="C435" s="597"/>
      <c r="D435" s="598"/>
    </row>
    <row r="436" spans="1:4">
      <c r="A436" s="579" t="s">
        <v>19</v>
      </c>
      <c r="B436" s="554"/>
      <c r="C436" s="559"/>
      <c r="D436" s="580"/>
    </row>
    <row r="437" spans="1:4">
      <c r="A437" s="579" t="s">
        <v>24</v>
      </c>
      <c r="B437" s="554"/>
      <c r="C437" s="559"/>
      <c r="D437" s="580"/>
    </row>
    <row r="438" spans="1:4">
      <c r="A438" s="579" t="s">
        <v>29</v>
      </c>
      <c r="B438" s="554"/>
      <c r="C438" s="559"/>
      <c r="D438" s="580"/>
    </row>
    <row r="439" spans="1:4" ht="42.75">
      <c r="A439" s="579" t="s">
        <v>37</v>
      </c>
      <c r="B439" s="554" t="s">
        <v>1644</v>
      </c>
      <c r="C439" s="559" t="s">
        <v>689</v>
      </c>
      <c r="D439" s="580"/>
    </row>
    <row r="440" spans="1:4">
      <c r="A440" s="579" t="s">
        <v>41</v>
      </c>
      <c r="B440" s="554"/>
      <c r="C440" s="559"/>
      <c r="D440" s="580"/>
    </row>
    <row r="441" spans="1:4">
      <c r="A441" s="581"/>
      <c r="B441" s="582"/>
      <c r="C441" s="583"/>
      <c r="D441" s="584"/>
    </row>
    <row r="442" spans="1:4" ht="28.5">
      <c r="A442" s="600" t="s">
        <v>1645</v>
      </c>
      <c r="B442" s="596" t="s">
        <v>1646</v>
      </c>
      <c r="C442" s="597"/>
      <c r="D442" s="598"/>
    </row>
    <row r="443" spans="1:4">
      <c r="A443" s="579" t="s">
        <v>19</v>
      </c>
      <c r="B443" s="554"/>
      <c r="C443" s="559"/>
      <c r="D443" s="580"/>
    </row>
    <row r="444" spans="1:4">
      <c r="A444" s="579" t="s">
        <v>24</v>
      </c>
      <c r="B444" s="554"/>
      <c r="C444" s="559"/>
      <c r="D444" s="580"/>
    </row>
    <row r="445" spans="1:4">
      <c r="A445" s="579" t="s">
        <v>29</v>
      </c>
      <c r="B445" s="554"/>
      <c r="C445" s="559"/>
      <c r="D445" s="580"/>
    </row>
    <row r="446" spans="1:4" ht="28.5">
      <c r="A446" s="579" t="s">
        <v>37</v>
      </c>
      <c r="B446" s="554" t="s">
        <v>1647</v>
      </c>
      <c r="C446" s="559" t="s">
        <v>689</v>
      </c>
      <c r="D446" s="580"/>
    </row>
    <row r="447" spans="1:4">
      <c r="A447" s="579" t="s">
        <v>41</v>
      </c>
      <c r="B447" s="554"/>
      <c r="C447" s="559"/>
      <c r="D447" s="580"/>
    </row>
    <row r="448" spans="1:4">
      <c r="A448" s="581"/>
      <c r="B448" s="582"/>
      <c r="C448" s="583"/>
      <c r="D448" s="584"/>
    </row>
    <row r="449" spans="1:4">
      <c r="A449" s="600" t="s">
        <v>1648</v>
      </c>
      <c r="B449" s="596" t="s">
        <v>1649</v>
      </c>
      <c r="C449" s="597"/>
      <c r="D449" s="598"/>
    </row>
    <row r="450" spans="1:4">
      <c r="A450" s="579" t="s">
        <v>19</v>
      </c>
      <c r="B450" s="554"/>
      <c r="C450" s="559"/>
      <c r="D450" s="580"/>
    </row>
    <row r="451" spans="1:4">
      <c r="A451" s="579" t="s">
        <v>24</v>
      </c>
      <c r="B451" s="554"/>
      <c r="C451" s="559"/>
      <c r="D451" s="580"/>
    </row>
    <row r="452" spans="1:4">
      <c r="A452" s="579" t="s">
        <v>29</v>
      </c>
      <c r="B452" s="554"/>
      <c r="C452" s="559"/>
      <c r="D452" s="580"/>
    </row>
    <row r="453" spans="1:4">
      <c r="A453" s="579" t="s">
        <v>37</v>
      </c>
      <c r="B453" s="554" t="s">
        <v>1650</v>
      </c>
      <c r="C453" s="559" t="s">
        <v>689</v>
      </c>
      <c r="D453" s="580"/>
    </row>
    <row r="454" spans="1:4">
      <c r="A454" s="579" t="s">
        <v>41</v>
      </c>
      <c r="B454" s="554"/>
      <c r="C454" s="559"/>
      <c r="D454" s="580"/>
    </row>
    <row r="455" spans="1:4">
      <c r="A455" s="581"/>
      <c r="B455" s="582"/>
      <c r="C455" s="583"/>
      <c r="D455" s="584"/>
    </row>
    <row r="456" spans="1:4" ht="28.5">
      <c r="A456" s="600" t="s">
        <v>1651</v>
      </c>
      <c r="B456" s="596" t="s">
        <v>1652</v>
      </c>
      <c r="C456" s="597"/>
      <c r="D456" s="598"/>
    </row>
    <row r="457" spans="1:4">
      <c r="A457" s="579" t="s">
        <v>19</v>
      </c>
      <c r="B457" s="554"/>
      <c r="C457" s="559"/>
      <c r="D457" s="580"/>
    </row>
    <row r="458" spans="1:4">
      <c r="A458" s="579" t="s">
        <v>24</v>
      </c>
      <c r="B458" s="554"/>
      <c r="C458" s="559"/>
      <c r="D458" s="580"/>
    </row>
    <row r="459" spans="1:4">
      <c r="A459" s="579" t="s">
        <v>29</v>
      </c>
      <c r="B459" s="554"/>
      <c r="C459" s="559"/>
      <c r="D459" s="580"/>
    </row>
    <row r="460" spans="1:4">
      <c r="A460" s="579" t="s">
        <v>37</v>
      </c>
      <c r="B460" s="554" t="s">
        <v>1653</v>
      </c>
      <c r="C460" s="559" t="s">
        <v>689</v>
      </c>
      <c r="D460" s="580"/>
    </row>
    <row r="461" spans="1:4">
      <c r="A461" s="579" t="s">
        <v>41</v>
      </c>
      <c r="B461" s="554"/>
      <c r="C461" s="559"/>
      <c r="D461" s="580"/>
    </row>
    <row r="462" spans="1:4">
      <c r="A462" s="581"/>
      <c r="B462" s="582"/>
      <c r="C462" s="583"/>
      <c r="D462" s="584"/>
    </row>
    <row r="463" spans="1:4" ht="71.25">
      <c r="A463" s="600" t="s">
        <v>1654</v>
      </c>
      <c r="B463" s="596" t="s">
        <v>1655</v>
      </c>
      <c r="C463" s="597"/>
      <c r="D463" s="598"/>
    </row>
    <row r="464" spans="1:4">
      <c r="A464" s="579" t="s">
        <v>19</v>
      </c>
      <c r="B464" s="554"/>
      <c r="C464" s="559"/>
      <c r="D464" s="580"/>
    </row>
    <row r="465" spans="1:4">
      <c r="A465" s="579" t="s">
        <v>24</v>
      </c>
      <c r="B465" s="554"/>
      <c r="C465" s="559"/>
      <c r="D465" s="580"/>
    </row>
    <row r="466" spans="1:4">
      <c r="A466" s="579" t="s">
        <v>29</v>
      </c>
      <c r="B466" s="554"/>
      <c r="C466" s="559"/>
      <c r="D466" s="580"/>
    </row>
    <row r="467" spans="1:4">
      <c r="A467" s="579" t="s">
        <v>37</v>
      </c>
      <c r="B467" s="554" t="s">
        <v>1656</v>
      </c>
      <c r="C467" s="559" t="s">
        <v>689</v>
      </c>
      <c r="D467" s="580"/>
    </row>
    <row r="468" spans="1:4">
      <c r="A468" s="579" t="s">
        <v>41</v>
      </c>
      <c r="B468" s="554"/>
      <c r="C468" s="559"/>
      <c r="D468" s="580"/>
    </row>
    <row r="469" spans="1:4">
      <c r="A469" s="581"/>
      <c r="B469" s="582"/>
      <c r="C469" s="583"/>
      <c r="D469" s="584"/>
    </row>
    <row r="470" spans="1:4" ht="28.5">
      <c r="A470" s="600" t="s">
        <v>1657</v>
      </c>
      <c r="B470" s="596" t="s">
        <v>1658</v>
      </c>
      <c r="C470" s="597"/>
      <c r="D470" s="598"/>
    </row>
    <row r="471" spans="1:4">
      <c r="A471" s="579" t="s">
        <v>19</v>
      </c>
      <c r="B471" s="554"/>
      <c r="C471" s="559"/>
      <c r="D471" s="580"/>
    </row>
    <row r="472" spans="1:4">
      <c r="A472" s="579" t="s">
        <v>24</v>
      </c>
      <c r="B472" s="554"/>
      <c r="C472" s="559"/>
      <c r="D472" s="580"/>
    </row>
    <row r="473" spans="1:4">
      <c r="A473" s="579" t="s">
        <v>29</v>
      </c>
      <c r="B473" s="554"/>
      <c r="C473" s="559"/>
      <c r="D473" s="580"/>
    </row>
    <row r="474" spans="1:4">
      <c r="A474" s="579" t="s">
        <v>37</v>
      </c>
      <c r="B474" s="554" t="s">
        <v>1659</v>
      </c>
      <c r="C474" s="559" t="s">
        <v>689</v>
      </c>
      <c r="D474" s="580"/>
    </row>
    <row r="475" spans="1:4">
      <c r="A475" s="579" t="s">
        <v>41</v>
      </c>
      <c r="B475" s="554"/>
      <c r="C475" s="559"/>
      <c r="D475" s="580"/>
    </row>
    <row r="476" spans="1:4">
      <c r="A476" s="581"/>
      <c r="B476" s="582"/>
      <c r="C476" s="583"/>
      <c r="D476" s="584"/>
    </row>
    <row r="477" spans="1:4" ht="28.5">
      <c r="A477" s="600" t="s">
        <v>1660</v>
      </c>
      <c r="B477" s="596" t="s">
        <v>1661</v>
      </c>
      <c r="C477" s="597"/>
      <c r="D477" s="598"/>
    </row>
    <row r="478" spans="1:4">
      <c r="A478" s="579" t="s">
        <v>19</v>
      </c>
      <c r="B478" s="554"/>
      <c r="C478" s="559"/>
      <c r="D478" s="580"/>
    </row>
    <row r="479" spans="1:4">
      <c r="A479" s="579" t="s">
        <v>24</v>
      </c>
      <c r="B479" s="554"/>
      <c r="C479" s="559"/>
      <c r="D479" s="580"/>
    </row>
    <row r="480" spans="1:4">
      <c r="A480" s="579" t="s">
        <v>29</v>
      </c>
      <c r="B480" s="554"/>
      <c r="C480" s="559"/>
      <c r="D480" s="580"/>
    </row>
    <row r="481" spans="1:4">
      <c r="A481" s="579" t="s">
        <v>37</v>
      </c>
      <c r="B481" s="554" t="s">
        <v>1662</v>
      </c>
      <c r="C481" s="559" t="s">
        <v>689</v>
      </c>
      <c r="D481" s="580"/>
    </row>
    <row r="482" spans="1:4">
      <c r="A482" s="579" t="s">
        <v>41</v>
      </c>
      <c r="B482" s="554"/>
      <c r="C482" s="559"/>
      <c r="D482" s="580"/>
    </row>
    <row r="483" spans="1:4">
      <c r="A483" s="581"/>
      <c r="B483" s="582"/>
      <c r="C483" s="583"/>
      <c r="D483" s="584"/>
    </row>
    <row r="484" spans="1:4" ht="42.75">
      <c r="A484" s="600" t="s">
        <v>1660</v>
      </c>
      <c r="B484" s="596" t="s">
        <v>1663</v>
      </c>
      <c r="C484" s="597"/>
      <c r="D484" s="598"/>
    </row>
    <row r="485" spans="1:4">
      <c r="A485" s="579" t="s">
        <v>19</v>
      </c>
      <c r="B485" s="554"/>
      <c r="C485" s="559"/>
      <c r="D485" s="580"/>
    </row>
    <row r="486" spans="1:4">
      <c r="A486" s="579" t="s">
        <v>24</v>
      </c>
      <c r="B486" s="554"/>
      <c r="C486" s="559"/>
      <c r="D486" s="580"/>
    </row>
    <row r="487" spans="1:4">
      <c r="A487" s="579" t="s">
        <v>29</v>
      </c>
      <c r="B487" s="554"/>
      <c r="C487" s="559"/>
      <c r="D487" s="580"/>
    </row>
    <row r="488" spans="1:4" ht="28.5">
      <c r="A488" s="579" t="s">
        <v>37</v>
      </c>
      <c r="B488" s="554" t="s">
        <v>1664</v>
      </c>
      <c r="C488" s="559" t="s">
        <v>689</v>
      </c>
      <c r="D488" s="580"/>
    </row>
    <row r="489" spans="1:4">
      <c r="A489" s="579" t="s">
        <v>41</v>
      </c>
      <c r="B489" s="554"/>
      <c r="C489" s="559"/>
      <c r="D489" s="580"/>
    </row>
    <row r="490" spans="1:4">
      <c r="A490" s="581"/>
      <c r="B490" s="582"/>
      <c r="C490" s="583"/>
      <c r="D490" s="584"/>
    </row>
    <row r="491" spans="1:4" ht="42.75">
      <c r="A491" s="600" t="s">
        <v>1665</v>
      </c>
      <c r="B491" s="596" t="s">
        <v>1666</v>
      </c>
      <c r="C491" s="597"/>
      <c r="D491" s="598"/>
    </row>
    <row r="492" spans="1:4">
      <c r="A492" s="579" t="s">
        <v>19</v>
      </c>
      <c r="B492" s="554"/>
      <c r="C492" s="559"/>
      <c r="D492" s="580"/>
    </row>
    <row r="493" spans="1:4">
      <c r="A493" s="579" t="s">
        <v>24</v>
      </c>
      <c r="B493" s="554"/>
      <c r="C493" s="559"/>
      <c r="D493" s="580"/>
    </row>
    <row r="494" spans="1:4">
      <c r="A494" s="579" t="s">
        <v>29</v>
      </c>
      <c r="B494" s="554"/>
      <c r="C494" s="559"/>
      <c r="D494" s="580"/>
    </row>
    <row r="495" spans="1:4" ht="28.5">
      <c r="A495" s="579" t="s">
        <v>37</v>
      </c>
      <c r="B495" s="554" t="s">
        <v>1667</v>
      </c>
      <c r="C495" s="559" t="s">
        <v>689</v>
      </c>
      <c r="D495" s="580"/>
    </row>
    <row r="496" spans="1:4">
      <c r="A496" s="579" t="s">
        <v>41</v>
      </c>
      <c r="B496" s="554"/>
      <c r="C496" s="559"/>
      <c r="D496" s="580"/>
    </row>
    <row r="497" spans="1:4">
      <c r="A497" s="581"/>
      <c r="B497" s="582"/>
      <c r="C497" s="583"/>
      <c r="D497" s="584"/>
    </row>
    <row r="498" spans="1:4" ht="42.75">
      <c r="A498" s="600" t="s">
        <v>1668</v>
      </c>
      <c r="B498" s="596" t="s">
        <v>1669</v>
      </c>
      <c r="C498" s="597"/>
      <c r="D498" s="598"/>
    </row>
    <row r="499" spans="1:4">
      <c r="A499" s="579" t="s">
        <v>19</v>
      </c>
      <c r="B499" s="554"/>
      <c r="C499" s="559"/>
      <c r="D499" s="580"/>
    </row>
    <row r="500" spans="1:4">
      <c r="A500" s="579" t="s">
        <v>24</v>
      </c>
      <c r="B500" s="554"/>
      <c r="C500" s="559"/>
      <c r="D500" s="580"/>
    </row>
    <row r="501" spans="1:4">
      <c r="A501" s="579" t="s">
        <v>29</v>
      </c>
      <c r="B501" s="554"/>
      <c r="C501" s="559"/>
      <c r="D501" s="580"/>
    </row>
    <row r="502" spans="1:4" ht="28.5">
      <c r="A502" s="579" t="s">
        <v>37</v>
      </c>
      <c r="B502" s="554" t="s">
        <v>1670</v>
      </c>
      <c r="C502" s="559" t="s">
        <v>689</v>
      </c>
      <c r="D502" s="580"/>
    </row>
    <row r="503" spans="1:4">
      <c r="A503" s="579" t="s">
        <v>41</v>
      </c>
      <c r="B503" s="554"/>
      <c r="C503" s="559"/>
      <c r="D503" s="580"/>
    </row>
    <row r="504" spans="1:4">
      <c r="A504" s="581"/>
      <c r="B504" s="582"/>
      <c r="C504" s="583"/>
      <c r="D504" s="584"/>
    </row>
    <row r="505" spans="1:4" ht="42.75">
      <c r="A505" s="600" t="s">
        <v>1671</v>
      </c>
      <c r="B505" s="596" t="s">
        <v>1672</v>
      </c>
      <c r="C505" s="597"/>
      <c r="D505" s="598"/>
    </row>
    <row r="506" spans="1:4">
      <c r="A506" s="579" t="s">
        <v>19</v>
      </c>
      <c r="B506" s="554"/>
      <c r="C506" s="559"/>
      <c r="D506" s="580"/>
    </row>
    <row r="507" spans="1:4">
      <c r="A507" s="579" t="s">
        <v>24</v>
      </c>
      <c r="B507" s="554"/>
      <c r="C507" s="559"/>
      <c r="D507" s="580"/>
    </row>
    <row r="508" spans="1:4">
      <c r="A508" s="579" t="s">
        <v>29</v>
      </c>
      <c r="B508" s="554"/>
      <c r="C508" s="559"/>
      <c r="D508" s="580"/>
    </row>
    <row r="509" spans="1:4" ht="42.75">
      <c r="A509" s="579" t="s">
        <v>37</v>
      </c>
      <c r="B509" s="554" t="s">
        <v>1673</v>
      </c>
      <c r="C509" s="559" t="s">
        <v>689</v>
      </c>
      <c r="D509" s="580"/>
    </row>
    <row r="510" spans="1:4">
      <c r="A510" s="579" t="s">
        <v>41</v>
      </c>
      <c r="B510" s="554"/>
      <c r="C510" s="559"/>
      <c r="D510" s="580"/>
    </row>
    <row r="511" spans="1:4">
      <c r="A511" s="581"/>
      <c r="B511" s="582"/>
      <c r="C511" s="583"/>
      <c r="D511" s="584"/>
    </row>
    <row r="512" spans="1:4" ht="42.75">
      <c r="A512" s="600" t="s">
        <v>1674</v>
      </c>
      <c r="B512" s="596" t="s">
        <v>1675</v>
      </c>
      <c r="C512" s="597"/>
      <c r="D512" s="598"/>
    </row>
    <row r="513" spans="1:4">
      <c r="A513" s="579" t="s">
        <v>19</v>
      </c>
      <c r="B513" s="554"/>
      <c r="C513" s="559"/>
      <c r="D513" s="580"/>
    </row>
    <row r="514" spans="1:4">
      <c r="A514" s="579" t="s">
        <v>24</v>
      </c>
      <c r="B514" s="554"/>
      <c r="C514" s="559"/>
      <c r="D514" s="580"/>
    </row>
    <row r="515" spans="1:4">
      <c r="A515" s="579" t="s">
        <v>29</v>
      </c>
      <c r="B515" s="554"/>
      <c r="C515" s="559"/>
      <c r="D515" s="580"/>
    </row>
    <row r="516" spans="1:4">
      <c r="A516" s="579" t="s">
        <v>37</v>
      </c>
      <c r="B516" s="554" t="s">
        <v>1676</v>
      </c>
      <c r="C516" s="559" t="s">
        <v>689</v>
      </c>
      <c r="D516" s="580"/>
    </row>
    <row r="517" spans="1:4">
      <c r="A517" s="579" t="s">
        <v>41</v>
      </c>
      <c r="B517" s="554"/>
      <c r="C517" s="559"/>
      <c r="D517" s="580"/>
    </row>
    <row r="518" spans="1:4">
      <c r="A518" s="581"/>
      <c r="B518" s="582"/>
      <c r="C518" s="583"/>
      <c r="D518" s="584"/>
    </row>
    <row r="519" spans="1:4" ht="42.75">
      <c r="A519" s="600" t="s">
        <v>1677</v>
      </c>
      <c r="B519" s="596" t="s">
        <v>1678</v>
      </c>
      <c r="C519" s="597"/>
      <c r="D519" s="598"/>
    </row>
    <row r="520" spans="1:4">
      <c r="A520" s="579" t="s">
        <v>19</v>
      </c>
      <c r="B520" s="554"/>
      <c r="C520" s="559"/>
      <c r="D520" s="580"/>
    </row>
    <row r="521" spans="1:4">
      <c r="A521" s="579" t="s">
        <v>24</v>
      </c>
      <c r="B521" s="554"/>
      <c r="C521" s="559"/>
      <c r="D521" s="580"/>
    </row>
    <row r="522" spans="1:4">
      <c r="A522" s="579" t="s">
        <v>29</v>
      </c>
      <c r="B522" s="554"/>
      <c r="C522" s="559"/>
      <c r="D522" s="580"/>
    </row>
    <row r="523" spans="1:4">
      <c r="A523" s="579" t="s">
        <v>37</v>
      </c>
      <c r="B523" s="554" t="s">
        <v>1676</v>
      </c>
      <c r="C523" s="559" t="s">
        <v>689</v>
      </c>
      <c r="D523" s="580"/>
    </row>
    <row r="524" spans="1:4">
      <c r="A524" s="579" t="s">
        <v>41</v>
      </c>
      <c r="B524" s="554"/>
      <c r="C524" s="559"/>
      <c r="D524" s="580"/>
    </row>
    <row r="525" spans="1:4">
      <c r="A525" s="581"/>
      <c r="B525" s="582"/>
      <c r="C525" s="583"/>
      <c r="D525" s="584"/>
    </row>
    <row r="526" spans="1:4" ht="42.75">
      <c r="A526" s="600" t="s">
        <v>1679</v>
      </c>
      <c r="B526" s="596" t="s">
        <v>1680</v>
      </c>
      <c r="C526" s="597"/>
      <c r="D526" s="598"/>
    </row>
    <row r="527" spans="1:4">
      <c r="A527" s="579" t="s">
        <v>19</v>
      </c>
      <c r="B527" s="554"/>
      <c r="C527" s="559"/>
      <c r="D527" s="580"/>
    </row>
    <row r="528" spans="1:4">
      <c r="A528" s="579" t="s">
        <v>24</v>
      </c>
      <c r="B528" s="554"/>
      <c r="C528" s="559"/>
      <c r="D528" s="580"/>
    </row>
    <row r="529" spans="1:4">
      <c r="A529" s="579" t="s">
        <v>29</v>
      </c>
      <c r="B529" s="554"/>
      <c r="C529" s="559"/>
      <c r="D529" s="580"/>
    </row>
    <row r="530" spans="1:4" ht="57">
      <c r="A530" s="579" t="s">
        <v>37</v>
      </c>
      <c r="B530" s="554" t="s">
        <v>1681</v>
      </c>
      <c r="C530" s="559" t="s">
        <v>689</v>
      </c>
      <c r="D530" s="580"/>
    </row>
    <row r="531" spans="1:4">
      <c r="A531" s="579" t="s">
        <v>41</v>
      </c>
      <c r="B531" s="554"/>
      <c r="C531" s="559"/>
      <c r="D531" s="580"/>
    </row>
    <row r="532" spans="1:4">
      <c r="A532" s="581"/>
      <c r="B532" s="582"/>
      <c r="C532" s="583"/>
      <c r="D532" s="584"/>
    </row>
    <row r="533" spans="1:4" ht="42.75">
      <c r="A533" s="600" t="s">
        <v>1682</v>
      </c>
      <c r="B533" s="596" t="s">
        <v>1683</v>
      </c>
      <c r="C533" s="597"/>
      <c r="D533" s="598"/>
    </row>
    <row r="534" spans="1:4">
      <c r="A534" s="579" t="s">
        <v>19</v>
      </c>
      <c r="B534" s="554"/>
      <c r="C534" s="559"/>
      <c r="D534" s="580"/>
    </row>
    <row r="535" spans="1:4">
      <c r="A535" s="579" t="s">
        <v>24</v>
      </c>
      <c r="B535" s="554"/>
      <c r="C535" s="559"/>
      <c r="D535" s="580"/>
    </row>
    <row r="536" spans="1:4">
      <c r="A536" s="579" t="s">
        <v>29</v>
      </c>
      <c r="B536" s="554"/>
      <c r="C536" s="559"/>
      <c r="D536" s="580"/>
    </row>
    <row r="537" spans="1:4">
      <c r="A537" s="579" t="s">
        <v>37</v>
      </c>
      <c r="B537" s="554" t="s">
        <v>1684</v>
      </c>
      <c r="C537" s="559" t="s">
        <v>689</v>
      </c>
      <c r="D537" s="580"/>
    </row>
    <row r="538" spans="1:4">
      <c r="A538" s="579" t="s">
        <v>41</v>
      </c>
      <c r="B538" s="554"/>
      <c r="C538" s="559"/>
      <c r="D538" s="580"/>
    </row>
    <row r="539" spans="1:4">
      <c r="A539" s="581"/>
      <c r="B539" s="582"/>
      <c r="C539" s="583"/>
      <c r="D539" s="584"/>
    </row>
    <row r="540" spans="1:4" ht="85.5">
      <c r="A540" s="600" t="s">
        <v>1685</v>
      </c>
      <c r="B540" s="596" t="s">
        <v>1686</v>
      </c>
      <c r="C540" s="597"/>
      <c r="D540" s="598"/>
    </row>
    <row r="541" spans="1:4">
      <c r="A541" s="579" t="s">
        <v>19</v>
      </c>
      <c r="B541" s="554"/>
      <c r="C541" s="559"/>
      <c r="D541" s="580"/>
    </row>
    <row r="542" spans="1:4">
      <c r="A542" s="579" t="s">
        <v>24</v>
      </c>
      <c r="B542" s="554"/>
      <c r="C542" s="559"/>
      <c r="D542" s="580"/>
    </row>
    <row r="543" spans="1:4">
      <c r="A543" s="579" t="s">
        <v>29</v>
      </c>
      <c r="B543" s="554"/>
      <c r="C543" s="559"/>
      <c r="D543" s="580"/>
    </row>
    <row r="544" spans="1:4" ht="114">
      <c r="A544" s="579" t="s">
        <v>37</v>
      </c>
      <c r="B544" s="624" t="s">
        <v>406</v>
      </c>
      <c r="C544" s="559" t="s">
        <v>716</v>
      </c>
      <c r="D544" s="580" t="s">
        <v>1687</v>
      </c>
    </row>
    <row r="545" spans="1:4">
      <c r="A545" s="579" t="s">
        <v>41</v>
      </c>
      <c r="B545" s="554"/>
      <c r="C545" s="559"/>
      <c r="D545" s="580"/>
    </row>
    <row r="546" spans="1:4">
      <c r="A546" s="581"/>
      <c r="B546" s="582"/>
      <c r="C546" s="583"/>
      <c r="D546" s="584"/>
    </row>
    <row r="547" spans="1:4" ht="71.25">
      <c r="A547" s="600" t="s">
        <v>1688</v>
      </c>
      <c r="B547" s="596" t="s">
        <v>1689</v>
      </c>
      <c r="C547" s="597"/>
      <c r="D547" s="598"/>
    </row>
    <row r="548" spans="1:4">
      <c r="A548" s="579" t="s">
        <v>19</v>
      </c>
      <c r="B548" s="554"/>
      <c r="C548" s="559"/>
      <c r="D548" s="580"/>
    </row>
    <row r="549" spans="1:4">
      <c r="A549" s="579" t="s">
        <v>24</v>
      </c>
      <c r="B549" s="554"/>
      <c r="C549" s="559"/>
      <c r="D549" s="580"/>
    </row>
    <row r="550" spans="1:4">
      <c r="A550" s="579" t="s">
        <v>29</v>
      </c>
      <c r="B550" s="554"/>
      <c r="C550" s="559"/>
      <c r="D550" s="580"/>
    </row>
    <row r="551" spans="1:4" ht="57">
      <c r="A551" s="579" t="s">
        <v>37</v>
      </c>
      <c r="B551" s="624" t="s">
        <v>1690</v>
      </c>
      <c r="C551" s="559" t="s">
        <v>716</v>
      </c>
      <c r="D551" s="580" t="s">
        <v>1691</v>
      </c>
    </row>
    <row r="552" spans="1:4">
      <c r="A552" s="579" t="s">
        <v>41</v>
      </c>
      <c r="B552" s="554"/>
      <c r="C552" s="559"/>
      <c r="D552" s="580"/>
    </row>
    <row r="553" spans="1:4">
      <c r="A553" s="581"/>
      <c r="B553" s="582"/>
      <c r="C553" s="583"/>
      <c r="D553" s="584"/>
    </row>
    <row r="554" spans="1:4" ht="71.25">
      <c r="A554" s="600" t="s">
        <v>1692</v>
      </c>
      <c r="B554" s="596" t="s">
        <v>1693</v>
      </c>
      <c r="C554" s="597"/>
      <c r="D554" s="598"/>
    </row>
    <row r="555" spans="1:4">
      <c r="A555" s="579" t="s">
        <v>19</v>
      </c>
      <c r="B555" s="554"/>
      <c r="C555" s="559"/>
      <c r="D555" s="580"/>
    </row>
    <row r="556" spans="1:4">
      <c r="A556" s="579" t="s">
        <v>24</v>
      </c>
      <c r="B556" s="554"/>
      <c r="C556" s="559"/>
      <c r="D556" s="580"/>
    </row>
    <row r="557" spans="1:4">
      <c r="A557" s="579" t="s">
        <v>29</v>
      </c>
      <c r="B557" s="554"/>
      <c r="C557" s="559"/>
      <c r="D557" s="580"/>
    </row>
    <row r="558" spans="1:4" ht="57">
      <c r="A558" s="579" t="s">
        <v>37</v>
      </c>
      <c r="B558" s="624" t="s">
        <v>1694</v>
      </c>
      <c r="C558" s="559" t="s">
        <v>716</v>
      </c>
      <c r="D558" s="580" t="s">
        <v>1691</v>
      </c>
    </row>
    <row r="559" spans="1:4">
      <c r="A559" s="579" t="s">
        <v>41</v>
      </c>
      <c r="B559" s="554"/>
      <c r="C559" s="559"/>
      <c r="D559" s="580"/>
    </row>
    <row r="560" spans="1:4">
      <c r="A560" s="581"/>
      <c r="B560" s="582"/>
      <c r="C560" s="583"/>
      <c r="D560" s="584"/>
    </row>
    <row r="561" spans="1:4" ht="85.5">
      <c r="A561" s="600" t="s">
        <v>1695</v>
      </c>
      <c r="B561" s="596" t="s">
        <v>1696</v>
      </c>
      <c r="C561" s="597"/>
      <c r="D561" s="598"/>
    </row>
    <row r="562" spans="1:4">
      <c r="A562" s="579" t="s">
        <v>19</v>
      </c>
      <c r="B562" s="554"/>
      <c r="C562" s="559"/>
      <c r="D562" s="580"/>
    </row>
    <row r="563" spans="1:4">
      <c r="A563" s="579" t="s">
        <v>24</v>
      </c>
      <c r="B563" s="554"/>
      <c r="C563" s="559"/>
      <c r="D563" s="580"/>
    </row>
    <row r="564" spans="1:4">
      <c r="A564" s="579" t="s">
        <v>29</v>
      </c>
      <c r="B564" s="554"/>
      <c r="C564" s="559"/>
      <c r="D564" s="580"/>
    </row>
    <row r="565" spans="1:4" ht="57">
      <c r="A565" s="579" t="s">
        <v>37</v>
      </c>
      <c r="B565" s="624" t="s">
        <v>1694</v>
      </c>
      <c r="C565" s="559" t="s">
        <v>716</v>
      </c>
      <c r="D565" s="580" t="s">
        <v>1691</v>
      </c>
    </row>
    <row r="566" spans="1:4">
      <c r="A566" s="579" t="s">
        <v>41</v>
      </c>
      <c r="B566" s="554"/>
      <c r="C566" s="559"/>
      <c r="D566" s="580"/>
    </row>
    <row r="567" spans="1:4">
      <c r="A567" s="581"/>
      <c r="B567" s="582"/>
      <c r="C567" s="583"/>
      <c r="D567" s="584"/>
    </row>
    <row r="568" spans="1:4" ht="71.25">
      <c r="A568" s="600" t="s">
        <v>1697</v>
      </c>
      <c r="B568" s="596" t="s">
        <v>1698</v>
      </c>
      <c r="C568" s="597"/>
      <c r="D568" s="598"/>
    </row>
    <row r="569" spans="1:4">
      <c r="A569" s="579" t="s">
        <v>19</v>
      </c>
      <c r="B569" s="554"/>
      <c r="C569" s="559"/>
      <c r="D569" s="580"/>
    </row>
    <row r="570" spans="1:4">
      <c r="A570" s="579" t="s">
        <v>24</v>
      </c>
      <c r="B570" s="554"/>
      <c r="C570" s="559"/>
      <c r="D570" s="580"/>
    </row>
    <row r="571" spans="1:4">
      <c r="A571" s="579" t="s">
        <v>29</v>
      </c>
      <c r="B571" s="554"/>
      <c r="C571" s="559"/>
      <c r="D571" s="580"/>
    </row>
    <row r="572" spans="1:4" ht="57">
      <c r="A572" s="579" t="s">
        <v>37</v>
      </c>
      <c r="B572" s="624" t="s">
        <v>1694</v>
      </c>
      <c r="C572" s="559" t="s">
        <v>716</v>
      </c>
      <c r="D572" s="580" t="s">
        <v>1691</v>
      </c>
    </row>
    <row r="573" spans="1:4">
      <c r="A573" s="579" t="s">
        <v>41</v>
      </c>
      <c r="B573" s="554"/>
      <c r="C573" s="559"/>
      <c r="D573" s="580"/>
    </row>
    <row r="574" spans="1:4">
      <c r="A574" s="581"/>
      <c r="B574" s="582"/>
      <c r="C574" s="583"/>
      <c r="D574" s="584"/>
    </row>
    <row r="575" spans="1:4" ht="71.25">
      <c r="A575" s="600" t="s">
        <v>1699</v>
      </c>
      <c r="B575" s="596" t="s">
        <v>1700</v>
      </c>
      <c r="C575" s="597"/>
      <c r="D575" s="598"/>
    </row>
    <row r="576" spans="1:4">
      <c r="A576" s="579" t="s">
        <v>19</v>
      </c>
      <c r="B576" s="554"/>
      <c r="C576" s="559"/>
      <c r="D576" s="580"/>
    </row>
    <row r="577" spans="1:4">
      <c r="A577" s="579" t="s">
        <v>24</v>
      </c>
      <c r="B577" s="554"/>
      <c r="C577" s="559"/>
      <c r="D577" s="580"/>
    </row>
    <row r="578" spans="1:4">
      <c r="A578" s="579" t="s">
        <v>29</v>
      </c>
      <c r="B578" s="554"/>
      <c r="C578" s="559"/>
      <c r="D578" s="580"/>
    </row>
    <row r="579" spans="1:4" ht="57">
      <c r="A579" s="579" t="s">
        <v>37</v>
      </c>
      <c r="B579" s="624" t="s">
        <v>409</v>
      </c>
      <c r="C579" s="559" t="s">
        <v>716</v>
      </c>
      <c r="D579" s="580" t="s">
        <v>1701</v>
      </c>
    </row>
    <row r="580" spans="1:4">
      <c r="A580" s="579" t="s">
        <v>41</v>
      </c>
      <c r="B580" s="554"/>
      <c r="C580" s="559"/>
      <c r="D580" s="580"/>
    </row>
    <row r="581" spans="1:4">
      <c r="A581" s="581"/>
      <c r="B581" s="582"/>
      <c r="C581" s="583"/>
      <c r="D581" s="584"/>
    </row>
    <row r="582" spans="1:4" ht="71.25">
      <c r="A582" s="600" t="s">
        <v>1702</v>
      </c>
      <c r="B582" s="596" t="s">
        <v>1703</v>
      </c>
      <c r="C582" s="597"/>
      <c r="D582" s="598"/>
    </row>
    <row r="583" spans="1:4">
      <c r="A583" s="579" t="s">
        <v>19</v>
      </c>
      <c r="B583" s="554"/>
      <c r="C583" s="559"/>
      <c r="D583" s="580"/>
    </row>
    <row r="584" spans="1:4">
      <c r="A584" s="579" t="s">
        <v>24</v>
      </c>
      <c r="B584" s="554"/>
      <c r="C584" s="559"/>
      <c r="D584" s="580"/>
    </row>
    <row r="585" spans="1:4">
      <c r="A585" s="579" t="s">
        <v>29</v>
      </c>
      <c r="B585" s="554"/>
      <c r="C585" s="559"/>
      <c r="D585" s="580"/>
    </row>
    <row r="586" spans="1:4" ht="57">
      <c r="A586" s="579" t="s">
        <v>37</v>
      </c>
      <c r="B586" s="624" t="s">
        <v>1704</v>
      </c>
      <c r="C586" s="559" t="s">
        <v>716</v>
      </c>
      <c r="D586" s="580" t="s">
        <v>1705</v>
      </c>
    </row>
    <row r="587" spans="1:4">
      <c r="A587" s="579" t="s">
        <v>41</v>
      </c>
      <c r="B587" s="554"/>
      <c r="C587" s="559"/>
      <c r="D587" s="580"/>
    </row>
    <row r="588" spans="1:4">
      <c r="A588" s="581"/>
      <c r="B588" s="582"/>
      <c r="C588" s="583"/>
      <c r="D588" s="584"/>
    </row>
    <row r="589" spans="1:4" ht="71.25">
      <c r="A589" s="600" t="s">
        <v>1706</v>
      </c>
      <c r="B589" s="596" t="s">
        <v>1707</v>
      </c>
      <c r="C589" s="597"/>
      <c r="D589" s="598"/>
    </row>
    <row r="590" spans="1:4">
      <c r="A590" s="579" t="s">
        <v>19</v>
      </c>
      <c r="B590" s="554"/>
      <c r="C590" s="559"/>
      <c r="D590" s="580"/>
    </row>
    <row r="591" spans="1:4">
      <c r="A591" s="579" t="s">
        <v>24</v>
      </c>
      <c r="B591" s="554"/>
      <c r="C591" s="559"/>
      <c r="D591" s="580"/>
    </row>
    <row r="592" spans="1:4">
      <c r="A592" s="579" t="s">
        <v>29</v>
      </c>
      <c r="B592" s="554"/>
      <c r="C592" s="559"/>
      <c r="D592" s="580"/>
    </row>
    <row r="593" spans="1:4" ht="57">
      <c r="A593" s="579" t="s">
        <v>37</v>
      </c>
      <c r="B593" s="624" t="s">
        <v>1708</v>
      </c>
      <c r="C593" s="559" t="s">
        <v>716</v>
      </c>
      <c r="D593" s="580" t="s">
        <v>1705</v>
      </c>
    </row>
    <row r="594" spans="1:4">
      <c r="A594" s="579" t="s">
        <v>41</v>
      </c>
      <c r="B594" s="554"/>
      <c r="C594" s="559"/>
      <c r="D594" s="580"/>
    </row>
    <row r="595" spans="1:4">
      <c r="A595" s="581"/>
      <c r="B595" s="582"/>
      <c r="C595" s="583"/>
      <c r="D595" s="584"/>
    </row>
    <row r="596" spans="1:4" ht="71.25">
      <c r="A596" s="600" t="s">
        <v>1709</v>
      </c>
      <c r="B596" s="596" t="s">
        <v>1710</v>
      </c>
      <c r="C596" s="597"/>
      <c r="D596" s="598"/>
    </row>
    <row r="597" spans="1:4">
      <c r="A597" s="579" t="s">
        <v>19</v>
      </c>
      <c r="B597" s="554"/>
      <c r="C597" s="559"/>
      <c r="D597" s="580"/>
    </row>
    <row r="598" spans="1:4">
      <c r="A598" s="579" t="s">
        <v>24</v>
      </c>
      <c r="B598" s="554"/>
      <c r="C598" s="559"/>
      <c r="D598" s="580"/>
    </row>
    <row r="599" spans="1:4">
      <c r="A599" s="579" t="s">
        <v>29</v>
      </c>
      <c r="B599" s="554"/>
      <c r="C599" s="559"/>
      <c r="D599" s="580"/>
    </row>
    <row r="600" spans="1:4" ht="57">
      <c r="A600" s="579" t="s">
        <v>37</v>
      </c>
      <c r="B600" s="624" t="s">
        <v>1711</v>
      </c>
      <c r="C600" s="559" t="s">
        <v>716</v>
      </c>
      <c r="D600" s="580" t="s">
        <v>1705</v>
      </c>
    </row>
    <row r="601" spans="1:4">
      <c r="A601" s="579" t="s">
        <v>41</v>
      </c>
      <c r="B601" s="554"/>
      <c r="C601" s="559"/>
      <c r="D601" s="580"/>
    </row>
    <row r="602" spans="1:4">
      <c r="A602" s="581"/>
      <c r="B602" s="582"/>
      <c r="C602" s="583"/>
      <c r="D602" s="584"/>
    </row>
    <row r="603" spans="1:4" ht="71.25">
      <c r="A603" s="600" t="s">
        <v>1712</v>
      </c>
      <c r="B603" s="596" t="s">
        <v>1713</v>
      </c>
      <c r="C603" s="597"/>
      <c r="D603" s="598"/>
    </row>
    <row r="604" spans="1:4">
      <c r="A604" s="579" t="s">
        <v>19</v>
      </c>
      <c r="B604" s="554"/>
      <c r="C604" s="559"/>
      <c r="D604" s="580"/>
    </row>
    <row r="605" spans="1:4">
      <c r="A605" s="579" t="s">
        <v>24</v>
      </c>
      <c r="B605" s="554"/>
      <c r="C605" s="559"/>
      <c r="D605" s="580"/>
    </row>
    <row r="606" spans="1:4">
      <c r="A606" s="579" t="s">
        <v>29</v>
      </c>
      <c r="B606" s="554"/>
      <c r="C606" s="559"/>
      <c r="D606" s="580"/>
    </row>
    <row r="607" spans="1:4" ht="57">
      <c r="A607" s="579" t="s">
        <v>37</v>
      </c>
      <c r="B607" s="624" t="s">
        <v>1714</v>
      </c>
      <c r="C607" s="559" t="s">
        <v>716</v>
      </c>
      <c r="D607" s="580" t="s">
        <v>1705</v>
      </c>
    </row>
    <row r="608" spans="1:4">
      <c r="A608" s="579" t="s">
        <v>41</v>
      </c>
      <c r="B608" s="554"/>
      <c r="C608" s="559"/>
      <c r="D608" s="580"/>
    </row>
    <row r="609" spans="1:4">
      <c r="A609" s="581"/>
      <c r="B609" s="582"/>
      <c r="C609" s="583"/>
      <c r="D609" s="584"/>
    </row>
    <row r="610" spans="1:4" ht="57">
      <c r="A610" s="600" t="s">
        <v>1715</v>
      </c>
      <c r="B610" s="596" t="s">
        <v>1716</v>
      </c>
      <c r="C610" s="597"/>
      <c r="D610" s="598"/>
    </row>
    <row r="611" spans="1:4">
      <c r="A611" s="579" t="s">
        <v>19</v>
      </c>
      <c r="B611" s="554"/>
      <c r="C611" s="559"/>
      <c r="D611" s="580"/>
    </row>
    <row r="612" spans="1:4">
      <c r="A612" s="579" t="s">
        <v>24</v>
      </c>
      <c r="B612" s="554"/>
      <c r="C612" s="559"/>
      <c r="D612" s="580"/>
    </row>
    <row r="613" spans="1:4">
      <c r="A613" s="579" t="s">
        <v>29</v>
      </c>
      <c r="B613" s="554"/>
      <c r="C613" s="559"/>
      <c r="D613" s="580"/>
    </row>
    <row r="614" spans="1:4" ht="71.25">
      <c r="A614" s="579" t="s">
        <v>37</v>
      </c>
      <c r="B614" s="624" t="s">
        <v>1717</v>
      </c>
      <c r="C614" s="559" t="s">
        <v>716</v>
      </c>
      <c r="D614" s="580" t="s">
        <v>1705</v>
      </c>
    </row>
    <row r="615" spans="1:4">
      <c r="A615" s="579" t="s">
        <v>41</v>
      </c>
      <c r="B615" s="554"/>
      <c r="C615" s="559"/>
      <c r="D615" s="580"/>
    </row>
    <row r="616" spans="1:4">
      <c r="A616" s="581"/>
      <c r="B616" s="582"/>
      <c r="C616" s="583"/>
      <c r="D616" s="584"/>
    </row>
    <row r="617" spans="1:4" ht="57">
      <c r="A617" s="600" t="s">
        <v>1718</v>
      </c>
      <c r="B617" s="596" t="s">
        <v>1719</v>
      </c>
      <c r="C617" s="597"/>
      <c r="D617" s="598"/>
    </row>
    <row r="618" spans="1:4">
      <c r="A618" s="579" t="s">
        <v>19</v>
      </c>
      <c r="B618" s="554"/>
      <c r="C618" s="559"/>
      <c r="D618" s="580"/>
    </row>
    <row r="619" spans="1:4">
      <c r="A619" s="579" t="s">
        <v>24</v>
      </c>
      <c r="B619" s="554"/>
      <c r="C619" s="559"/>
      <c r="D619" s="580"/>
    </row>
    <row r="620" spans="1:4">
      <c r="A620" s="579" t="s">
        <v>29</v>
      </c>
      <c r="B620" s="554"/>
      <c r="C620" s="559"/>
      <c r="D620" s="580"/>
    </row>
    <row r="621" spans="1:4" ht="57">
      <c r="A621" s="579" t="s">
        <v>37</v>
      </c>
      <c r="B621" s="624" t="s">
        <v>1720</v>
      </c>
      <c r="C621" s="559" t="s">
        <v>716</v>
      </c>
      <c r="D621" s="580" t="s">
        <v>1705</v>
      </c>
    </row>
    <row r="622" spans="1:4">
      <c r="A622" s="579" t="s">
        <v>41</v>
      </c>
      <c r="B622" s="554"/>
      <c r="C622" s="559"/>
      <c r="D622" s="580"/>
    </row>
    <row r="623" spans="1:4">
      <c r="A623" s="581"/>
      <c r="B623" s="582"/>
      <c r="C623" s="583"/>
      <c r="D623" s="584"/>
    </row>
    <row r="624" spans="1:4" ht="71.25">
      <c r="A624" s="600" t="s">
        <v>1721</v>
      </c>
      <c r="B624" s="596" t="s">
        <v>1722</v>
      </c>
      <c r="C624" s="597"/>
      <c r="D624" s="598"/>
    </row>
    <row r="625" spans="1:4">
      <c r="A625" s="579" t="s">
        <v>19</v>
      </c>
      <c r="B625" s="554"/>
      <c r="C625" s="559"/>
      <c r="D625" s="580"/>
    </row>
    <row r="626" spans="1:4">
      <c r="A626" s="579" t="s">
        <v>24</v>
      </c>
      <c r="B626" s="554"/>
      <c r="C626" s="559"/>
      <c r="D626" s="580"/>
    </row>
    <row r="627" spans="1:4">
      <c r="A627" s="579" t="s">
        <v>29</v>
      </c>
      <c r="B627" s="554"/>
      <c r="C627" s="559"/>
      <c r="D627" s="580"/>
    </row>
    <row r="628" spans="1:4" ht="57">
      <c r="A628" s="579" t="s">
        <v>37</v>
      </c>
      <c r="B628" s="624" t="s">
        <v>1723</v>
      </c>
      <c r="C628" s="559" t="s">
        <v>716</v>
      </c>
      <c r="D628" s="580" t="s">
        <v>1705</v>
      </c>
    </row>
    <row r="629" spans="1:4">
      <c r="A629" s="579" t="s">
        <v>41</v>
      </c>
      <c r="B629" s="554"/>
      <c r="C629" s="559"/>
      <c r="D629" s="580"/>
    </row>
    <row r="630" spans="1:4">
      <c r="A630" s="581"/>
      <c r="B630" s="582"/>
      <c r="C630" s="583"/>
      <c r="D630" s="584"/>
    </row>
    <row r="631" spans="1:4" ht="71.25">
      <c r="A631" s="600" t="s">
        <v>1724</v>
      </c>
      <c r="B631" s="596" t="s">
        <v>1725</v>
      </c>
      <c r="C631" s="597"/>
      <c r="D631" s="598"/>
    </row>
    <row r="632" spans="1:4">
      <c r="A632" s="579" t="s">
        <v>19</v>
      </c>
      <c r="B632" s="554"/>
      <c r="C632" s="559"/>
      <c r="D632" s="580"/>
    </row>
    <row r="633" spans="1:4">
      <c r="A633" s="579" t="s">
        <v>24</v>
      </c>
      <c r="B633" s="554"/>
      <c r="C633" s="559"/>
      <c r="D633" s="580"/>
    </row>
    <row r="634" spans="1:4">
      <c r="A634" s="579" t="s">
        <v>29</v>
      </c>
      <c r="B634" s="554"/>
      <c r="C634" s="559"/>
      <c r="D634" s="580"/>
    </row>
    <row r="635" spans="1:4" ht="57">
      <c r="A635" s="579" t="s">
        <v>37</v>
      </c>
      <c r="B635" s="624" t="s">
        <v>1726</v>
      </c>
      <c r="C635" s="559" t="s">
        <v>716</v>
      </c>
      <c r="D635" s="580" t="s">
        <v>1705</v>
      </c>
    </row>
    <row r="636" spans="1:4">
      <c r="A636" s="579" t="s">
        <v>41</v>
      </c>
      <c r="B636" s="554"/>
      <c r="C636" s="559"/>
      <c r="D636" s="580"/>
    </row>
    <row r="637" spans="1:4">
      <c r="A637" s="581"/>
      <c r="B637" s="582"/>
      <c r="C637" s="583"/>
      <c r="D637" s="584"/>
    </row>
    <row r="638" spans="1:4" ht="57">
      <c r="A638" s="600" t="s">
        <v>1727</v>
      </c>
      <c r="B638" s="596" t="s">
        <v>1728</v>
      </c>
      <c r="C638" s="597"/>
      <c r="D638" s="598"/>
    </row>
    <row r="639" spans="1:4">
      <c r="A639" s="579" t="s">
        <v>19</v>
      </c>
      <c r="B639" s="554"/>
      <c r="C639" s="559"/>
      <c r="D639" s="580"/>
    </row>
    <row r="640" spans="1:4">
      <c r="A640" s="579" t="s">
        <v>24</v>
      </c>
      <c r="B640" s="554"/>
      <c r="C640" s="559"/>
      <c r="D640" s="580"/>
    </row>
    <row r="641" spans="1:4">
      <c r="A641" s="579" t="s">
        <v>29</v>
      </c>
      <c r="B641" s="554"/>
      <c r="C641" s="559"/>
      <c r="D641" s="580"/>
    </row>
    <row r="642" spans="1:4" ht="57">
      <c r="A642" s="579" t="s">
        <v>37</v>
      </c>
      <c r="B642" s="624" t="s">
        <v>1729</v>
      </c>
      <c r="C642" s="559" t="s">
        <v>716</v>
      </c>
      <c r="D642" s="580" t="s">
        <v>1705</v>
      </c>
    </row>
    <row r="643" spans="1:4">
      <c r="A643" s="579" t="s">
        <v>41</v>
      </c>
      <c r="B643" s="554"/>
      <c r="C643" s="559"/>
      <c r="D643" s="580"/>
    </row>
    <row r="644" spans="1:4">
      <c r="A644" s="581"/>
      <c r="B644" s="582"/>
      <c r="C644" s="583"/>
      <c r="D644" s="584"/>
    </row>
    <row r="645" spans="1:4" ht="28.5">
      <c r="A645" s="600" t="s">
        <v>1730</v>
      </c>
      <c r="B645" s="596" t="s">
        <v>1731</v>
      </c>
      <c r="C645" s="597"/>
      <c r="D645" s="598"/>
    </row>
    <row r="646" spans="1:4">
      <c r="A646" s="579" t="s">
        <v>19</v>
      </c>
      <c r="B646" s="554"/>
      <c r="C646" s="559"/>
      <c r="D646" s="580"/>
    </row>
    <row r="647" spans="1:4">
      <c r="A647" s="579" t="s">
        <v>24</v>
      </c>
      <c r="B647" s="554"/>
      <c r="C647" s="559"/>
      <c r="D647" s="580"/>
    </row>
    <row r="648" spans="1:4">
      <c r="A648" s="579" t="s">
        <v>29</v>
      </c>
      <c r="B648" s="554"/>
      <c r="C648" s="559"/>
      <c r="D648" s="580"/>
    </row>
    <row r="649" spans="1:4" ht="42.75">
      <c r="A649" s="579" t="s">
        <v>37</v>
      </c>
      <c r="B649" s="624" t="s">
        <v>412</v>
      </c>
      <c r="C649" s="559" t="s">
        <v>716</v>
      </c>
      <c r="D649" s="580" t="s">
        <v>1732</v>
      </c>
    </row>
    <row r="650" spans="1:4">
      <c r="A650" s="579" t="s">
        <v>41</v>
      </c>
      <c r="B650" s="554"/>
      <c r="C650" s="559"/>
      <c r="D650" s="580"/>
    </row>
    <row r="651" spans="1:4">
      <c r="A651" s="581"/>
      <c r="B651" s="582"/>
      <c r="C651" s="583"/>
      <c r="D651" s="584"/>
    </row>
    <row r="652" spans="1:4" ht="42.75">
      <c r="A652" s="600" t="s">
        <v>1733</v>
      </c>
      <c r="B652" s="596" t="s">
        <v>1734</v>
      </c>
      <c r="C652" s="597"/>
      <c r="D652" s="598"/>
    </row>
    <row r="653" spans="1:4">
      <c r="A653" s="579" t="s">
        <v>19</v>
      </c>
      <c r="B653" s="554"/>
      <c r="C653" s="559"/>
      <c r="D653" s="580"/>
    </row>
    <row r="654" spans="1:4">
      <c r="A654" s="579" t="s">
        <v>24</v>
      </c>
      <c r="B654" s="554"/>
      <c r="C654" s="559"/>
      <c r="D654" s="580"/>
    </row>
    <row r="655" spans="1:4">
      <c r="A655" s="579" t="s">
        <v>29</v>
      </c>
      <c r="B655" s="554"/>
      <c r="C655" s="559"/>
      <c r="D655" s="580"/>
    </row>
    <row r="656" spans="1:4" ht="51">
      <c r="A656" s="579" t="s">
        <v>37</v>
      </c>
      <c r="B656" s="624" t="s">
        <v>1735</v>
      </c>
      <c r="C656" s="559" t="s">
        <v>716</v>
      </c>
      <c r="D656" s="580" t="s">
        <v>1736</v>
      </c>
    </row>
    <row r="657" spans="1:4">
      <c r="A657" s="579" t="s">
        <v>41</v>
      </c>
      <c r="B657" s="554"/>
      <c r="C657" s="559"/>
      <c r="D657" s="580"/>
    </row>
    <row r="658" spans="1:4">
      <c r="A658" s="581"/>
      <c r="B658" s="582"/>
      <c r="C658" s="583"/>
      <c r="D658" s="584"/>
    </row>
    <row r="659" spans="1:4">
      <c r="A659" s="569" t="s">
        <v>1737</v>
      </c>
      <c r="B659" s="570" t="s">
        <v>1738</v>
      </c>
      <c r="C659" s="571" t="s">
        <v>212</v>
      </c>
      <c r="D659" s="572" t="s">
        <v>212</v>
      </c>
    </row>
    <row r="660" spans="1:4">
      <c r="A660" s="595"/>
      <c r="B660" s="596" t="s">
        <v>1739</v>
      </c>
      <c r="C660" s="597"/>
      <c r="D660" s="598"/>
    </row>
    <row r="661" spans="1:4">
      <c r="A661" s="600" t="s">
        <v>1740</v>
      </c>
      <c r="B661" s="596" t="s">
        <v>1741</v>
      </c>
      <c r="C661" s="597"/>
      <c r="D661" s="598"/>
    </row>
    <row r="662" spans="1:4">
      <c r="A662" s="579" t="s">
        <v>19</v>
      </c>
      <c r="B662" s="554"/>
      <c r="C662" s="559"/>
      <c r="D662" s="580"/>
    </row>
    <row r="663" spans="1:4">
      <c r="A663" s="579" t="s">
        <v>24</v>
      </c>
      <c r="B663" s="554"/>
      <c r="C663" s="559"/>
      <c r="D663" s="580"/>
    </row>
    <row r="664" spans="1:4">
      <c r="A664" s="579" t="s">
        <v>29</v>
      </c>
      <c r="B664" s="554"/>
      <c r="C664" s="559"/>
      <c r="D664" s="580"/>
    </row>
    <row r="665" spans="1:4" ht="57">
      <c r="A665" s="579" t="s">
        <v>37</v>
      </c>
      <c r="B665" s="624" t="s">
        <v>415</v>
      </c>
      <c r="C665" s="559" t="s">
        <v>716</v>
      </c>
      <c r="D665" s="580" t="s">
        <v>1742</v>
      </c>
    </row>
    <row r="666" spans="1:4">
      <c r="A666" s="579" t="s">
        <v>41</v>
      </c>
      <c r="B666" s="554"/>
      <c r="C666" s="559"/>
      <c r="D666" s="580"/>
    </row>
    <row r="667" spans="1:4">
      <c r="A667" s="581"/>
      <c r="B667" s="582"/>
      <c r="C667" s="583"/>
      <c r="D667" s="584"/>
    </row>
    <row r="668" spans="1:4" ht="28.5">
      <c r="A668" s="600" t="s">
        <v>1743</v>
      </c>
      <c r="B668" s="596" t="s">
        <v>1744</v>
      </c>
      <c r="C668" s="597"/>
      <c r="D668" s="598"/>
    </row>
    <row r="669" spans="1:4">
      <c r="A669" s="579" t="s">
        <v>19</v>
      </c>
      <c r="B669" s="554"/>
      <c r="C669" s="559"/>
      <c r="D669" s="580"/>
    </row>
    <row r="670" spans="1:4">
      <c r="A670" s="579" t="s">
        <v>24</v>
      </c>
      <c r="B670" s="554"/>
      <c r="C670" s="559"/>
      <c r="D670" s="580"/>
    </row>
    <row r="671" spans="1:4">
      <c r="A671" s="579" t="s">
        <v>29</v>
      </c>
      <c r="B671" s="554"/>
      <c r="C671" s="559"/>
      <c r="D671" s="580"/>
    </row>
    <row r="672" spans="1:4" ht="42.75">
      <c r="A672" s="579" t="s">
        <v>37</v>
      </c>
      <c r="B672" s="624" t="s">
        <v>1745</v>
      </c>
      <c r="C672" s="559" t="s">
        <v>716</v>
      </c>
      <c r="D672" s="580" t="s">
        <v>1746</v>
      </c>
    </row>
    <row r="673" spans="1:4">
      <c r="A673" s="579" t="s">
        <v>41</v>
      </c>
      <c r="B673" s="554"/>
      <c r="C673" s="559"/>
      <c r="D673" s="580"/>
    </row>
    <row r="674" spans="1:4">
      <c r="A674" s="581"/>
      <c r="B674" s="582"/>
      <c r="C674" s="583"/>
      <c r="D674" s="584"/>
    </row>
    <row r="675" spans="1:4" ht="42.75">
      <c r="A675" s="600" t="s">
        <v>1747</v>
      </c>
      <c r="B675" s="596" t="s">
        <v>1748</v>
      </c>
      <c r="C675" s="597"/>
      <c r="D675" s="598"/>
    </row>
    <row r="676" spans="1:4">
      <c r="A676" s="579" t="s">
        <v>19</v>
      </c>
      <c r="B676" s="554"/>
      <c r="C676" s="559"/>
      <c r="D676" s="580"/>
    </row>
    <row r="677" spans="1:4">
      <c r="A677" s="579" t="s">
        <v>24</v>
      </c>
      <c r="B677" s="554"/>
      <c r="C677" s="559"/>
      <c r="D677" s="580"/>
    </row>
    <row r="678" spans="1:4">
      <c r="A678" s="579" t="s">
        <v>29</v>
      </c>
      <c r="B678" s="554"/>
      <c r="C678" s="559"/>
      <c r="D678" s="580"/>
    </row>
    <row r="679" spans="1:4" ht="42.75">
      <c r="A679" s="579" t="s">
        <v>37</v>
      </c>
      <c r="B679" s="624" t="s">
        <v>1745</v>
      </c>
      <c r="C679" s="559" t="s">
        <v>716</v>
      </c>
      <c r="D679" s="580" t="s">
        <v>1746</v>
      </c>
    </row>
    <row r="680" spans="1:4">
      <c r="A680" s="579" t="s">
        <v>41</v>
      </c>
      <c r="B680" s="554"/>
      <c r="C680" s="559"/>
      <c r="D680" s="580"/>
    </row>
    <row r="681" spans="1:4">
      <c r="A681" s="581"/>
      <c r="B681" s="582"/>
      <c r="C681" s="583"/>
      <c r="D681" s="584"/>
    </row>
    <row r="682" spans="1:4" ht="57">
      <c r="A682" s="600" t="s">
        <v>1749</v>
      </c>
      <c r="B682" s="596" t="s">
        <v>1750</v>
      </c>
      <c r="C682" s="597"/>
      <c r="D682" s="598"/>
    </row>
    <row r="683" spans="1:4">
      <c r="A683" s="579" t="s">
        <v>19</v>
      </c>
      <c r="B683" s="554"/>
      <c r="C683" s="559"/>
      <c r="D683" s="580"/>
    </row>
    <row r="684" spans="1:4">
      <c r="A684" s="579" t="s">
        <v>24</v>
      </c>
      <c r="B684" s="554"/>
      <c r="C684" s="559"/>
      <c r="D684" s="580"/>
    </row>
    <row r="685" spans="1:4">
      <c r="A685" s="579" t="s">
        <v>29</v>
      </c>
      <c r="B685" s="554"/>
      <c r="C685" s="559"/>
      <c r="D685" s="580"/>
    </row>
    <row r="686" spans="1:4" ht="42.75">
      <c r="A686" s="579" t="s">
        <v>37</v>
      </c>
      <c r="B686" s="624" t="s">
        <v>1745</v>
      </c>
      <c r="C686" s="559" t="s">
        <v>716</v>
      </c>
      <c r="D686" s="580" t="s">
        <v>1746</v>
      </c>
    </row>
    <row r="687" spans="1:4">
      <c r="A687" s="579" t="s">
        <v>41</v>
      </c>
      <c r="B687" s="554"/>
      <c r="C687" s="559"/>
      <c r="D687" s="580"/>
    </row>
    <row r="688" spans="1:4">
      <c r="A688" s="581"/>
      <c r="B688" s="582"/>
      <c r="C688" s="583"/>
      <c r="D688" s="584"/>
    </row>
    <row r="689" spans="1:4">
      <c r="A689" s="600" t="s">
        <v>1751</v>
      </c>
      <c r="B689" s="596" t="s">
        <v>1752</v>
      </c>
      <c r="C689" s="597"/>
      <c r="D689" s="598"/>
    </row>
    <row r="690" spans="1:4">
      <c r="A690" s="579" t="s">
        <v>19</v>
      </c>
      <c r="B690" s="554"/>
      <c r="C690" s="559"/>
      <c r="D690" s="580"/>
    </row>
    <row r="691" spans="1:4">
      <c r="A691" s="579" t="s">
        <v>24</v>
      </c>
      <c r="B691" s="554"/>
      <c r="C691" s="559"/>
      <c r="D691" s="580"/>
    </row>
    <row r="692" spans="1:4">
      <c r="A692" s="579" t="s">
        <v>29</v>
      </c>
      <c r="B692" s="554"/>
      <c r="C692" s="559"/>
      <c r="D692" s="580"/>
    </row>
    <row r="693" spans="1:4" ht="42.75">
      <c r="A693" s="579" t="s">
        <v>37</v>
      </c>
      <c r="B693" s="624" t="s">
        <v>1745</v>
      </c>
      <c r="C693" s="559" t="s">
        <v>716</v>
      </c>
      <c r="D693" s="580" t="s">
        <v>1746</v>
      </c>
    </row>
    <row r="694" spans="1:4">
      <c r="A694" s="579" t="s">
        <v>41</v>
      </c>
      <c r="B694" s="554"/>
      <c r="C694" s="559"/>
      <c r="D694" s="580"/>
    </row>
    <row r="695" spans="1:4">
      <c r="A695" s="581"/>
      <c r="B695" s="582"/>
      <c r="C695" s="583"/>
      <c r="D695" s="584"/>
    </row>
    <row r="696" spans="1:4" ht="71.25">
      <c r="A696" s="600" t="s">
        <v>1753</v>
      </c>
      <c r="B696" s="596" t="s">
        <v>1754</v>
      </c>
      <c r="C696" s="597"/>
      <c r="D696" s="598"/>
    </row>
    <row r="697" spans="1:4">
      <c r="A697" s="579" t="s">
        <v>19</v>
      </c>
      <c r="B697" s="554"/>
      <c r="C697" s="559"/>
      <c r="D697" s="580"/>
    </row>
    <row r="698" spans="1:4">
      <c r="A698" s="579" t="s">
        <v>24</v>
      </c>
      <c r="B698" s="554"/>
      <c r="C698" s="559"/>
      <c r="D698" s="580"/>
    </row>
    <row r="699" spans="1:4">
      <c r="A699" s="579" t="s">
        <v>29</v>
      </c>
      <c r="B699" s="554"/>
      <c r="C699" s="559"/>
      <c r="D699" s="580"/>
    </row>
    <row r="700" spans="1:4" ht="42.75">
      <c r="A700" s="579" t="s">
        <v>37</v>
      </c>
      <c r="B700" s="624" t="s">
        <v>1745</v>
      </c>
      <c r="C700" s="559" t="s">
        <v>716</v>
      </c>
      <c r="D700" s="580" t="s">
        <v>1746</v>
      </c>
    </row>
    <row r="701" spans="1:4">
      <c r="A701" s="579" t="s">
        <v>41</v>
      </c>
      <c r="B701" s="554"/>
      <c r="C701" s="559"/>
      <c r="D701" s="580"/>
    </row>
    <row r="702" spans="1:4">
      <c r="A702" s="581"/>
      <c r="B702" s="582"/>
      <c r="C702" s="583"/>
      <c r="D702" s="584"/>
    </row>
    <row r="703" spans="1:4">
      <c r="A703" s="569" t="s">
        <v>1755</v>
      </c>
      <c r="B703" s="570" t="s">
        <v>1756</v>
      </c>
      <c r="C703" s="571" t="s">
        <v>212</v>
      </c>
      <c r="D703" s="572" t="s">
        <v>212</v>
      </c>
    </row>
    <row r="704" spans="1:4" ht="28.5">
      <c r="A704" s="595"/>
      <c r="B704" s="596" t="s">
        <v>1757</v>
      </c>
      <c r="C704" s="597"/>
      <c r="D704" s="598"/>
    </row>
    <row r="705" spans="1:4" ht="42.75">
      <c r="A705" s="600" t="s">
        <v>1758</v>
      </c>
      <c r="B705" s="596" t="s">
        <v>1759</v>
      </c>
      <c r="C705" s="597"/>
      <c r="D705" s="598"/>
    </row>
    <row r="706" spans="1:4">
      <c r="A706" s="579" t="s">
        <v>19</v>
      </c>
      <c r="B706" s="554"/>
      <c r="C706" s="559"/>
      <c r="D706" s="580"/>
    </row>
    <row r="707" spans="1:4">
      <c r="A707" s="579" t="s">
        <v>24</v>
      </c>
      <c r="B707" s="554"/>
      <c r="C707" s="559"/>
      <c r="D707" s="580"/>
    </row>
    <row r="708" spans="1:4">
      <c r="A708" s="579" t="s">
        <v>29</v>
      </c>
      <c r="B708" s="554"/>
      <c r="C708" s="559"/>
      <c r="D708" s="580"/>
    </row>
    <row r="709" spans="1:4" ht="42.75">
      <c r="A709" s="579" t="s">
        <v>37</v>
      </c>
      <c r="B709" s="554" t="s">
        <v>1760</v>
      </c>
      <c r="C709" s="559" t="s">
        <v>689</v>
      </c>
      <c r="D709" s="580"/>
    </row>
    <row r="710" spans="1:4">
      <c r="A710" s="579" t="s">
        <v>41</v>
      </c>
      <c r="B710" s="554"/>
      <c r="C710" s="559"/>
      <c r="D710" s="580"/>
    </row>
    <row r="711" spans="1:4">
      <c r="A711" s="581"/>
      <c r="B711" s="582"/>
      <c r="C711" s="583"/>
      <c r="D711" s="584"/>
    </row>
    <row r="712" spans="1:4" ht="71.25">
      <c r="A712" s="600" t="s">
        <v>1761</v>
      </c>
      <c r="B712" s="596" t="s">
        <v>1762</v>
      </c>
      <c r="C712" s="597"/>
      <c r="D712" s="598"/>
    </row>
    <row r="713" spans="1:4">
      <c r="A713" s="579" t="s">
        <v>19</v>
      </c>
      <c r="B713" s="554"/>
      <c r="C713" s="559"/>
      <c r="D713" s="580"/>
    </row>
    <row r="714" spans="1:4">
      <c r="A714" s="579" t="s">
        <v>24</v>
      </c>
      <c r="B714" s="554"/>
      <c r="C714" s="559"/>
      <c r="D714" s="580"/>
    </row>
    <row r="715" spans="1:4">
      <c r="A715" s="579" t="s">
        <v>29</v>
      </c>
      <c r="B715" s="554"/>
      <c r="C715" s="559"/>
      <c r="D715" s="580"/>
    </row>
    <row r="716" spans="1:4" ht="42.75">
      <c r="A716" s="579" t="s">
        <v>37</v>
      </c>
      <c r="B716" s="554" t="s">
        <v>1763</v>
      </c>
      <c r="C716" s="559" t="s">
        <v>689</v>
      </c>
      <c r="D716" s="580"/>
    </row>
    <row r="717" spans="1:4">
      <c r="A717" s="579" t="s">
        <v>41</v>
      </c>
      <c r="B717" s="554"/>
      <c r="C717" s="559"/>
      <c r="D717" s="580"/>
    </row>
    <row r="718" spans="1:4">
      <c r="A718" s="581"/>
      <c r="B718" s="582"/>
      <c r="C718" s="583"/>
      <c r="D718" s="584"/>
    </row>
    <row r="719" spans="1:4">
      <c r="A719" s="600" t="s">
        <v>1764</v>
      </c>
      <c r="B719" s="596" t="s">
        <v>1765</v>
      </c>
      <c r="C719" s="597"/>
      <c r="D719" s="598"/>
    </row>
    <row r="720" spans="1:4">
      <c r="A720" s="579" t="s">
        <v>19</v>
      </c>
      <c r="B720" s="554"/>
      <c r="C720" s="559"/>
      <c r="D720" s="580"/>
    </row>
    <row r="721" spans="1:4">
      <c r="A721" s="579" t="s">
        <v>24</v>
      </c>
      <c r="B721" s="554"/>
      <c r="C721" s="559"/>
      <c r="D721" s="580"/>
    </row>
    <row r="722" spans="1:4">
      <c r="A722" s="579" t="s">
        <v>29</v>
      </c>
      <c r="B722" s="554"/>
      <c r="C722" s="559"/>
      <c r="D722" s="580"/>
    </row>
    <row r="723" spans="1:4" ht="42.75">
      <c r="A723" s="579" t="s">
        <v>37</v>
      </c>
      <c r="B723" s="554" t="s">
        <v>1763</v>
      </c>
      <c r="C723" s="559" t="s">
        <v>689</v>
      </c>
      <c r="D723" s="580"/>
    </row>
    <row r="724" spans="1:4">
      <c r="A724" s="579" t="s">
        <v>41</v>
      </c>
      <c r="B724" s="554"/>
      <c r="C724" s="559"/>
      <c r="D724" s="580"/>
    </row>
    <row r="725" spans="1:4">
      <c r="A725" s="581"/>
      <c r="B725" s="582"/>
      <c r="C725" s="583"/>
      <c r="D725" s="584"/>
    </row>
    <row r="726" spans="1:4">
      <c r="A726" s="600" t="s">
        <v>1766</v>
      </c>
      <c r="B726" s="596" t="s">
        <v>1767</v>
      </c>
      <c r="C726" s="597"/>
      <c r="D726" s="598"/>
    </row>
    <row r="727" spans="1:4">
      <c r="A727" s="579" t="s">
        <v>19</v>
      </c>
      <c r="B727" s="554"/>
      <c r="C727" s="559"/>
      <c r="D727" s="580"/>
    </row>
    <row r="728" spans="1:4">
      <c r="A728" s="579" t="s">
        <v>24</v>
      </c>
      <c r="B728" s="554"/>
      <c r="C728" s="559"/>
      <c r="D728" s="580"/>
    </row>
    <row r="729" spans="1:4">
      <c r="A729" s="579" t="s">
        <v>29</v>
      </c>
      <c r="B729" s="554"/>
      <c r="C729" s="559"/>
      <c r="D729" s="580"/>
    </row>
    <row r="730" spans="1:4" ht="42.75">
      <c r="A730" s="579" t="s">
        <v>37</v>
      </c>
      <c r="B730" s="554" t="s">
        <v>1763</v>
      </c>
      <c r="C730" s="559" t="s">
        <v>689</v>
      </c>
      <c r="D730" s="580"/>
    </row>
    <row r="731" spans="1:4">
      <c r="A731" s="579" t="s">
        <v>41</v>
      </c>
      <c r="B731" s="554"/>
      <c r="C731" s="559"/>
      <c r="D731" s="580"/>
    </row>
    <row r="732" spans="1:4">
      <c r="A732" s="581"/>
      <c r="B732" s="582"/>
      <c r="C732" s="583"/>
      <c r="D732" s="584"/>
    </row>
    <row r="733" spans="1:4">
      <c r="A733" s="600" t="s">
        <v>1768</v>
      </c>
      <c r="B733" s="596" t="s">
        <v>1769</v>
      </c>
      <c r="C733" s="597"/>
      <c r="D733" s="598"/>
    </row>
    <row r="734" spans="1:4">
      <c r="A734" s="579" t="s">
        <v>19</v>
      </c>
      <c r="B734" s="554"/>
      <c r="C734" s="559"/>
      <c r="D734" s="580"/>
    </row>
    <row r="735" spans="1:4">
      <c r="A735" s="579" t="s">
        <v>24</v>
      </c>
      <c r="B735" s="554"/>
      <c r="C735" s="559"/>
      <c r="D735" s="580"/>
    </row>
    <row r="736" spans="1:4">
      <c r="A736" s="579" t="s">
        <v>29</v>
      </c>
      <c r="B736" s="554"/>
      <c r="C736" s="559"/>
      <c r="D736" s="580"/>
    </row>
    <row r="737" spans="1:4" ht="28.5">
      <c r="A737" s="579" t="s">
        <v>37</v>
      </c>
      <c r="B737" s="554" t="s">
        <v>1770</v>
      </c>
      <c r="C737" s="559" t="s">
        <v>689</v>
      </c>
      <c r="D737" s="580"/>
    </row>
    <row r="738" spans="1:4">
      <c r="A738" s="579" t="s">
        <v>41</v>
      </c>
      <c r="B738" s="554"/>
      <c r="C738" s="559"/>
      <c r="D738" s="580"/>
    </row>
    <row r="739" spans="1:4">
      <c r="A739" s="581"/>
      <c r="B739" s="582"/>
      <c r="C739" s="583"/>
      <c r="D739" s="584"/>
    </row>
    <row r="740" spans="1:4" ht="42.75">
      <c r="A740" s="600" t="s">
        <v>1771</v>
      </c>
      <c r="B740" s="596" t="s">
        <v>1772</v>
      </c>
      <c r="C740" s="597"/>
      <c r="D740" s="598"/>
    </row>
    <row r="741" spans="1:4">
      <c r="A741" s="579" t="s">
        <v>19</v>
      </c>
      <c r="B741" s="554"/>
      <c r="C741" s="559"/>
      <c r="D741" s="580"/>
    </row>
    <row r="742" spans="1:4">
      <c r="A742" s="579" t="s">
        <v>24</v>
      </c>
      <c r="B742" s="554"/>
      <c r="C742" s="559"/>
      <c r="D742" s="580"/>
    </row>
    <row r="743" spans="1:4">
      <c r="A743" s="579" t="s">
        <v>29</v>
      </c>
      <c r="B743" s="554"/>
      <c r="C743" s="559"/>
      <c r="D743" s="580"/>
    </row>
    <row r="744" spans="1:4" ht="28.5">
      <c r="A744" s="579" t="s">
        <v>37</v>
      </c>
      <c r="B744" s="554" t="s">
        <v>1773</v>
      </c>
      <c r="C744" s="559" t="s">
        <v>689</v>
      </c>
      <c r="D744" s="580"/>
    </row>
    <row r="745" spans="1:4">
      <c r="A745" s="579" t="s">
        <v>41</v>
      </c>
      <c r="B745" s="554"/>
      <c r="C745" s="559"/>
      <c r="D745" s="580"/>
    </row>
    <row r="746" spans="1:4">
      <c r="A746" s="581"/>
      <c r="B746" s="582"/>
      <c r="C746" s="583"/>
      <c r="D746" s="584"/>
    </row>
    <row r="747" spans="1:4" ht="42.75">
      <c r="A747" s="600" t="s">
        <v>1774</v>
      </c>
      <c r="B747" s="596" t="s">
        <v>1775</v>
      </c>
      <c r="C747" s="597"/>
      <c r="D747" s="598"/>
    </row>
    <row r="748" spans="1:4">
      <c r="A748" s="579" t="s">
        <v>19</v>
      </c>
      <c r="B748" s="554"/>
      <c r="C748" s="559"/>
      <c r="D748" s="580"/>
    </row>
    <row r="749" spans="1:4">
      <c r="A749" s="579" t="s">
        <v>24</v>
      </c>
      <c r="B749" s="554"/>
      <c r="C749" s="559"/>
      <c r="D749" s="580"/>
    </row>
    <row r="750" spans="1:4">
      <c r="A750" s="579" t="s">
        <v>29</v>
      </c>
      <c r="B750" s="554"/>
      <c r="C750" s="559"/>
      <c r="D750" s="580"/>
    </row>
    <row r="751" spans="1:4" ht="28.5">
      <c r="A751" s="579" t="s">
        <v>37</v>
      </c>
      <c r="B751" s="554" t="s">
        <v>1773</v>
      </c>
      <c r="C751" s="559" t="s">
        <v>689</v>
      </c>
      <c r="D751" s="580"/>
    </row>
    <row r="752" spans="1:4">
      <c r="A752" s="579" t="s">
        <v>41</v>
      </c>
      <c r="B752" s="554"/>
      <c r="C752" s="559"/>
      <c r="D752" s="580"/>
    </row>
    <row r="753" spans="1:4">
      <c r="A753" s="581"/>
      <c r="B753" s="582"/>
      <c r="C753" s="583"/>
      <c r="D753" s="584"/>
    </row>
    <row r="754" spans="1:4" ht="57">
      <c r="A754" s="600" t="s">
        <v>1776</v>
      </c>
      <c r="B754" s="596" t="s">
        <v>1777</v>
      </c>
      <c r="C754" s="597"/>
      <c r="D754" s="598"/>
    </row>
    <row r="755" spans="1:4">
      <c r="A755" s="579" t="s">
        <v>19</v>
      </c>
      <c r="B755" s="554"/>
      <c r="C755" s="559"/>
      <c r="D755" s="580"/>
    </row>
    <row r="756" spans="1:4">
      <c r="A756" s="579" t="s">
        <v>24</v>
      </c>
      <c r="B756" s="554"/>
      <c r="C756" s="559"/>
      <c r="D756" s="580"/>
    </row>
    <row r="757" spans="1:4">
      <c r="A757" s="579" t="s">
        <v>29</v>
      </c>
      <c r="B757" s="554"/>
      <c r="C757" s="559"/>
      <c r="D757" s="580"/>
    </row>
    <row r="758" spans="1:4">
      <c r="A758" s="579" t="s">
        <v>37</v>
      </c>
      <c r="B758" s="554" t="s">
        <v>1778</v>
      </c>
      <c r="C758" s="559" t="s">
        <v>689</v>
      </c>
      <c r="D758" s="580"/>
    </row>
    <row r="759" spans="1:4">
      <c r="A759" s="579" t="s">
        <v>41</v>
      </c>
      <c r="B759" s="554"/>
      <c r="C759" s="559"/>
      <c r="D759" s="580"/>
    </row>
    <row r="760" spans="1:4">
      <c r="A760" s="581"/>
      <c r="B760" s="582"/>
      <c r="C760" s="583"/>
      <c r="D760" s="584"/>
    </row>
    <row r="761" spans="1:4" ht="42.75">
      <c r="A761" s="600" t="s">
        <v>1779</v>
      </c>
      <c r="B761" s="596" t="s">
        <v>1780</v>
      </c>
      <c r="C761" s="597"/>
      <c r="D761" s="598"/>
    </row>
    <row r="762" spans="1:4">
      <c r="A762" s="579" t="s">
        <v>19</v>
      </c>
      <c r="B762" s="554"/>
      <c r="C762" s="559"/>
      <c r="D762" s="580"/>
    </row>
    <row r="763" spans="1:4">
      <c r="A763" s="579" t="s">
        <v>24</v>
      </c>
      <c r="B763" s="554"/>
      <c r="C763" s="559"/>
      <c r="D763" s="580"/>
    </row>
    <row r="764" spans="1:4">
      <c r="A764" s="579" t="s">
        <v>29</v>
      </c>
      <c r="B764" s="554"/>
      <c r="C764" s="559"/>
      <c r="D764" s="580"/>
    </row>
    <row r="765" spans="1:4" ht="42.75">
      <c r="A765" s="579" t="s">
        <v>37</v>
      </c>
      <c r="B765" s="554" t="s">
        <v>1781</v>
      </c>
      <c r="C765" s="559" t="s">
        <v>689</v>
      </c>
      <c r="D765" s="580"/>
    </row>
    <row r="766" spans="1:4">
      <c r="A766" s="579" t="s">
        <v>41</v>
      </c>
      <c r="B766" s="554"/>
      <c r="C766" s="559"/>
      <c r="D766" s="580"/>
    </row>
  </sheetData>
  <mergeCells count="1">
    <mergeCell ref="A1:D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D831A-0DEE-4BCF-9F62-D3D296672779}">
  <dimension ref="A1:D256"/>
  <sheetViews>
    <sheetView workbookViewId="0"/>
  </sheetViews>
  <sheetFormatPr defaultColWidth="8" defaultRowHeight="14.25"/>
  <cols>
    <col min="1" max="1" width="7.5703125" style="149" customWidth="1"/>
    <col min="2" max="2" width="70.85546875" style="168" customWidth="1"/>
    <col min="3" max="3" width="7" style="169" customWidth="1"/>
    <col min="4" max="4" width="8" style="170" customWidth="1"/>
    <col min="5" max="16384" width="8" style="153"/>
  </cols>
  <sheetData>
    <row r="1" spans="1:4">
      <c r="A1" s="149" t="s">
        <v>1782</v>
      </c>
      <c r="B1" s="150"/>
      <c r="C1" s="151"/>
      <c r="D1" s="152"/>
    </row>
    <row r="2" spans="1:4" ht="49.5" customHeight="1">
      <c r="A2" s="682" t="s">
        <v>1783</v>
      </c>
      <c r="B2" s="682"/>
      <c r="C2" s="416"/>
      <c r="D2" s="416"/>
    </row>
    <row r="3" spans="1:4" ht="42.75">
      <c r="A3" s="154" t="s">
        <v>1784</v>
      </c>
      <c r="B3" s="155" t="s">
        <v>1785</v>
      </c>
      <c r="C3" s="156" t="s">
        <v>681</v>
      </c>
      <c r="D3" s="155" t="s">
        <v>1069</v>
      </c>
    </row>
    <row r="4" spans="1:4">
      <c r="A4" s="157">
        <v>1.1000000000000001</v>
      </c>
      <c r="B4" s="158" t="s">
        <v>1786</v>
      </c>
      <c r="C4" s="186"/>
      <c r="D4" s="187"/>
    </row>
    <row r="5" spans="1:4">
      <c r="A5" s="159" t="s">
        <v>19</v>
      </c>
      <c r="B5" s="549" t="s">
        <v>1787</v>
      </c>
      <c r="C5" s="550" t="s">
        <v>1091</v>
      </c>
      <c r="D5" s="162"/>
    </row>
    <row r="6" spans="1:4" ht="28.5">
      <c r="A6" s="163" t="s">
        <v>24</v>
      </c>
      <c r="B6" s="164" t="s">
        <v>1788</v>
      </c>
      <c r="C6" s="165" t="s">
        <v>689</v>
      </c>
      <c r="D6" s="166"/>
    </row>
    <row r="7" spans="1:4">
      <c r="A7" s="163" t="s">
        <v>29</v>
      </c>
      <c r="B7" s="164" t="s">
        <v>1789</v>
      </c>
      <c r="C7" s="165"/>
      <c r="D7" s="166"/>
    </row>
    <row r="8" spans="1:4">
      <c r="A8" s="163" t="s">
        <v>37</v>
      </c>
      <c r="B8" s="164"/>
      <c r="C8" s="165"/>
      <c r="D8" s="166"/>
    </row>
    <row r="9" spans="1:4">
      <c r="A9" s="163" t="s">
        <v>41</v>
      </c>
      <c r="B9" s="164"/>
      <c r="C9" s="165"/>
      <c r="D9" s="166"/>
    </row>
    <row r="10" spans="1:4">
      <c r="A10" s="167"/>
    </row>
    <row r="11" spans="1:4" ht="28.5">
      <c r="A11" s="157">
        <v>1.2</v>
      </c>
      <c r="B11" s="158" t="s">
        <v>1790</v>
      </c>
      <c r="C11" s="188"/>
      <c r="D11" s="189"/>
    </row>
    <row r="12" spans="1:4" ht="42.75">
      <c r="A12" s="163" t="s">
        <v>19</v>
      </c>
      <c r="B12" s="551" t="s">
        <v>1791</v>
      </c>
      <c r="C12" s="165" t="s">
        <v>689</v>
      </c>
      <c r="D12" s="166"/>
    </row>
    <row r="13" spans="1:4">
      <c r="A13" s="163" t="s">
        <v>24</v>
      </c>
      <c r="B13" s="551" t="s">
        <v>1792</v>
      </c>
      <c r="C13" s="165" t="s">
        <v>689</v>
      </c>
      <c r="D13" s="166"/>
    </row>
    <row r="14" spans="1:4" ht="28.5">
      <c r="A14" s="163" t="s">
        <v>29</v>
      </c>
      <c r="B14" s="164" t="s">
        <v>1793</v>
      </c>
      <c r="C14" s="165" t="s">
        <v>689</v>
      </c>
      <c r="D14" s="166"/>
    </row>
    <row r="15" spans="1:4">
      <c r="A15" s="163" t="s">
        <v>37</v>
      </c>
      <c r="B15" s="164"/>
      <c r="C15" s="165"/>
      <c r="D15" s="166"/>
    </row>
    <row r="16" spans="1:4">
      <c r="A16" s="163" t="s">
        <v>41</v>
      </c>
      <c r="B16" s="164"/>
      <c r="C16" s="165"/>
      <c r="D16" s="166"/>
    </row>
    <row r="17" spans="1:4">
      <c r="A17" s="167"/>
    </row>
    <row r="18" spans="1:4" ht="28.5">
      <c r="A18" s="183">
        <v>1.3</v>
      </c>
      <c r="B18" s="184" t="s">
        <v>1794</v>
      </c>
      <c r="C18" s="190" t="s">
        <v>212</v>
      </c>
      <c r="D18" s="191" t="s">
        <v>212</v>
      </c>
    </row>
    <row r="19" spans="1:4">
      <c r="A19" s="167"/>
    </row>
    <row r="20" spans="1:4" ht="28.5">
      <c r="A20" s="157">
        <v>1.4</v>
      </c>
      <c r="B20" s="158" t="s">
        <v>1795</v>
      </c>
      <c r="C20" s="188"/>
      <c r="D20" s="189"/>
    </row>
    <row r="21" spans="1:4" ht="42.75">
      <c r="A21" s="163" t="s">
        <v>19</v>
      </c>
      <c r="B21" s="551" t="s">
        <v>1796</v>
      </c>
      <c r="C21" s="550" t="s">
        <v>1091</v>
      </c>
      <c r="D21" s="166"/>
    </row>
    <row r="22" spans="1:4">
      <c r="A22" s="163" t="s">
        <v>24</v>
      </c>
      <c r="B22" s="552" t="s">
        <v>1797</v>
      </c>
      <c r="C22" s="165" t="s">
        <v>1091</v>
      </c>
      <c r="D22" s="166"/>
    </row>
    <row r="23" spans="1:4">
      <c r="A23" s="163" t="s">
        <v>29</v>
      </c>
      <c r="B23" s="552" t="s">
        <v>1798</v>
      </c>
      <c r="C23" s="165" t="s">
        <v>689</v>
      </c>
      <c r="D23" s="166"/>
    </row>
    <row r="24" spans="1:4">
      <c r="A24" s="163" t="s">
        <v>37</v>
      </c>
      <c r="B24" s="164"/>
      <c r="C24" s="165"/>
      <c r="D24" s="166"/>
    </row>
    <row r="25" spans="1:4">
      <c r="A25" s="163" t="s">
        <v>41</v>
      </c>
      <c r="B25" s="164"/>
      <c r="C25" s="165"/>
      <c r="D25" s="166"/>
    </row>
    <row r="26" spans="1:4">
      <c r="A26" s="167"/>
    </row>
    <row r="27" spans="1:4" ht="154.5" customHeight="1">
      <c r="A27" s="413">
        <v>1.5</v>
      </c>
      <c r="B27" s="185" t="s">
        <v>1508</v>
      </c>
      <c r="C27" s="192"/>
      <c r="D27" s="193"/>
    </row>
    <row r="28" spans="1:4" ht="28.5">
      <c r="A28" s="163" t="s">
        <v>19</v>
      </c>
      <c r="B28" s="551" t="s">
        <v>1799</v>
      </c>
      <c r="C28" s="550" t="s">
        <v>1091</v>
      </c>
      <c r="D28" s="166"/>
    </row>
    <row r="29" spans="1:4">
      <c r="A29" s="163" t="s">
        <v>24</v>
      </c>
      <c r="B29" s="553" t="s">
        <v>1800</v>
      </c>
      <c r="C29" s="165" t="s">
        <v>716</v>
      </c>
      <c r="D29" s="166"/>
    </row>
    <row r="30" spans="1:4">
      <c r="A30" s="163" t="s">
        <v>29</v>
      </c>
      <c r="B30" s="164" t="s">
        <v>1801</v>
      </c>
      <c r="C30" s="165" t="s">
        <v>689</v>
      </c>
      <c r="D30" s="166"/>
    </row>
    <row r="31" spans="1:4">
      <c r="A31" s="163" t="s">
        <v>37</v>
      </c>
      <c r="B31" s="164"/>
      <c r="C31" s="165"/>
      <c r="D31" s="166"/>
    </row>
    <row r="32" spans="1:4">
      <c r="A32" s="163" t="s">
        <v>41</v>
      </c>
      <c r="B32" s="164"/>
      <c r="C32" s="165"/>
      <c r="D32" s="166"/>
    </row>
    <row r="33" spans="1:4">
      <c r="A33" s="167"/>
    </row>
    <row r="34" spans="1:4" ht="72" customHeight="1">
      <c r="A34" s="172">
        <v>1.6</v>
      </c>
      <c r="B34" s="185" t="s">
        <v>1802</v>
      </c>
      <c r="C34" s="188"/>
      <c r="D34" s="189"/>
    </row>
    <row r="35" spans="1:4">
      <c r="A35" s="163" t="s">
        <v>19</v>
      </c>
      <c r="B35" s="554" t="s">
        <v>1803</v>
      </c>
      <c r="C35" s="165" t="s">
        <v>1091</v>
      </c>
      <c r="D35" s="166"/>
    </row>
    <row r="36" spans="1:4">
      <c r="A36" s="163" t="s">
        <v>24</v>
      </c>
      <c r="B36" s="554" t="s">
        <v>1803</v>
      </c>
      <c r="C36" s="165" t="s">
        <v>1091</v>
      </c>
      <c r="D36" s="166"/>
    </row>
    <row r="37" spans="1:4">
      <c r="A37" s="163" t="s">
        <v>29</v>
      </c>
      <c r="B37" s="552" t="s">
        <v>1804</v>
      </c>
      <c r="C37" s="165" t="s">
        <v>689</v>
      </c>
      <c r="D37" s="166"/>
    </row>
    <row r="38" spans="1:4">
      <c r="A38" s="163" t="s">
        <v>37</v>
      </c>
      <c r="B38" s="164"/>
      <c r="C38" s="165"/>
      <c r="D38" s="166"/>
    </row>
    <row r="39" spans="1:4">
      <c r="A39" s="163" t="s">
        <v>41</v>
      </c>
      <c r="B39" s="164"/>
      <c r="C39" s="165"/>
      <c r="D39" s="166"/>
    </row>
    <row r="40" spans="1:4">
      <c r="A40" s="167"/>
    </row>
    <row r="41" spans="1:4" ht="68.25" customHeight="1">
      <c r="A41" s="157">
        <v>1.7</v>
      </c>
      <c r="B41" s="185" t="s">
        <v>1805</v>
      </c>
      <c r="C41" s="188"/>
      <c r="D41" s="189"/>
    </row>
    <row r="42" spans="1:4" ht="42.75">
      <c r="A42" s="163" t="s">
        <v>19</v>
      </c>
      <c r="B42" s="551" t="s">
        <v>1806</v>
      </c>
      <c r="C42" s="165" t="s">
        <v>1091</v>
      </c>
      <c r="D42" s="166"/>
    </row>
    <row r="43" spans="1:4" ht="28.5">
      <c r="A43" s="163" t="s">
        <v>24</v>
      </c>
      <c r="B43" s="551" t="s">
        <v>1807</v>
      </c>
      <c r="C43" s="165" t="s">
        <v>1091</v>
      </c>
      <c r="D43" s="166"/>
    </row>
    <row r="44" spans="1:4">
      <c r="A44" s="163" t="s">
        <v>29</v>
      </c>
      <c r="B44" s="552" t="s">
        <v>1804</v>
      </c>
      <c r="C44" s="165" t="s">
        <v>689</v>
      </c>
      <c r="D44" s="166"/>
    </row>
    <row r="45" spans="1:4">
      <c r="A45" s="163" t="s">
        <v>37</v>
      </c>
      <c r="B45" s="164"/>
      <c r="C45" s="165"/>
      <c r="D45" s="166"/>
    </row>
    <row r="46" spans="1:4">
      <c r="A46" s="163" t="s">
        <v>41</v>
      </c>
      <c r="B46" s="164"/>
      <c r="C46" s="165"/>
      <c r="D46" s="166"/>
    </row>
    <row r="47" spans="1:4">
      <c r="A47" s="167"/>
    </row>
    <row r="48" spans="1:4" ht="51.75" customHeight="1">
      <c r="A48" s="157">
        <v>1.8</v>
      </c>
      <c r="B48" s="158" t="s">
        <v>1808</v>
      </c>
      <c r="C48" s="186"/>
      <c r="D48" s="187"/>
    </row>
    <row r="49" spans="1:4">
      <c r="A49" s="163" t="s">
        <v>19</v>
      </c>
      <c r="B49" s="554" t="s">
        <v>1809</v>
      </c>
      <c r="C49" s="165" t="s">
        <v>689</v>
      </c>
      <c r="D49" s="166"/>
    </row>
    <row r="50" spans="1:4">
      <c r="A50" s="163" t="s">
        <v>24</v>
      </c>
      <c r="B50" s="164" t="s">
        <v>1810</v>
      </c>
      <c r="C50" s="165" t="s">
        <v>689</v>
      </c>
      <c r="D50" s="166"/>
    </row>
    <row r="51" spans="1:4" ht="28.5">
      <c r="A51" s="163" t="s">
        <v>29</v>
      </c>
      <c r="B51" s="164" t="s">
        <v>1811</v>
      </c>
      <c r="C51" s="165" t="s">
        <v>689</v>
      </c>
      <c r="D51" s="166"/>
    </row>
    <row r="52" spans="1:4">
      <c r="A52" s="163" t="s">
        <v>37</v>
      </c>
      <c r="B52" s="555"/>
      <c r="C52" s="165"/>
      <c r="D52" s="166"/>
    </row>
    <row r="53" spans="1:4">
      <c r="A53" s="163" t="s">
        <v>41</v>
      </c>
      <c r="B53" s="555"/>
      <c r="C53" s="165"/>
      <c r="D53" s="166"/>
    </row>
    <row r="54" spans="1:4">
      <c r="A54" s="167"/>
      <c r="B54" s="556"/>
    </row>
    <row r="55" spans="1:4" ht="59.25" customHeight="1">
      <c r="A55" s="157">
        <v>1.9</v>
      </c>
      <c r="B55" s="158" t="s">
        <v>1812</v>
      </c>
      <c r="C55" s="188"/>
      <c r="D55" s="189"/>
    </row>
    <row r="56" spans="1:4" ht="57">
      <c r="A56" s="163" t="s">
        <v>19</v>
      </c>
      <c r="B56" s="554" t="s">
        <v>1813</v>
      </c>
      <c r="C56" s="165" t="s">
        <v>689</v>
      </c>
      <c r="D56" s="166"/>
    </row>
    <row r="57" spans="1:4">
      <c r="A57" s="163" t="s">
        <v>24</v>
      </c>
      <c r="B57" s="164" t="s">
        <v>1814</v>
      </c>
      <c r="C57" s="165" t="s">
        <v>689</v>
      </c>
      <c r="D57" s="166"/>
    </row>
    <row r="58" spans="1:4">
      <c r="A58" s="163" t="s">
        <v>29</v>
      </c>
      <c r="B58" s="164" t="s">
        <v>1815</v>
      </c>
      <c r="C58" s="165" t="s">
        <v>689</v>
      </c>
      <c r="D58" s="166"/>
    </row>
    <row r="59" spans="1:4">
      <c r="A59" s="163" t="s">
        <v>37</v>
      </c>
      <c r="B59" s="555"/>
      <c r="C59" s="165"/>
      <c r="D59" s="166"/>
    </row>
    <row r="60" spans="1:4">
      <c r="A60" s="163" t="s">
        <v>41</v>
      </c>
      <c r="B60" s="555"/>
      <c r="C60" s="165"/>
      <c r="D60" s="166"/>
    </row>
    <row r="61" spans="1:4">
      <c r="A61" s="167"/>
      <c r="B61" s="556"/>
    </row>
    <row r="62" spans="1:4" ht="34.5" customHeight="1">
      <c r="A62" s="173">
        <v>1.1000000000000001</v>
      </c>
      <c r="B62" s="158" t="s">
        <v>1816</v>
      </c>
      <c r="C62" s="188"/>
      <c r="D62" s="189"/>
    </row>
    <row r="63" spans="1:4" ht="28.5">
      <c r="A63" s="163" t="s">
        <v>19</v>
      </c>
      <c r="B63" s="164" t="s">
        <v>1817</v>
      </c>
      <c r="C63" s="165" t="s">
        <v>1091</v>
      </c>
      <c r="D63" s="166"/>
    </row>
    <row r="64" spans="1:4" ht="28.5">
      <c r="A64" s="163" t="s">
        <v>24</v>
      </c>
      <c r="B64" s="164" t="s">
        <v>1818</v>
      </c>
      <c r="C64" s="165" t="s">
        <v>1091</v>
      </c>
      <c r="D64" s="166"/>
    </row>
    <row r="65" spans="1:4" ht="28.5">
      <c r="A65" s="163" t="s">
        <v>29</v>
      </c>
      <c r="B65" s="164" t="s">
        <v>1819</v>
      </c>
      <c r="C65" s="165" t="s">
        <v>689</v>
      </c>
      <c r="D65" s="166"/>
    </row>
    <row r="66" spans="1:4">
      <c r="A66" s="163" t="s">
        <v>37</v>
      </c>
      <c r="B66" s="164"/>
      <c r="C66" s="165"/>
      <c r="D66" s="166"/>
    </row>
    <row r="67" spans="1:4">
      <c r="A67" s="163" t="s">
        <v>41</v>
      </c>
      <c r="B67" s="164"/>
      <c r="C67" s="165"/>
      <c r="D67" s="166"/>
    </row>
    <row r="68" spans="1:4">
      <c r="A68" s="167"/>
    </row>
    <row r="69" spans="1:4" ht="57">
      <c r="A69" s="173">
        <v>1.1100000000000001</v>
      </c>
      <c r="B69" s="158" t="s">
        <v>1820</v>
      </c>
      <c r="C69" s="188"/>
      <c r="D69" s="189"/>
    </row>
    <row r="70" spans="1:4" ht="42.75">
      <c r="A70" s="163" t="s">
        <v>19</v>
      </c>
      <c r="B70" s="554" t="s">
        <v>1821</v>
      </c>
      <c r="C70" s="165" t="s">
        <v>689</v>
      </c>
      <c r="D70" s="166"/>
    </row>
    <row r="71" spans="1:4" ht="42.75">
      <c r="A71" s="163" t="s">
        <v>24</v>
      </c>
      <c r="B71" s="554" t="s">
        <v>1821</v>
      </c>
      <c r="C71" s="165" t="s">
        <v>689</v>
      </c>
      <c r="D71" s="166"/>
    </row>
    <row r="72" spans="1:4" ht="42.75">
      <c r="A72" s="163" t="s">
        <v>29</v>
      </c>
      <c r="B72" s="164" t="s">
        <v>1822</v>
      </c>
      <c r="C72" s="165" t="s">
        <v>689</v>
      </c>
      <c r="D72" s="166"/>
    </row>
    <row r="73" spans="1:4">
      <c r="A73" s="163" t="s">
        <v>37</v>
      </c>
      <c r="B73" s="164"/>
      <c r="C73" s="165"/>
      <c r="D73" s="166"/>
    </row>
    <row r="74" spans="1:4">
      <c r="A74" s="163" t="s">
        <v>41</v>
      </c>
      <c r="B74" s="164"/>
      <c r="C74" s="165"/>
      <c r="D74" s="166"/>
    </row>
    <row r="75" spans="1:4">
      <c r="A75" s="167"/>
    </row>
    <row r="76" spans="1:4" ht="42.75">
      <c r="A76" s="172">
        <v>1.1200000000000001</v>
      </c>
      <c r="B76" s="158" t="s">
        <v>1823</v>
      </c>
      <c r="C76" s="188"/>
      <c r="D76" s="189"/>
    </row>
    <row r="77" spans="1:4" ht="85.5">
      <c r="A77" s="163" t="s">
        <v>19</v>
      </c>
      <c r="B77" s="148" t="s">
        <v>1824</v>
      </c>
      <c r="C77" s="555" t="s">
        <v>689</v>
      </c>
      <c r="D77" s="555"/>
    </row>
    <row r="78" spans="1:4">
      <c r="A78" s="163" t="s">
        <v>24</v>
      </c>
      <c r="B78" s="164" t="s">
        <v>1825</v>
      </c>
      <c r="C78" s="555"/>
      <c r="D78" s="555"/>
    </row>
    <row r="79" spans="1:4">
      <c r="A79" s="163" t="s">
        <v>29</v>
      </c>
      <c r="B79" s="164" t="s">
        <v>1825</v>
      </c>
      <c r="C79" s="555" t="s">
        <v>689</v>
      </c>
      <c r="D79" s="555"/>
    </row>
    <row r="80" spans="1:4">
      <c r="A80" s="163" t="s">
        <v>37</v>
      </c>
      <c r="B80" s="555"/>
      <c r="C80" s="555"/>
      <c r="D80" s="555"/>
    </row>
    <row r="81" spans="1:4">
      <c r="A81" s="163" t="s">
        <v>41</v>
      </c>
      <c r="B81" s="555"/>
      <c r="C81" s="555"/>
      <c r="D81" s="555"/>
    </row>
    <row r="82" spans="1:4">
      <c r="A82" s="557"/>
      <c r="B82" s="556"/>
      <c r="C82" s="556"/>
      <c r="D82" s="556"/>
    </row>
    <row r="83" spans="1:4" ht="71.25">
      <c r="A83" s="413">
        <v>1.1299999999999999</v>
      </c>
      <c r="B83" s="45" t="s">
        <v>1826</v>
      </c>
      <c r="C83" s="192" t="s">
        <v>212</v>
      </c>
      <c r="D83" s="193" t="s">
        <v>212</v>
      </c>
    </row>
    <row r="84" spans="1:4" ht="42.75">
      <c r="A84" s="413"/>
      <c r="B84" s="46" t="s">
        <v>1827</v>
      </c>
      <c r="C84" s="165"/>
      <c r="D84" s="166"/>
    </row>
    <row r="85" spans="1:4">
      <c r="A85" s="167"/>
    </row>
    <row r="86" spans="1:4" ht="57">
      <c r="A86" s="413">
        <v>2.1</v>
      </c>
      <c r="B86" s="171" t="s">
        <v>1828</v>
      </c>
      <c r="C86" s="192"/>
      <c r="D86" s="193"/>
    </row>
    <row r="87" spans="1:4" ht="56.25" customHeight="1">
      <c r="A87" s="415"/>
      <c r="B87" s="174" t="s">
        <v>1829</v>
      </c>
      <c r="C87" s="194"/>
      <c r="D87" s="195"/>
    </row>
    <row r="88" spans="1:4" ht="42.75">
      <c r="A88" s="163" t="s">
        <v>19</v>
      </c>
      <c r="B88" s="164" t="s">
        <v>1830</v>
      </c>
      <c r="C88" s="165" t="s">
        <v>689</v>
      </c>
      <c r="D88" s="165"/>
    </row>
    <row r="89" spans="1:4" ht="42.75">
      <c r="A89" s="163" t="s">
        <v>24</v>
      </c>
      <c r="B89" s="164" t="s">
        <v>1830</v>
      </c>
      <c r="C89" s="165" t="s">
        <v>689</v>
      </c>
      <c r="D89" s="166"/>
    </row>
    <row r="90" spans="1:4" ht="28.5">
      <c r="A90" s="163" t="s">
        <v>29</v>
      </c>
      <c r="B90" s="558" t="s">
        <v>1831</v>
      </c>
      <c r="C90" s="165" t="s">
        <v>689</v>
      </c>
      <c r="D90" s="166"/>
    </row>
    <row r="91" spans="1:4">
      <c r="A91" s="163" t="s">
        <v>37</v>
      </c>
      <c r="B91" s="555"/>
      <c r="C91" s="165"/>
      <c r="D91" s="166"/>
    </row>
    <row r="92" spans="1:4">
      <c r="A92" s="163" t="s">
        <v>41</v>
      </c>
      <c r="B92" s="555"/>
      <c r="C92" s="165"/>
      <c r="D92" s="166"/>
    </row>
    <row r="93" spans="1:4">
      <c r="A93" s="167"/>
    </row>
    <row r="94" spans="1:4" ht="27.75" customHeight="1">
      <c r="A94" s="679">
        <v>2.2000000000000002</v>
      </c>
      <c r="B94" s="171" t="s">
        <v>1832</v>
      </c>
      <c r="C94" s="192"/>
      <c r="D94" s="193"/>
    </row>
    <row r="95" spans="1:4" ht="14.25" customHeight="1">
      <c r="A95" s="680"/>
      <c r="B95" s="150" t="s">
        <v>1833</v>
      </c>
      <c r="C95" s="151"/>
      <c r="D95" s="175"/>
    </row>
    <row r="96" spans="1:4" ht="14.25" customHeight="1">
      <c r="A96" s="680"/>
      <c r="B96" s="150" t="s">
        <v>1834</v>
      </c>
      <c r="C96" s="151"/>
      <c r="D96" s="175"/>
    </row>
    <row r="97" spans="1:4" ht="14.25" customHeight="1">
      <c r="A97" s="680"/>
      <c r="B97" s="150" t="s">
        <v>1835</v>
      </c>
      <c r="C97" s="151"/>
      <c r="D97" s="175"/>
    </row>
    <row r="98" spans="1:4" ht="14.25" customHeight="1">
      <c r="A98" s="680"/>
      <c r="B98" s="150" t="s">
        <v>1836</v>
      </c>
      <c r="C98" s="151"/>
      <c r="D98" s="175"/>
    </row>
    <row r="99" spans="1:4" ht="14.25" customHeight="1">
      <c r="A99" s="680"/>
      <c r="B99" s="150" t="s">
        <v>1837</v>
      </c>
      <c r="C99" s="196"/>
      <c r="D99" s="197"/>
    </row>
    <row r="100" spans="1:4" ht="14.25" customHeight="1">
      <c r="A100" s="680"/>
      <c r="B100" s="150" t="s">
        <v>1838</v>
      </c>
      <c r="C100" s="151"/>
      <c r="D100" s="175"/>
    </row>
    <row r="101" spans="1:4" ht="27.75" customHeight="1">
      <c r="A101" s="680"/>
      <c r="B101" s="150" t="s">
        <v>1839</v>
      </c>
      <c r="C101" s="196"/>
      <c r="D101" s="197"/>
    </row>
    <row r="102" spans="1:4" ht="31.5" customHeight="1">
      <c r="A102" s="680"/>
      <c r="B102" s="150" t="s">
        <v>1840</v>
      </c>
      <c r="C102" s="196"/>
      <c r="D102" s="197"/>
    </row>
    <row r="103" spans="1:4" ht="14.25" customHeight="1">
      <c r="A103" s="680"/>
      <c r="B103" s="150" t="s">
        <v>1841</v>
      </c>
      <c r="C103" s="196"/>
      <c r="D103" s="197"/>
    </row>
    <row r="104" spans="1:4" ht="15.75" customHeight="1">
      <c r="A104" s="680"/>
      <c r="B104" s="150" t="s">
        <v>1842</v>
      </c>
      <c r="C104" s="196"/>
      <c r="D104" s="197"/>
    </row>
    <row r="105" spans="1:4" ht="28.5">
      <c r="A105" s="681"/>
      <c r="B105" s="174" t="s">
        <v>1843</v>
      </c>
      <c r="C105" s="194"/>
      <c r="D105" s="195"/>
    </row>
    <row r="106" spans="1:4" ht="28.5">
      <c r="A106" s="163" t="s">
        <v>19</v>
      </c>
      <c r="B106" s="551" t="s">
        <v>1844</v>
      </c>
      <c r="C106" s="550" t="s">
        <v>1091</v>
      </c>
      <c r="D106" s="166"/>
    </row>
    <row r="107" spans="1:4" ht="28.5">
      <c r="A107" s="163" t="s">
        <v>24</v>
      </c>
      <c r="B107" s="551" t="s">
        <v>1845</v>
      </c>
      <c r="C107" s="165" t="s">
        <v>1091</v>
      </c>
      <c r="D107" s="166"/>
    </row>
    <row r="108" spans="1:4">
      <c r="A108" s="163" t="s">
        <v>29</v>
      </c>
      <c r="B108" s="558" t="s">
        <v>1846</v>
      </c>
      <c r="C108" s="165" t="s">
        <v>689</v>
      </c>
      <c r="D108" s="166"/>
    </row>
    <row r="109" spans="1:4">
      <c r="A109" s="163" t="s">
        <v>37</v>
      </c>
      <c r="B109" s="164"/>
      <c r="C109" s="165"/>
      <c r="D109" s="166"/>
    </row>
    <row r="110" spans="1:4">
      <c r="A110" s="163" t="s">
        <v>41</v>
      </c>
      <c r="B110" s="164"/>
      <c r="C110" s="165"/>
      <c r="D110" s="166"/>
    </row>
    <row r="111" spans="1:4">
      <c r="A111" s="167"/>
    </row>
    <row r="112" spans="1:4" ht="57">
      <c r="A112" s="413">
        <v>2.2999999999999998</v>
      </c>
      <c r="B112" s="171" t="s">
        <v>1847</v>
      </c>
      <c r="C112" s="192"/>
      <c r="D112" s="193"/>
    </row>
    <row r="113" spans="1:4" ht="45.75" customHeight="1">
      <c r="A113" s="414"/>
      <c r="B113" s="150" t="s">
        <v>1848</v>
      </c>
      <c r="C113" s="196"/>
      <c r="D113" s="197"/>
    </row>
    <row r="114" spans="1:4">
      <c r="A114" s="414"/>
      <c r="B114" s="150" t="s">
        <v>1849</v>
      </c>
      <c r="C114" s="151"/>
      <c r="D114" s="175"/>
    </row>
    <row r="115" spans="1:4">
      <c r="A115" s="414"/>
      <c r="B115" s="150" t="s">
        <v>1850</v>
      </c>
      <c r="C115" s="151"/>
      <c r="D115" s="175"/>
    </row>
    <row r="116" spans="1:4" ht="54" customHeight="1">
      <c r="A116" s="414"/>
      <c r="B116" s="150" t="s">
        <v>1851</v>
      </c>
      <c r="C116" s="196"/>
      <c r="D116" s="197"/>
    </row>
    <row r="117" spans="1:4" ht="30.75" customHeight="1">
      <c r="A117" s="414"/>
      <c r="B117" s="150" t="s">
        <v>1852</v>
      </c>
      <c r="C117" s="196"/>
      <c r="D117" s="197"/>
    </row>
    <row r="118" spans="1:4">
      <c r="A118" s="414"/>
      <c r="B118" s="150" t="s">
        <v>1853</v>
      </c>
      <c r="C118" s="151"/>
      <c r="D118" s="175"/>
    </row>
    <row r="119" spans="1:4" ht="45.75" customHeight="1">
      <c r="A119" s="414"/>
      <c r="B119" s="150" t="s">
        <v>1854</v>
      </c>
      <c r="C119" s="198"/>
      <c r="D119" s="199"/>
    </row>
    <row r="120" spans="1:4">
      <c r="A120" s="414"/>
      <c r="B120" s="150" t="s">
        <v>1855</v>
      </c>
      <c r="C120" s="151"/>
      <c r="D120" s="175"/>
    </row>
    <row r="121" spans="1:4">
      <c r="A121" s="414"/>
      <c r="B121" s="150" t="s">
        <v>1856</v>
      </c>
      <c r="C121" s="151"/>
      <c r="D121" s="175"/>
    </row>
    <row r="122" spans="1:4" ht="28.5">
      <c r="A122" s="414"/>
      <c r="B122" s="150" t="s">
        <v>1857</v>
      </c>
      <c r="C122" s="151"/>
      <c r="D122" s="175"/>
    </row>
    <row r="123" spans="1:4" ht="28.5">
      <c r="A123" s="414"/>
      <c r="B123" s="150" t="s">
        <v>1858</v>
      </c>
      <c r="C123" s="151"/>
      <c r="D123" s="175"/>
    </row>
    <row r="124" spans="1:4">
      <c r="A124" s="415"/>
      <c r="B124" s="174" t="s">
        <v>1859</v>
      </c>
      <c r="C124" s="176"/>
      <c r="D124" s="177"/>
    </row>
    <row r="125" spans="1:4" ht="42.75">
      <c r="A125" s="163" t="s">
        <v>19</v>
      </c>
      <c r="B125" s="551" t="s">
        <v>1860</v>
      </c>
      <c r="C125" s="550" t="s">
        <v>1091</v>
      </c>
      <c r="D125" s="166"/>
    </row>
    <row r="126" spans="1:4" ht="42.75">
      <c r="A126" s="163" t="s">
        <v>24</v>
      </c>
      <c r="B126" s="551" t="s">
        <v>1860</v>
      </c>
      <c r="C126" s="550" t="s">
        <v>1091</v>
      </c>
      <c r="D126" s="166"/>
    </row>
    <row r="127" spans="1:4" ht="28.5">
      <c r="A127" s="163" t="s">
        <v>29</v>
      </c>
      <c r="B127" s="558" t="s">
        <v>1861</v>
      </c>
      <c r="C127" s="165" t="s">
        <v>689</v>
      </c>
      <c r="D127" s="166"/>
    </row>
    <row r="128" spans="1:4">
      <c r="A128" s="163" t="s">
        <v>37</v>
      </c>
      <c r="B128" s="555"/>
      <c r="C128" s="165"/>
      <c r="D128" s="166"/>
    </row>
    <row r="129" spans="1:4">
      <c r="A129" s="163" t="s">
        <v>41</v>
      </c>
      <c r="B129" s="164"/>
      <c r="C129" s="165"/>
      <c r="D129" s="166"/>
    </row>
    <row r="130" spans="1:4">
      <c r="A130" s="167"/>
    </row>
    <row r="131" spans="1:4" ht="42.75">
      <c r="A131" s="157">
        <v>2.4</v>
      </c>
      <c r="B131" s="150" t="s">
        <v>1862</v>
      </c>
      <c r="C131" s="178" t="s">
        <v>212</v>
      </c>
      <c r="D131" s="179" t="s">
        <v>212</v>
      </c>
    </row>
    <row r="132" spans="1:4">
      <c r="A132" s="163" t="s">
        <v>19</v>
      </c>
      <c r="B132" s="554" t="s">
        <v>1863</v>
      </c>
      <c r="C132" s="559" t="s">
        <v>689</v>
      </c>
      <c r="D132" s="166"/>
    </row>
    <row r="133" spans="1:4" ht="28.5">
      <c r="A133" s="163" t="s">
        <v>24</v>
      </c>
      <c r="B133" s="164" t="s">
        <v>1864</v>
      </c>
      <c r="C133" s="165" t="s">
        <v>1091</v>
      </c>
      <c r="D133" s="166"/>
    </row>
    <row r="134" spans="1:4" ht="28.5">
      <c r="A134" s="163" t="s">
        <v>29</v>
      </c>
      <c r="B134" s="164" t="s">
        <v>1865</v>
      </c>
      <c r="C134" s="165" t="s">
        <v>689</v>
      </c>
      <c r="D134" s="166"/>
    </row>
    <row r="135" spans="1:4">
      <c r="A135" s="163" t="s">
        <v>37</v>
      </c>
      <c r="B135" s="555"/>
      <c r="C135" s="165"/>
      <c r="D135" s="166"/>
    </row>
    <row r="136" spans="1:4">
      <c r="A136" s="163" t="s">
        <v>41</v>
      </c>
      <c r="B136" s="164"/>
      <c r="C136" s="165"/>
      <c r="D136" s="166"/>
    </row>
    <row r="137" spans="1:4">
      <c r="A137" s="167"/>
    </row>
    <row r="138" spans="1:4" ht="75.75" customHeight="1">
      <c r="A138" s="413">
        <v>2.5</v>
      </c>
      <c r="B138" s="150" t="s">
        <v>1866</v>
      </c>
      <c r="C138" s="192"/>
      <c r="D138" s="193"/>
    </row>
    <row r="139" spans="1:4" ht="70.5" customHeight="1">
      <c r="A139" s="415"/>
      <c r="B139" s="174" t="s">
        <v>1867</v>
      </c>
      <c r="C139" s="194"/>
      <c r="D139" s="195"/>
    </row>
    <row r="140" spans="1:4" ht="256.5">
      <c r="A140" s="163" t="s">
        <v>19</v>
      </c>
      <c r="B140" s="148" t="s">
        <v>1868</v>
      </c>
      <c r="C140" s="165" t="s">
        <v>689</v>
      </c>
      <c r="D140" s="166"/>
    </row>
    <row r="141" spans="1:4" ht="28.5">
      <c r="A141" s="163" t="s">
        <v>24</v>
      </c>
      <c r="B141" s="164" t="s">
        <v>1869</v>
      </c>
      <c r="C141" s="165" t="s">
        <v>1091</v>
      </c>
      <c r="D141" s="166"/>
    </row>
    <row r="142" spans="1:4" ht="28.5">
      <c r="A142" s="163" t="s">
        <v>29</v>
      </c>
      <c r="B142" s="164" t="s">
        <v>1870</v>
      </c>
      <c r="C142" s="165" t="s">
        <v>689</v>
      </c>
      <c r="D142" s="166"/>
    </row>
    <row r="143" spans="1:4">
      <c r="A143" s="163" t="s">
        <v>37</v>
      </c>
      <c r="B143" s="164"/>
      <c r="C143" s="165"/>
      <c r="D143" s="166"/>
    </row>
    <row r="144" spans="1:4">
      <c r="A144" s="163" t="s">
        <v>41</v>
      </c>
      <c r="B144" s="164"/>
      <c r="C144" s="165"/>
      <c r="D144" s="166"/>
    </row>
    <row r="145" spans="1:4">
      <c r="A145" s="167"/>
    </row>
    <row r="146" spans="1:4" ht="85.5">
      <c r="A146" s="413">
        <v>2.6</v>
      </c>
      <c r="B146" s="174" t="s">
        <v>1871</v>
      </c>
      <c r="C146" s="192"/>
      <c r="D146" s="193"/>
    </row>
    <row r="147" spans="1:4" ht="28.5">
      <c r="A147" s="163" t="s">
        <v>19</v>
      </c>
      <c r="B147" s="164" t="s">
        <v>1872</v>
      </c>
      <c r="C147" s="165" t="s">
        <v>1091</v>
      </c>
      <c r="D147" s="166"/>
    </row>
    <row r="148" spans="1:4" ht="28.5">
      <c r="A148" s="163" t="s">
        <v>24</v>
      </c>
      <c r="B148" s="164" t="s">
        <v>1872</v>
      </c>
      <c r="C148" s="165" t="s">
        <v>1091</v>
      </c>
      <c r="D148" s="166"/>
    </row>
    <row r="149" spans="1:4">
      <c r="A149" s="163" t="s">
        <v>29</v>
      </c>
      <c r="B149" s="164" t="s">
        <v>1873</v>
      </c>
      <c r="C149" s="165" t="s">
        <v>689</v>
      </c>
      <c r="D149" s="166"/>
    </row>
    <row r="150" spans="1:4">
      <c r="A150" s="163" t="s">
        <v>37</v>
      </c>
      <c r="B150" s="164"/>
      <c r="C150" s="165"/>
      <c r="D150" s="166"/>
    </row>
    <row r="151" spans="1:4">
      <c r="A151" s="163" t="s">
        <v>41</v>
      </c>
      <c r="B151" s="164"/>
      <c r="C151" s="165"/>
      <c r="D151" s="166"/>
    </row>
    <row r="152" spans="1:4">
      <c r="A152" s="167"/>
    </row>
    <row r="153" spans="1:4" ht="85.5">
      <c r="A153" s="413">
        <v>2.7</v>
      </c>
      <c r="B153" s="185" t="s">
        <v>1874</v>
      </c>
      <c r="C153" s="192"/>
      <c r="D153" s="193"/>
    </row>
    <row r="154" spans="1:4" ht="42.75">
      <c r="A154" s="163" t="s">
        <v>19</v>
      </c>
      <c r="B154" s="164" t="s">
        <v>1875</v>
      </c>
      <c r="C154" s="165" t="s">
        <v>1091</v>
      </c>
      <c r="D154" s="166"/>
    </row>
    <row r="155" spans="1:4" ht="42.75">
      <c r="A155" s="163" t="s">
        <v>24</v>
      </c>
      <c r="B155" s="164" t="s">
        <v>1875</v>
      </c>
      <c r="C155" s="165" t="s">
        <v>1091</v>
      </c>
      <c r="D155" s="166"/>
    </row>
    <row r="156" spans="1:4">
      <c r="A156" s="163" t="s">
        <v>29</v>
      </c>
      <c r="B156" s="164" t="s">
        <v>1873</v>
      </c>
      <c r="C156" s="165" t="s">
        <v>689</v>
      </c>
      <c r="D156" s="166"/>
    </row>
    <row r="157" spans="1:4">
      <c r="A157" s="163" t="s">
        <v>37</v>
      </c>
      <c r="B157" s="164"/>
      <c r="C157" s="165"/>
      <c r="D157" s="166"/>
    </row>
    <row r="158" spans="1:4">
      <c r="A158" s="163" t="s">
        <v>41</v>
      </c>
      <c r="B158" s="164"/>
      <c r="C158" s="165"/>
      <c r="D158" s="166"/>
    </row>
    <row r="159" spans="1:4">
      <c r="A159" s="167"/>
    </row>
    <row r="160" spans="1:4" ht="42" customHeight="1">
      <c r="A160" s="157">
        <v>2.8</v>
      </c>
      <c r="B160" s="158" t="s">
        <v>1876</v>
      </c>
      <c r="C160" s="188"/>
      <c r="D160" s="189"/>
    </row>
    <row r="161" spans="1:4" ht="42.75">
      <c r="A161" s="163" t="s">
        <v>19</v>
      </c>
      <c r="B161" s="164" t="s">
        <v>1877</v>
      </c>
      <c r="C161" s="165" t="s">
        <v>1091</v>
      </c>
      <c r="D161" s="166"/>
    </row>
    <row r="162" spans="1:4" ht="42.75">
      <c r="A162" s="163" t="s">
        <v>24</v>
      </c>
      <c r="B162" s="164" t="s">
        <v>1877</v>
      </c>
      <c r="C162" s="165" t="s">
        <v>1091</v>
      </c>
      <c r="D162" s="166"/>
    </row>
    <row r="163" spans="1:4" ht="42.75">
      <c r="A163" s="163" t="s">
        <v>29</v>
      </c>
      <c r="B163" s="164" t="s">
        <v>1877</v>
      </c>
      <c r="C163" s="165" t="s">
        <v>689</v>
      </c>
      <c r="D163" s="166"/>
    </row>
    <row r="164" spans="1:4">
      <c r="A164" s="163" t="s">
        <v>37</v>
      </c>
      <c r="B164" s="164"/>
      <c r="C164" s="165"/>
      <c r="D164" s="166"/>
    </row>
    <row r="165" spans="1:4">
      <c r="A165" s="163" t="s">
        <v>41</v>
      </c>
      <c r="B165" s="164"/>
      <c r="C165" s="165"/>
      <c r="D165" s="166"/>
    </row>
    <row r="166" spans="1:4">
      <c r="A166" s="167"/>
    </row>
    <row r="167" spans="1:4" ht="57">
      <c r="A167" s="413">
        <v>3.1</v>
      </c>
      <c r="B167" s="171" t="s">
        <v>1878</v>
      </c>
      <c r="C167" s="180"/>
      <c r="D167" s="181"/>
    </row>
    <row r="168" spans="1:4" ht="42.75">
      <c r="A168" s="414"/>
      <c r="B168" s="150" t="s">
        <v>1879</v>
      </c>
      <c r="C168" s="151"/>
      <c r="D168" s="175"/>
    </row>
    <row r="169" spans="1:4" ht="28.5">
      <c r="A169" s="414"/>
      <c r="B169" s="150" t="s">
        <v>1880</v>
      </c>
      <c r="C169" s="151"/>
      <c r="D169" s="175"/>
    </row>
    <row r="170" spans="1:4" ht="114">
      <c r="A170" s="415"/>
      <c r="B170" s="174" t="s">
        <v>1881</v>
      </c>
      <c r="C170" s="176"/>
      <c r="D170" s="177"/>
    </row>
    <row r="171" spans="1:4" ht="71.25">
      <c r="A171" s="163" t="s">
        <v>19</v>
      </c>
      <c r="B171" s="554" t="s">
        <v>1882</v>
      </c>
      <c r="C171" s="559" t="s">
        <v>1091</v>
      </c>
      <c r="D171" s="166"/>
    </row>
    <row r="172" spans="1:4" ht="71.25">
      <c r="A172" s="163" t="s">
        <v>24</v>
      </c>
      <c r="B172" s="554" t="s">
        <v>1883</v>
      </c>
      <c r="C172" s="559" t="s">
        <v>1091</v>
      </c>
      <c r="D172" s="166"/>
    </row>
    <row r="173" spans="1:4" ht="42.75">
      <c r="A173" s="163" t="s">
        <v>29</v>
      </c>
      <c r="B173" s="164" t="s">
        <v>1884</v>
      </c>
      <c r="C173" s="165" t="s">
        <v>689</v>
      </c>
      <c r="D173" s="166"/>
    </row>
    <row r="174" spans="1:4">
      <c r="A174" s="163" t="s">
        <v>37</v>
      </c>
      <c r="B174" s="164"/>
      <c r="C174" s="165"/>
      <c r="D174" s="166"/>
    </row>
    <row r="175" spans="1:4">
      <c r="A175" s="163" t="s">
        <v>41</v>
      </c>
      <c r="B175" s="164"/>
      <c r="C175" s="165"/>
      <c r="D175" s="166"/>
    </row>
    <row r="176" spans="1:4">
      <c r="A176" s="167"/>
    </row>
    <row r="177" spans="1:4" ht="42.75">
      <c r="A177" s="413">
        <v>3.2</v>
      </c>
      <c r="B177" s="174" t="s">
        <v>1885</v>
      </c>
      <c r="C177" s="180"/>
      <c r="D177" s="181"/>
    </row>
    <row r="178" spans="1:4" ht="42.75">
      <c r="A178" s="414"/>
      <c r="B178" s="150" t="s">
        <v>1886</v>
      </c>
      <c r="C178" s="151"/>
      <c r="D178" s="175"/>
    </row>
    <row r="179" spans="1:4" ht="57">
      <c r="A179" s="414"/>
      <c r="B179" s="150" t="s">
        <v>1887</v>
      </c>
      <c r="C179" s="151"/>
      <c r="D179" s="175"/>
    </row>
    <row r="180" spans="1:4" ht="42.75">
      <c r="A180" s="415"/>
      <c r="B180" s="182" t="s">
        <v>1888</v>
      </c>
      <c r="C180" s="176"/>
      <c r="D180" s="177"/>
    </row>
    <row r="181" spans="1:4" ht="28.5">
      <c r="A181" s="163" t="s">
        <v>19</v>
      </c>
      <c r="B181" s="164" t="s">
        <v>1889</v>
      </c>
      <c r="C181" s="165" t="s">
        <v>1091</v>
      </c>
      <c r="D181" s="166"/>
    </row>
    <row r="182" spans="1:4" ht="28.5">
      <c r="A182" s="163" t="s">
        <v>24</v>
      </c>
      <c r="B182" s="164" t="s">
        <v>1889</v>
      </c>
      <c r="C182" s="165" t="s">
        <v>1091</v>
      </c>
      <c r="D182" s="166"/>
    </row>
    <row r="183" spans="1:4" ht="28.5">
      <c r="A183" s="163" t="s">
        <v>29</v>
      </c>
      <c r="B183" s="164" t="s">
        <v>1889</v>
      </c>
      <c r="C183" s="165" t="s">
        <v>689</v>
      </c>
      <c r="D183" s="166"/>
    </row>
    <row r="184" spans="1:4">
      <c r="A184" s="163" t="s">
        <v>37</v>
      </c>
      <c r="B184" s="164"/>
      <c r="C184" s="165"/>
      <c r="D184" s="166"/>
    </row>
    <row r="185" spans="1:4">
      <c r="A185" s="163" t="s">
        <v>41</v>
      </c>
      <c r="B185" s="164"/>
      <c r="C185" s="165"/>
      <c r="D185" s="166"/>
    </row>
    <row r="186" spans="1:4">
      <c r="A186" s="167"/>
    </row>
    <row r="187" spans="1:4" ht="71.25">
      <c r="A187" s="413">
        <v>4.0999999999999996</v>
      </c>
      <c r="B187" s="171" t="s">
        <v>1890</v>
      </c>
      <c r="C187" s="180"/>
      <c r="D187" s="181"/>
    </row>
    <row r="188" spans="1:4" ht="28.5">
      <c r="A188" s="163" t="s">
        <v>19</v>
      </c>
      <c r="B188" s="164" t="s">
        <v>1891</v>
      </c>
      <c r="C188" s="165" t="s">
        <v>1091</v>
      </c>
      <c r="D188" s="166"/>
    </row>
    <row r="189" spans="1:4" ht="28.5">
      <c r="A189" s="163" t="s">
        <v>24</v>
      </c>
      <c r="B189" s="164" t="s">
        <v>1891</v>
      </c>
      <c r="C189" s="165" t="s">
        <v>1091</v>
      </c>
      <c r="D189" s="166"/>
    </row>
    <row r="190" spans="1:4" ht="28.5">
      <c r="A190" s="163" t="s">
        <v>29</v>
      </c>
      <c r="B190" s="164" t="s">
        <v>1891</v>
      </c>
      <c r="C190" s="165" t="s">
        <v>689</v>
      </c>
      <c r="D190" s="166"/>
    </row>
    <row r="191" spans="1:4">
      <c r="A191" s="163" t="s">
        <v>37</v>
      </c>
      <c r="B191" s="164"/>
      <c r="C191" s="165"/>
      <c r="D191" s="166"/>
    </row>
    <row r="192" spans="1:4">
      <c r="A192" s="163" t="s">
        <v>41</v>
      </c>
      <c r="B192" s="164"/>
      <c r="C192" s="165"/>
      <c r="D192" s="166"/>
    </row>
    <row r="193" spans="1:4">
      <c r="A193" s="167"/>
    </row>
    <row r="194" spans="1:4" ht="42.75">
      <c r="A194" s="157">
        <v>4.2</v>
      </c>
      <c r="B194" s="158" t="s">
        <v>1892</v>
      </c>
      <c r="C194" s="178"/>
      <c r="D194" s="179"/>
    </row>
    <row r="195" spans="1:4" ht="42.75">
      <c r="A195" s="163" t="s">
        <v>19</v>
      </c>
      <c r="B195" s="164" t="s">
        <v>1893</v>
      </c>
      <c r="C195" s="165" t="s">
        <v>1091</v>
      </c>
      <c r="D195" s="166"/>
    </row>
    <row r="196" spans="1:4" ht="42.75">
      <c r="A196" s="163" t="s">
        <v>24</v>
      </c>
      <c r="B196" s="164" t="s">
        <v>1893</v>
      </c>
      <c r="C196" s="165" t="s">
        <v>1091</v>
      </c>
      <c r="D196" s="166"/>
    </row>
    <row r="197" spans="1:4" ht="42.75">
      <c r="A197" s="163" t="s">
        <v>29</v>
      </c>
      <c r="B197" s="164" t="s">
        <v>1893</v>
      </c>
      <c r="C197" s="165" t="s">
        <v>689</v>
      </c>
      <c r="D197" s="166"/>
    </row>
    <row r="198" spans="1:4">
      <c r="A198" s="163" t="s">
        <v>37</v>
      </c>
      <c r="B198" s="164"/>
      <c r="C198" s="165"/>
      <c r="D198" s="166"/>
    </row>
    <row r="199" spans="1:4">
      <c r="A199" s="163" t="s">
        <v>41</v>
      </c>
      <c r="B199" s="164"/>
      <c r="C199" s="165"/>
      <c r="D199" s="166"/>
    </row>
    <row r="201" spans="1:4" ht="42.75">
      <c r="A201" s="157">
        <v>4.3</v>
      </c>
      <c r="B201" s="158" t="s">
        <v>1894</v>
      </c>
      <c r="C201" s="178"/>
      <c r="D201" s="179"/>
    </row>
    <row r="202" spans="1:4" ht="42.75">
      <c r="A202" s="163" t="s">
        <v>19</v>
      </c>
      <c r="B202" s="164" t="s">
        <v>1895</v>
      </c>
      <c r="C202" s="165" t="s">
        <v>1091</v>
      </c>
      <c r="D202" s="166"/>
    </row>
    <row r="203" spans="1:4" ht="42.75">
      <c r="A203" s="163" t="s">
        <v>24</v>
      </c>
      <c r="B203" s="164" t="s">
        <v>1895</v>
      </c>
      <c r="C203" s="165" t="s">
        <v>1091</v>
      </c>
      <c r="D203" s="166"/>
    </row>
    <row r="204" spans="1:4" ht="42.75">
      <c r="A204" s="163" t="s">
        <v>29</v>
      </c>
      <c r="B204" s="164" t="s">
        <v>1895</v>
      </c>
      <c r="C204" s="165" t="s">
        <v>689</v>
      </c>
      <c r="D204" s="166"/>
    </row>
    <row r="205" spans="1:4">
      <c r="A205" s="163" t="s">
        <v>37</v>
      </c>
      <c r="B205" s="164"/>
      <c r="C205" s="165"/>
      <c r="D205" s="166"/>
    </row>
    <row r="206" spans="1:4">
      <c r="A206" s="163" t="s">
        <v>41</v>
      </c>
      <c r="B206" s="164"/>
      <c r="C206" s="165"/>
      <c r="D206" s="166"/>
    </row>
    <row r="207" spans="1:4">
      <c r="A207" s="167"/>
    </row>
    <row r="208" spans="1:4" ht="71.25">
      <c r="A208" s="413">
        <v>5.0999999999999996</v>
      </c>
      <c r="B208" s="171" t="s">
        <v>1896</v>
      </c>
      <c r="C208" s="180"/>
      <c r="D208" s="181"/>
    </row>
    <row r="209" spans="1:4" ht="71.25">
      <c r="A209" s="163" t="s">
        <v>19</v>
      </c>
      <c r="B209" s="551" t="s">
        <v>1897</v>
      </c>
      <c r="C209" s="550" t="s">
        <v>1091</v>
      </c>
      <c r="D209" s="166"/>
    </row>
    <row r="210" spans="1:4" ht="57">
      <c r="A210" s="163" t="s">
        <v>24</v>
      </c>
      <c r="B210" s="551" t="s">
        <v>1898</v>
      </c>
      <c r="C210" s="550" t="s">
        <v>1091</v>
      </c>
      <c r="D210" s="166"/>
    </row>
    <row r="211" spans="1:4" ht="42.75">
      <c r="A211" s="163" t="s">
        <v>29</v>
      </c>
      <c r="B211" s="164" t="s">
        <v>1899</v>
      </c>
      <c r="C211" s="165" t="s">
        <v>689</v>
      </c>
      <c r="D211" s="166"/>
    </row>
    <row r="212" spans="1:4">
      <c r="A212" s="163" t="s">
        <v>37</v>
      </c>
      <c r="B212" s="164"/>
      <c r="C212" s="165"/>
      <c r="D212" s="166"/>
    </row>
    <row r="213" spans="1:4">
      <c r="A213" s="163" t="s">
        <v>41</v>
      </c>
      <c r="B213" s="164"/>
      <c r="C213" s="165"/>
      <c r="D213" s="166"/>
    </row>
    <row r="214" spans="1:4">
      <c r="A214" s="167"/>
    </row>
    <row r="215" spans="1:4" ht="42.75">
      <c r="A215" s="157">
        <v>5.2</v>
      </c>
      <c r="B215" s="158" t="s">
        <v>1900</v>
      </c>
      <c r="C215" s="178"/>
      <c r="D215" s="179"/>
    </row>
    <row r="216" spans="1:4">
      <c r="A216" s="163" t="s">
        <v>19</v>
      </c>
      <c r="B216" s="551" t="s">
        <v>1901</v>
      </c>
      <c r="C216" s="550" t="s">
        <v>1091</v>
      </c>
      <c r="D216" s="166"/>
    </row>
    <row r="217" spans="1:4">
      <c r="A217" s="163" t="s">
        <v>24</v>
      </c>
      <c r="B217" s="551" t="s">
        <v>1901</v>
      </c>
      <c r="C217" s="550" t="s">
        <v>1091</v>
      </c>
      <c r="D217" s="166"/>
    </row>
    <row r="218" spans="1:4" ht="42.75">
      <c r="A218" s="163" t="s">
        <v>29</v>
      </c>
      <c r="B218" s="164" t="s">
        <v>1899</v>
      </c>
      <c r="C218" s="165" t="s">
        <v>689</v>
      </c>
      <c r="D218" s="166"/>
    </row>
    <row r="219" spans="1:4">
      <c r="A219" s="163" t="s">
        <v>37</v>
      </c>
      <c r="B219" s="164"/>
      <c r="C219" s="165"/>
      <c r="D219" s="166"/>
    </row>
    <row r="220" spans="1:4">
      <c r="A220" s="163" t="s">
        <v>41</v>
      </c>
      <c r="B220" s="164"/>
      <c r="C220" s="165"/>
      <c r="D220" s="166"/>
    </row>
    <row r="221" spans="1:4">
      <c r="A221" s="167"/>
    </row>
    <row r="222" spans="1:4" ht="57">
      <c r="A222" s="157">
        <v>5.3</v>
      </c>
      <c r="B222" s="158" t="s">
        <v>1902</v>
      </c>
      <c r="C222" s="178"/>
      <c r="D222" s="179"/>
    </row>
    <row r="223" spans="1:4" ht="28.5">
      <c r="A223" s="163" t="s">
        <v>19</v>
      </c>
      <c r="B223" s="551" t="s">
        <v>1903</v>
      </c>
      <c r="C223" s="550" t="s">
        <v>1091</v>
      </c>
      <c r="D223" s="166"/>
    </row>
    <row r="224" spans="1:4">
      <c r="A224" s="163" t="s">
        <v>24</v>
      </c>
      <c r="B224" s="551" t="s">
        <v>1904</v>
      </c>
      <c r="C224" s="550" t="s">
        <v>1091</v>
      </c>
      <c r="D224" s="166"/>
    </row>
    <row r="225" spans="1:4" ht="42.75">
      <c r="A225" s="163" t="s">
        <v>29</v>
      </c>
      <c r="B225" s="164" t="s">
        <v>1899</v>
      </c>
      <c r="C225" s="165" t="s">
        <v>689</v>
      </c>
      <c r="D225" s="166"/>
    </row>
    <row r="226" spans="1:4">
      <c r="A226" s="163" t="s">
        <v>37</v>
      </c>
      <c r="B226" s="164"/>
      <c r="C226" s="165"/>
      <c r="D226" s="166"/>
    </row>
    <row r="227" spans="1:4">
      <c r="A227" s="163" t="s">
        <v>41</v>
      </c>
      <c r="B227" s="164"/>
      <c r="C227" s="165"/>
      <c r="D227" s="166"/>
    </row>
    <row r="228" spans="1:4">
      <c r="A228" s="167"/>
    </row>
    <row r="229" spans="1:4" ht="57">
      <c r="A229" s="157">
        <v>5.4</v>
      </c>
      <c r="B229" s="158" t="s">
        <v>1905</v>
      </c>
      <c r="C229" s="178"/>
      <c r="D229" s="179"/>
    </row>
    <row r="230" spans="1:4" ht="57">
      <c r="A230" s="163" t="s">
        <v>19</v>
      </c>
      <c r="B230" s="551" t="s">
        <v>1906</v>
      </c>
      <c r="C230" s="550" t="s">
        <v>1091</v>
      </c>
      <c r="D230" s="166"/>
    </row>
    <row r="231" spans="1:4" ht="71.25">
      <c r="A231" s="163" t="s">
        <v>24</v>
      </c>
      <c r="B231" s="560" t="s">
        <v>1907</v>
      </c>
      <c r="C231" s="561" t="s">
        <v>1908</v>
      </c>
      <c r="D231" s="562" t="s">
        <v>1909</v>
      </c>
    </row>
    <row r="232" spans="1:4" ht="114">
      <c r="A232" s="163" t="s">
        <v>29</v>
      </c>
      <c r="B232" s="164" t="s">
        <v>1910</v>
      </c>
      <c r="C232" s="165" t="s">
        <v>689</v>
      </c>
      <c r="D232" s="166"/>
    </row>
    <row r="233" spans="1:4">
      <c r="A233" s="163" t="s">
        <v>37</v>
      </c>
      <c r="B233" s="164"/>
      <c r="C233" s="165"/>
      <c r="D233" s="166"/>
    </row>
    <row r="234" spans="1:4">
      <c r="A234" s="163" t="s">
        <v>41</v>
      </c>
      <c r="B234" s="164"/>
      <c r="C234" s="165"/>
      <c r="D234" s="166"/>
    </row>
    <row r="235" spans="1:4">
      <c r="A235" s="167"/>
    </row>
    <row r="236" spans="1:4" ht="42.75">
      <c r="A236" s="157">
        <v>5.5</v>
      </c>
      <c r="B236" s="158" t="s">
        <v>1911</v>
      </c>
      <c r="C236" s="178"/>
      <c r="D236" s="179"/>
    </row>
    <row r="237" spans="1:4">
      <c r="A237" s="163" t="s">
        <v>19</v>
      </c>
      <c r="B237" s="164" t="s">
        <v>1912</v>
      </c>
      <c r="C237" s="165" t="s">
        <v>1091</v>
      </c>
      <c r="D237" s="166"/>
    </row>
    <row r="238" spans="1:4">
      <c r="A238" s="163" t="s">
        <v>24</v>
      </c>
      <c r="B238" s="164" t="s">
        <v>1912</v>
      </c>
      <c r="C238" s="165" t="s">
        <v>1091</v>
      </c>
      <c r="D238" s="166"/>
    </row>
    <row r="239" spans="1:4">
      <c r="A239" s="163" t="s">
        <v>29</v>
      </c>
      <c r="B239" s="164" t="s">
        <v>1913</v>
      </c>
      <c r="C239" s="165" t="s">
        <v>689</v>
      </c>
      <c r="D239" s="166"/>
    </row>
    <row r="240" spans="1:4">
      <c r="A240" s="163" t="s">
        <v>37</v>
      </c>
      <c r="B240" s="164"/>
      <c r="C240" s="165"/>
      <c r="D240" s="166"/>
    </row>
    <row r="241" spans="1:4">
      <c r="A241" s="163" t="s">
        <v>41</v>
      </c>
      <c r="B241" s="164"/>
      <c r="C241" s="165"/>
      <c r="D241" s="166"/>
    </row>
    <row r="242" spans="1:4">
      <c r="A242" s="167"/>
    </row>
    <row r="243" spans="1:4" ht="43.5" customHeight="1">
      <c r="A243" s="413">
        <v>5.6</v>
      </c>
      <c r="B243" s="250" t="s">
        <v>1914</v>
      </c>
      <c r="C243" s="192"/>
      <c r="D243" s="193"/>
    </row>
    <row r="244" spans="1:4">
      <c r="A244" s="414"/>
      <c r="B244" s="563" t="s">
        <v>1915</v>
      </c>
      <c r="C244" s="151"/>
      <c r="D244" s="175"/>
    </row>
    <row r="245" spans="1:4">
      <c r="A245" s="414"/>
      <c r="B245" s="563" t="s">
        <v>1916</v>
      </c>
      <c r="C245" s="151"/>
      <c r="D245" s="175"/>
    </row>
    <row r="246" spans="1:4">
      <c r="A246" s="414"/>
      <c r="B246" s="563" t="s">
        <v>1917</v>
      </c>
      <c r="C246" s="151"/>
      <c r="D246" s="175"/>
    </row>
    <row r="247" spans="1:4">
      <c r="A247" s="414"/>
      <c r="B247" s="563" t="s">
        <v>1918</v>
      </c>
      <c r="C247" s="151"/>
      <c r="D247" s="175"/>
    </row>
    <row r="248" spans="1:4" ht="28.5">
      <c r="A248" s="415"/>
      <c r="B248" s="251" t="s">
        <v>1919</v>
      </c>
      <c r="C248" s="200"/>
      <c r="D248" s="201"/>
    </row>
    <row r="249" spans="1:4" ht="42.75">
      <c r="A249" s="163" t="s">
        <v>19</v>
      </c>
      <c r="B249" s="551" t="s">
        <v>1920</v>
      </c>
      <c r="C249" s="550" t="s">
        <v>1091</v>
      </c>
      <c r="D249" s="166"/>
    </row>
    <row r="250" spans="1:4" ht="42.75">
      <c r="A250" s="163" t="s">
        <v>24</v>
      </c>
      <c r="B250" s="551" t="s">
        <v>1920</v>
      </c>
      <c r="C250" s="550" t="s">
        <v>1091</v>
      </c>
      <c r="D250" s="166"/>
    </row>
    <row r="251" spans="1:4" ht="42.75">
      <c r="A251" s="163" t="s">
        <v>29</v>
      </c>
      <c r="B251" s="164" t="s">
        <v>1899</v>
      </c>
      <c r="C251" s="165" t="s">
        <v>689</v>
      </c>
      <c r="D251" s="166"/>
    </row>
    <row r="252" spans="1:4">
      <c r="A252" s="163" t="s">
        <v>37</v>
      </c>
      <c r="B252" s="164"/>
      <c r="C252" s="165"/>
      <c r="D252" s="166"/>
    </row>
    <row r="253" spans="1:4">
      <c r="A253" s="163" t="s">
        <v>41</v>
      </c>
      <c r="B253" s="164"/>
      <c r="C253" s="165"/>
      <c r="D253" s="166"/>
    </row>
    <row r="254" spans="1:4">
      <c r="A254" s="167"/>
    </row>
    <row r="255" spans="1:4" ht="42.75">
      <c r="A255" s="183">
        <v>5.7</v>
      </c>
      <c r="B255" s="184" t="s">
        <v>1921</v>
      </c>
      <c r="C255" s="190" t="s">
        <v>1922</v>
      </c>
      <c r="D255" s="191" t="s">
        <v>1922</v>
      </c>
    </row>
    <row r="256" spans="1:4">
      <c r="A256" s="167"/>
    </row>
  </sheetData>
  <mergeCells count="2">
    <mergeCell ref="A94:A105"/>
    <mergeCell ref="A2:B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1E038-47D7-4D46-8AFE-8DFC33CE31B9}">
  <dimension ref="A1:D39"/>
  <sheetViews>
    <sheetView workbookViewId="0">
      <selection activeCell="A2" sqref="A2:D2"/>
    </sheetView>
  </sheetViews>
  <sheetFormatPr defaultRowHeight="15"/>
  <cols>
    <col min="2" max="2" width="78.140625" customWidth="1"/>
  </cols>
  <sheetData>
    <row r="1" spans="1:4" s="153" customFormat="1" ht="14.25">
      <c r="A1" s="149" t="s">
        <v>1923</v>
      </c>
      <c r="B1" s="150"/>
      <c r="C1" s="151"/>
      <c r="D1" s="152"/>
    </row>
    <row r="2" spans="1:4" s="153" customFormat="1" ht="49.5" customHeight="1">
      <c r="A2" s="682" t="s">
        <v>1924</v>
      </c>
      <c r="B2" s="683"/>
      <c r="C2" s="683"/>
      <c r="D2" s="683"/>
    </row>
    <row r="3" spans="1:4" s="153" customFormat="1" ht="42.75">
      <c r="A3" s="154" t="s">
        <v>1784</v>
      </c>
      <c r="B3" s="155" t="s">
        <v>1925</v>
      </c>
      <c r="C3" s="156" t="s">
        <v>681</v>
      </c>
      <c r="D3" s="155" t="s">
        <v>1069</v>
      </c>
    </row>
    <row r="4" spans="1:4" s="153" customFormat="1" ht="14.25">
      <c r="A4" s="157">
        <v>1.1000000000000001</v>
      </c>
      <c r="B4" s="158" t="s">
        <v>1926</v>
      </c>
      <c r="C4" s="186"/>
      <c r="D4" s="187"/>
    </row>
    <row r="5" spans="1:4" s="153" customFormat="1" ht="14.25">
      <c r="A5" s="159" t="s">
        <v>19</v>
      </c>
      <c r="B5" s="160"/>
      <c r="C5" s="161"/>
      <c r="D5" s="162"/>
    </row>
    <row r="6" spans="1:4" s="153" customFormat="1" ht="14.25">
      <c r="A6" s="163" t="s">
        <v>24</v>
      </c>
      <c r="B6" s="164"/>
      <c r="C6" s="165"/>
      <c r="D6" s="166"/>
    </row>
    <row r="7" spans="1:4" s="153" customFormat="1" ht="14.25">
      <c r="A7" s="163" t="s">
        <v>29</v>
      </c>
      <c r="B7" s="164"/>
      <c r="C7" s="165"/>
      <c r="D7" s="166"/>
    </row>
    <row r="8" spans="1:4" s="153" customFormat="1" ht="14.25">
      <c r="A8" s="163" t="s">
        <v>37</v>
      </c>
      <c r="B8" s="164"/>
      <c r="C8" s="165"/>
      <c r="D8" s="166"/>
    </row>
    <row r="9" spans="1:4" s="153" customFormat="1" ht="14.25">
      <c r="A9" s="163" t="s">
        <v>41</v>
      </c>
      <c r="B9" s="164"/>
      <c r="C9" s="165"/>
      <c r="D9" s="166"/>
    </row>
    <row r="10" spans="1:4" ht="42.75">
      <c r="A10" s="157">
        <v>1.2</v>
      </c>
      <c r="B10" s="158" t="s">
        <v>1927</v>
      </c>
      <c r="C10" s="186"/>
      <c r="D10" s="187"/>
    </row>
    <row r="11" spans="1:4">
      <c r="A11" s="159" t="s">
        <v>19</v>
      </c>
      <c r="B11" s="160"/>
      <c r="C11" s="161"/>
      <c r="D11" s="162"/>
    </row>
    <row r="12" spans="1:4">
      <c r="A12" s="163" t="s">
        <v>24</v>
      </c>
      <c r="B12" s="164"/>
      <c r="C12" s="165"/>
      <c r="D12" s="166"/>
    </row>
    <row r="13" spans="1:4">
      <c r="A13" s="163" t="s">
        <v>29</v>
      </c>
      <c r="B13" s="164"/>
      <c r="C13" s="165"/>
      <c r="D13" s="166"/>
    </row>
    <row r="14" spans="1:4">
      <c r="A14" s="163" t="s">
        <v>37</v>
      </c>
      <c r="B14" s="164"/>
      <c r="C14" s="165"/>
      <c r="D14" s="166"/>
    </row>
    <row r="15" spans="1:4">
      <c r="A15" s="163" t="s">
        <v>41</v>
      </c>
      <c r="B15" s="164"/>
      <c r="C15" s="165"/>
      <c r="D15" s="166"/>
    </row>
    <row r="16" spans="1:4" ht="30.75" customHeight="1">
      <c r="A16" s="157">
        <v>1.3</v>
      </c>
      <c r="B16" s="158" t="s">
        <v>1928</v>
      </c>
      <c r="C16" s="186"/>
      <c r="D16" s="187"/>
    </row>
    <row r="17" spans="1:4">
      <c r="A17" s="159" t="s">
        <v>19</v>
      </c>
      <c r="B17" s="160"/>
      <c r="C17" s="161"/>
      <c r="D17" s="162"/>
    </row>
    <row r="18" spans="1:4">
      <c r="A18" s="163" t="s">
        <v>24</v>
      </c>
      <c r="B18" s="164"/>
      <c r="C18" s="165"/>
      <c r="D18" s="166"/>
    </row>
    <row r="19" spans="1:4">
      <c r="A19" s="163" t="s">
        <v>29</v>
      </c>
      <c r="B19" s="164"/>
      <c r="C19" s="165"/>
      <c r="D19" s="166"/>
    </row>
    <row r="20" spans="1:4">
      <c r="A20" s="163" t="s">
        <v>37</v>
      </c>
      <c r="B20" s="164"/>
      <c r="C20" s="165"/>
      <c r="D20" s="166"/>
    </row>
    <row r="21" spans="1:4">
      <c r="A21" s="163" t="s">
        <v>41</v>
      </c>
      <c r="B21" s="164"/>
      <c r="C21" s="165"/>
      <c r="D21" s="166"/>
    </row>
    <row r="22" spans="1:4" ht="28.5">
      <c r="A22" s="157">
        <v>1.4</v>
      </c>
      <c r="B22" s="158" t="s">
        <v>1929</v>
      </c>
      <c r="C22" s="186"/>
      <c r="D22" s="187"/>
    </row>
    <row r="23" spans="1:4">
      <c r="A23" s="159" t="s">
        <v>19</v>
      </c>
      <c r="B23" s="160"/>
      <c r="C23" s="161"/>
      <c r="D23" s="162"/>
    </row>
    <row r="24" spans="1:4">
      <c r="A24" s="163" t="s">
        <v>24</v>
      </c>
      <c r="B24" s="164"/>
      <c r="C24" s="165"/>
      <c r="D24" s="166"/>
    </row>
    <row r="25" spans="1:4">
      <c r="A25" s="163" t="s">
        <v>29</v>
      </c>
      <c r="B25" s="164"/>
      <c r="C25" s="165"/>
      <c r="D25" s="166"/>
    </row>
    <row r="26" spans="1:4">
      <c r="A26" s="163" t="s">
        <v>37</v>
      </c>
      <c r="B26" s="164"/>
      <c r="C26" s="165"/>
      <c r="D26" s="166"/>
    </row>
    <row r="27" spans="1:4">
      <c r="A27" s="163" t="s">
        <v>41</v>
      </c>
      <c r="B27" s="164"/>
      <c r="C27" s="165"/>
      <c r="D27" s="166"/>
    </row>
    <row r="28" spans="1:4">
      <c r="A28" s="157">
        <v>1.5</v>
      </c>
      <c r="B28" s="158" t="s">
        <v>1930</v>
      </c>
      <c r="C28" s="186"/>
      <c r="D28" s="187"/>
    </row>
    <row r="29" spans="1:4">
      <c r="A29" s="159" t="s">
        <v>19</v>
      </c>
      <c r="B29" s="160"/>
      <c r="C29" s="161"/>
      <c r="D29" s="162"/>
    </row>
    <row r="30" spans="1:4">
      <c r="A30" s="163" t="s">
        <v>24</v>
      </c>
      <c r="B30" s="164"/>
      <c r="C30" s="165"/>
      <c r="D30" s="166"/>
    </row>
    <row r="31" spans="1:4">
      <c r="A31" s="163" t="s">
        <v>29</v>
      </c>
      <c r="B31" s="164"/>
      <c r="C31" s="165"/>
      <c r="D31" s="166"/>
    </row>
    <row r="32" spans="1:4">
      <c r="A32" s="163" t="s">
        <v>37</v>
      </c>
      <c r="B32" s="164"/>
      <c r="C32" s="165"/>
      <c r="D32" s="166"/>
    </row>
    <row r="33" spans="1:4">
      <c r="A33" s="163" t="s">
        <v>41</v>
      </c>
      <c r="B33" s="164"/>
      <c r="C33" s="165"/>
      <c r="D33" s="166"/>
    </row>
    <row r="34" spans="1:4" ht="199.5">
      <c r="A34" s="157">
        <v>1.1000000000000001</v>
      </c>
      <c r="B34" s="158" t="s">
        <v>1931</v>
      </c>
      <c r="C34" s="186"/>
      <c r="D34" s="187"/>
    </row>
    <row r="35" spans="1:4">
      <c r="A35" s="159" t="s">
        <v>19</v>
      </c>
      <c r="B35" s="160"/>
      <c r="C35" s="161"/>
      <c r="D35" s="162"/>
    </row>
    <row r="36" spans="1:4">
      <c r="A36" s="163" t="s">
        <v>24</v>
      </c>
      <c r="B36" s="164"/>
      <c r="C36" s="165"/>
      <c r="D36" s="166"/>
    </row>
    <row r="37" spans="1:4">
      <c r="A37" s="163" t="s">
        <v>29</v>
      </c>
      <c r="B37" s="164"/>
      <c r="C37" s="165"/>
      <c r="D37" s="166"/>
    </row>
    <row r="38" spans="1:4">
      <c r="A38" s="163" t="s">
        <v>37</v>
      </c>
      <c r="B38" s="164"/>
      <c r="C38" s="165"/>
      <c r="D38" s="166"/>
    </row>
    <row r="39" spans="1:4">
      <c r="A39" s="163" t="s">
        <v>41</v>
      </c>
      <c r="B39" s="164"/>
      <c r="C39" s="165"/>
      <c r="D39" s="166"/>
    </row>
  </sheetData>
  <mergeCells count="1">
    <mergeCell ref="A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AE47D-E815-445B-8ECD-CF77FC166F05}">
  <dimension ref="A1:X34"/>
  <sheetViews>
    <sheetView topLeftCell="A8" zoomScaleNormal="100" zoomScaleSheetLayoutView="85" workbookViewId="0">
      <pane xSplit="3" ySplit="3" topLeftCell="D11" activePane="bottomRight" state="frozen"/>
      <selection pane="bottomRight" activeCell="D11" sqref="D11"/>
      <selection pane="bottomLeft" activeCell="A11" sqref="A11"/>
      <selection pane="topRight" activeCell="D8" sqref="D8"/>
    </sheetView>
  </sheetViews>
  <sheetFormatPr defaultColWidth="8.85546875" defaultRowHeight="12.75"/>
  <cols>
    <col min="1" max="1" width="4.28515625" style="53" customWidth="1"/>
    <col min="2" max="2" width="9.140625" style="53" customWidth="1"/>
    <col min="3" max="3" width="28.42578125" style="53" customWidth="1"/>
    <col min="4" max="4" width="14.42578125" style="53" customWidth="1"/>
    <col min="5" max="5" width="13.7109375" style="53" customWidth="1"/>
    <col min="6" max="6" width="19.5703125" style="53" customWidth="1"/>
    <col min="7" max="7" width="17.140625" style="5" customWidth="1"/>
    <col min="8" max="10" width="19" style="53" customWidth="1"/>
    <col min="11" max="11" width="11.7109375" style="53" customWidth="1"/>
    <col min="12" max="12" width="23.5703125" style="53" customWidth="1"/>
    <col min="13" max="13" width="19" style="53" customWidth="1"/>
    <col min="14" max="14" width="13.140625" style="53" customWidth="1"/>
    <col min="15" max="15" width="10.85546875" style="53" customWidth="1"/>
    <col min="16" max="16" width="11.140625" style="53" customWidth="1"/>
    <col min="17" max="19" width="13.7109375" style="53" customWidth="1"/>
    <col min="20" max="20" width="11.140625" style="53" customWidth="1"/>
    <col min="21" max="21" width="19.85546875" style="53" customWidth="1"/>
    <col min="22" max="22" width="18.85546875" style="53" customWidth="1"/>
    <col min="23" max="23" width="28" style="53" customWidth="1"/>
    <col min="24" max="24" width="13.7109375" style="53" customWidth="1"/>
    <col min="25" max="16384" width="8.85546875" style="53"/>
  </cols>
  <sheetData>
    <row r="1" spans="1:24" s="252" customFormat="1" ht="25.5" hidden="1" customHeight="1">
      <c r="G1" s="253"/>
      <c r="L1" s="254" t="s">
        <v>1932</v>
      </c>
      <c r="V1" s="252" t="s">
        <v>1933</v>
      </c>
      <c r="W1" s="255" t="s">
        <v>1934</v>
      </c>
      <c r="X1" s="252" t="s">
        <v>1935</v>
      </c>
    </row>
    <row r="2" spans="1:24" s="252" customFormat="1" ht="38.25" hidden="1">
      <c r="G2" s="253"/>
      <c r="L2" s="254" t="s">
        <v>1932</v>
      </c>
      <c r="V2" s="252" t="s">
        <v>1936</v>
      </c>
      <c r="W2" s="255" t="s">
        <v>162</v>
      </c>
      <c r="X2" s="252" t="s">
        <v>1937</v>
      </c>
    </row>
    <row r="3" spans="1:24" s="252" customFormat="1" ht="25.5" hidden="1">
      <c r="G3" s="253"/>
      <c r="L3" s="254" t="s">
        <v>1932</v>
      </c>
      <c r="V3" s="252" t="s">
        <v>1938</v>
      </c>
      <c r="W3" s="255" t="s">
        <v>164</v>
      </c>
      <c r="X3" s="252" t="s">
        <v>1939</v>
      </c>
    </row>
    <row r="4" spans="1:24" s="252" customFormat="1" hidden="1">
      <c r="G4" s="253"/>
      <c r="L4" s="254" t="s">
        <v>1932</v>
      </c>
      <c r="V4" s="252" t="s">
        <v>1940</v>
      </c>
      <c r="W4" s="255" t="s">
        <v>165</v>
      </c>
    </row>
    <row r="5" spans="1:24" s="252" customFormat="1" hidden="1">
      <c r="G5" s="253"/>
      <c r="L5" s="254" t="s">
        <v>1932</v>
      </c>
      <c r="V5" s="252" t="s">
        <v>1941</v>
      </c>
      <c r="W5" s="255" t="s">
        <v>166</v>
      </c>
    </row>
    <row r="6" spans="1:24" s="252" customFormat="1" hidden="1">
      <c r="G6" s="253"/>
      <c r="L6" s="254" t="s">
        <v>1932</v>
      </c>
      <c r="W6" s="255" t="s">
        <v>167</v>
      </c>
    </row>
    <row r="7" spans="1:24" s="252" customFormat="1" hidden="1">
      <c r="G7" s="253"/>
      <c r="L7" s="254" t="s">
        <v>1932</v>
      </c>
      <c r="W7" s="255" t="s">
        <v>168</v>
      </c>
    </row>
    <row r="8" spans="1:24" s="203" customFormat="1" ht="27" customHeight="1" thickBot="1">
      <c r="A8" s="202" t="s">
        <v>1942</v>
      </c>
      <c r="B8" s="204"/>
      <c r="C8" s="202"/>
      <c r="D8" s="256"/>
      <c r="E8" s="256"/>
      <c r="F8" s="203" t="s">
        <v>1943</v>
      </c>
      <c r="L8" s="202" t="s">
        <v>1944</v>
      </c>
      <c r="M8" s="204"/>
      <c r="P8" s="204"/>
      <c r="Q8" s="204"/>
      <c r="R8" s="204"/>
      <c r="S8" s="204"/>
      <c r="T8" s="204"/>
      <c r="U8" s="204"/>
      <c r="V8" s="204"/>
    </row>
    <row r="9" spans="1:24" s="203" customFormat="1" ht="40.5" customHeight="1" thickBot="1">
      <c r="A9" s="202"/>
      <c r="B9" s="257"/>
      <c r="C9" s="258" t="s">
        <v>1945</v>
      </c>
      <c r="D9" s="259"/>
      <c r="E9" s="260"/>
      <c r="F9" s="684" t="s">
        <v>1946</v>
      </c>
      <c r="G9" s="685"/>
      <c r="H9" s="685"/>
      <c r="I9" s="685"/>
      <c r="J9" s="686"/>
      <c r="K9" s="261"/>
      <c r="L9" s="202" t="s">
        <v>1947</v>
      </c>
      <c r="M9" s="204"/>
      <c r="P9" s="204"/>
      <c r="Q9" s="204"/>
      <c r="R9" s="204"/>
      <c r="S9" s="204"/>
      <c r="T9" s="204"/>
      <c r="U9" s="204"/>
      <c r="V9" s="202"/>
    </row>
    <row r="10" spans="1:24" s="206" customFormat="1" ht="26.25" customHeight="1" thickBot="1">
      <c r="A10" s="262"/>
      <c r="B10" s="263" t="s">
        <v>1948</v>
      </c>
      <c r="C10" s="264" t="s">
        <v>1949</v>
      </c>
      <c r="D10" s="265" t="s">
        <v>1950</v>
      </c>
      <c r="E10" s="265" t="s">
        <v>1951</v>
      </c>
      <c r="F10" s="266" t="s">
        <v>1952</v>
      </c>
      <c r="G10" s="266" t="s">
        <v>1953</v>
      </c>
      <c r="H10" s="266" t="s">
        <v>1954</v>
      </c>
      <c r="I10" s="266" t="s">
        <v>1955</v>
      </c>
      <c r="J10" s="267" t="s">
        <v>92</v>
      </c>
      <c r="K10" s="268" t="s">
        <v>1956</v>
      </c>
      <c r="L10" s="269" t="s">
        <v>1957</v>
      </c>
      <c r="M10" s="205" t="s">
        <v>1958</v>
      </c>
      <c r="N10" s="205" t="s">
        <v>198</v>
      </c>
      <c r="O10" s="205" t="s">
        <v>1959</v>
      </c>
      <c r="P10" s="205" t="s">
        <v>1960</v>
      </c>
      <c r="Q10" s="205" t="s">
        <v>1961</v>
      </c>
      <c r="R10" s="205" t="s">
        <v>1962</v>
      </c>
      <c r="S10" s="205" t="s">
        <v>1963</v>
      </c>
      <c r="T10" s="205" t="s">
        <v>1964</v>
      </c>
      <c r="U10" s="205" t="s">
        <v>1965</v>
      </c>
      <c r="W10" s="206" t="s">
        <v>1966</v>
      </c>
      <c r="X10" s="270" t="s">
        <v>175</v>
      </c>
    </row>
    <row r="11" spans="1:24" s="274" customFormat="1">
      <c r="A11" s="270"/>
      <c r="B11" s="271"/>
      <c r="C11" s="272"/>
      <c r="D11" s="270"/>
      <c r="E11" s="270"/>
      <c r="F11" s="272"/>
      <c r="G11" s="273"/>
      <c r="H11" s="272"/>
      <c r="I11" s="272"/>
      <c r="J11" s="272"/>
      <c r="K11" s="272"/>
      <c r="L11" s="270"/>
      <c r="M11" s="270"/>
      <c r="N11" s="270"/>
      <c r="O11" s="270"/>
      <c r="P11" s="270"/>
      <c r="Q11" s="270"/>
      <c r="R11" s="270"/>
      <c r="S11" s="270"/>
      <c r="T11" s="270"/>
      <c r="U11" s="271"/>
      <c r="X11" s="270"/>
    </row>
    <row r="12" spans="1:24" ht="33" customHeight="1">
      <c r="A12" s="53">
        <v>1</v>
      </c>
      <c r="B12" s="51" t="s">
        <v>1967</v>
      </c>
      <c r="C12" s="601" t="s">
        <v>1968</v>
      </c>
      <c r="D12" s="52" t="s">
        <v>19</v>
      </c>
      <c r="E12" s="52" t="s">
        <v>1063</v>
      </c>
      <c r="F12" s="601" t="s">
        <v>1969</v>
      </c>
      <c r="G12" s="602" t="s">
        <v>1970</v>
      </c>
      <c r="H12" s="601" t="s">
        <v>1971</v>
      </c>
      <c r="I12" s="601" t="s">
        <v>1972</v>
      </c>
      <c r="J12" s="601" t="s">
        <v>93</v>
      </c>
      <c r="K12" s="601">
        <v>1</v>
      </c>
      <c r="L12" s="52" t="s">
        <v>1968</v>
      </c>
      <c r="M12" s="52"/>
      <c r="N12" s="52" t="s">
        <v>1935</v>
      </c>
      <c r="O12" s="623">
        <v>65.2</v>
      </c>
      <c r="P12" s="52" t="s">
        <v>1941</v>
      </c>
      <c r="Q12" s="52" t="s">
        <v>1973</v>
      </c>
      <c r="R12" s="52" t="s">
        <v>175</v>
      </c>
      <c r="S12" s="52" t="s">
        <v>1974</v>
      </c>
      <c r="T12" s="52" t="s">
        <v>1975</v>
      </c>
      <c r="U12" s="51" t="s">
        <v>1976</v>
      </c>
      <c r="W12" s="53" t="s">
        <v>168</v>
      </c>
    </row>
    <row r="13" spans="1:24" ht="12.6" customHeight="1">
      <c r="A13" s="52">
        <v>2</v>
      </c>
      <c r="B13" s="51" t="s">
        <v>1977</v>
      </c>
      <c r="C13" s="52" t="s">
        <v>1978</v>
      </c>
      <c r="D13" s="52" t="s">
        <v>19</v>
      </c>
      <c r="E13" s="52" t="s">
        <v>1063</v>
      </c>
      <c r="F13" s="52" t="s">
        <v>1969</v>
      </c>
      <c r="G13" s="275" t="s">
        <v>1970</v>
      </c>
      <c r="H13" s="52" t="s">
        <v>1971</v>
      </c>
      <c r="I13" s="52" t="s">
        <v>1972</v>
      </c>
      <c r="J13" s="52" t="s">
        <v>93</v>
      </c>
      <c r="K13" s="52">
        <v>1</v>
      </c>
      <c r="L13" s="52" t="s">
        <v>1978</v>
      </c>
      <c r="M13" s="52"/>
      <c r="N13" s="52" t="s">
        <v>1935</v>
      </c>
      <c r="O13" s="623">
        <v>4.5999999999999996</v>
      </c>
      <c r="P13" s="52" t="s">
        <v>1941</v>
      </c>
      <c r="Q13" s="52" t="s">
        <v>1973</v>
      </c>
      <c r="R13" s="270" t="s">
        <v>175</v>
      </c>
      <c r="S13" s="52" t="s">
        <v>1974</v>
      </c>
      <c r="T13" s="52" t="s">
        <v>1975</v>
      </c>
      <c r="U13" s="51" t="s">
        <v>1979</v>
      </c>
      <c r="W13" s="53" t="s">
        <v>168</v>
      </c>
    </row>
    <row r="14" spans="1:24" ht="12.6" customHeight="1">
      <c r="A14" s="52">
        <v>3</v>
      </c>
      <c r="B14" s="51" t="s">
        <v>1980</v>
      </c>
      <c r="C14" s="52" t="s">
        <v>1981</v>
      </c>
      <c r="D14" s="52" t="s">
        <v>19</v>
      </c>
      <c r="E14" s="52" t="s">
        <v>1063</v>
      </c>
      <c r="F14" s="52" t="s">
        <v>1969</v>
      </c>
      <c r="G14" s="275" t="s">
        <v>1970</v>
      </c>
      <c r="H14" s="52" t="s">
        <v>1971</v>
      </c>
      <c r="I14" s="52" t="s">
        <v>1972</v>
      </c>
      <c r="J14" s="52" t="s">
        <v>93</v>
      </c>
      <c r="K14" s="52">
        <v>1</v>
      </c>
      <c r="L14" s="52" t="s">
        <v>1981</v>
      </c>
      <c r="M14" s="52"/>
      <c r="N14" s="52" t="s">
        <v>1935</v>
      </c>
      <c r="O14" s="623">
        <v>14.399999999999999</v>
      </c>
      <c r="P14" s="52" t="s">
        <v>1941</v>
      </c>
      <c r="Q14" s="52" t="s">
        <v>1973</v>
      </c>
      <c r="R14" s="270" t="s">
        <v>175</v>
      </c>
      <c r="S14" s="52" t="s">
        <v>1974</v>
      </c>
      <c r="T14" s="52" t="s">
        <v>1975</v>
      </c>
      <c r="U14" s="51" t="s">
        <v>1976</v>
      </c>
      <c r="W14" s="53" t="s">
        <v>168</v>
      </c>
    </row>
    <row r="15" spans="1:24" ht="12.6" customHeight="1">
      <c r="A15" s="52">
        <v>4</v>
      </c>
      <c r="B15" s="51" t="s">
        <v>1982</v>
      </c>
      <c r="C15" s="52" t="s">
        <v>1983</v>
      </c>
      <c r="D15" s="52" t="s">
        <v>19</v>
      </c>
      <c r="E15" s="52" t="s">
        <v>1063</v>
      </c>
      <c r="F15" s="52" t="s">
        <v>1969</v>
      </c>
      <c r="G15" s="275" t="s">
        <v>1970</v>
      </c>
      <c r="H15" s="52" t="s">
        <v>1971</v>
      </c>
      <c r="I15" s="52" t="s">
        <v>1972</v>
      </c>
      <c r="J15" s="52" t="s">
        <v>93</v>
      </c>
      <c r="K15" s="52">
        <v>1</v>
      </c>
      <c r="L15" s="52" t="s">
        <v>1983</v>
      </c>
      <c r="M15" s="52"/>
      <c r="N15" s="52" t="s">
        <v>1935</v>
      </c>
      <c r="O15" s="623">
        <v>23.900000000000002</v>
      </c>
      <c r="P15" s="52" t="s">
        <v>1941</v>
      </c>
      <c r="Q15" s="52" t="s">
        <v>1973</v>
      </c>
      <c r="R15" s="270" t="s">
        <v>175</v>
      </c>
      <c r="S15" s="52" t="s">
        <v>1974</v>
      </c>
      <c r="T15" s="52" t="s">
        <v>1975</v>
      </c>
      <c r="U15" s="51" t="s">
        <v>1984</v>
      </c>
      <c r="W15" s="53" t="s">
        <v>168</v>
      </c>
    </row>
    <row r="16" spans="1:24" ht="12.6" customHeight="1">
      <c r="A16" s="52">
        <v>5</v>
      </c>
      <c r="B16" s="51" t="s">
        <v>1985</v>
      </c>
      <c r="C16" s="52" t="s">
        <v>1986</v>
      </c>
      <c r="D16" s="52" t="s">
        <v>19</v>
      </c>
      <c r="E16" s="52" t="s">
        <v>1063</v>
      </c>
      <c r="F16" s="52" t="s">
        <v>1969</v>
      </c>
      <c r="G16" s="275" t="s">
        <v>1970</v>
      </c>
      <c r="H16" s="52" t="s">
        <v>1971</v>
      </c>
      <c r="I16" s="52" t="s">
        <v>1972</v>
      </c>
      <c r="J16" s="52" t="s">
        <v>93</v>
      </c>
      <c r="K16" s="52">
        <v>1</v>
      </c>
      <c r="L16" s="52" t="s">
        <v>1986</v>
      </c>
      <c r="M16" s="52"/>
      <c r="N16" s="52" t="s">
        <v>1935</v>
      </c>
      <c r="O16" s="623">
        <v>22.4</v>
      </c>
      <c r="P16" s="52" t="s">
        <v>1941</v>
      </c>
      <c r="Q16" s="52" t="s">
        <v>1973</v>
      </c>
      <c r="R16" s="270" t="s">
        <v>175</v>
      </c>
      <c r="S16" s="52" t="s">
        <v>1974</v>
      </c>
      <c r="T16" s="52" t="s">
        <v>1975</v>
      </c>
      <c r="U16" s="51" t="s">
        <v>1987</v>
      </c>
      <c r="W16" s="53" t="s">
        <v>168</v>
      </c>
    </row>
    <row r="17" spans="1:23" ht="12.6" customHeight="1">
      <c r="A17" s="52">
        <v>6</v>
      </c>
      <c r="B17" s="51" t="s">
        <v>1988</v>
      </c>
      <c r="C17" s="52" t="s">
        <v>1989</v>
      </c>
      <c r="D17" s="52" t="s">
        <v>19</v>
      </c>
      <c r="E17" s="52" t="s">
        <v>1063</v>
      </c>
      <c r="F17" s="52" t="s">
        <v>1969</v>
      </c>
      <c r="G17" s="275" t="s">
        <v>1970</v>
      </c>
      <c r="H17" s="52" t="s">
        <v>1971</v>
      </c>
      <c r="I17" s="52" t="s">
        <v>1972</v>
      </c>
      <c r="J17" s="52" t="s">
        <v>93</v>
      </c>
      <c r="K17" s="52">
        <v>1</v>
      </c>
      <c r="L17" s="52" t="s">
        <v>1989</v>
      </c>
      <c r="M17" s="52"/>
      <c r="N17" s="52" t="s">
        <v>1935</v>
      </c>
      <c r="O17" s="623">
        <v>37.5</v>
      </c>
      <c r="P17" s="52" t="s">
        <v>1941</v>
      </c>
      <c r="Q17" s="52" t="s">
        <v>1973</v>
      </c>
      <c r="R17" s="270" t="s">
        <v>175</v>
      </c>
      <c r="S17" s="52" t="s">
        <v>1974</v>
      </c>
      <c r="T17" s="52" t="s">
        <v>1975</v>
      </c>
      <c r="U17" s="51" t="s">
        <v>1990</v>
      </c>
      <c r="W17" s="53" t="s">
        <v>168</v>
      </c>
    </row>
    <row r="18" spans="1:23" ht="12.6" customHeight="1">
      <c r="A18" s="52">
        <v>7</v>
      </c>
      <c r="B18" s="51" t="s">
        <v>1991</v>
      </c>
      <c r="C18" s="52" t="s">
        <v>1992</v>
      </c>
      <c r="D18" s="52" t="s">
        <v>19</v>
      </c>
      <c r="E18" s="52" t="s">
        <v>1063</v>
      </c>
      <c r="F18" s="52" t="s">
        <v>1969</v>
      </c>
      <c r="G18" s="275" t="s">
        <v>1970</v>
      </c>
      <c r="H18" s="52" t="s">
        <v>1971</v>
      </c>
      <c r="I18" s="52" t="s">
        <v>1972</v>
      </c>
      <c r="J18" s="52" t="s">
        <v>93</v>
      </c>
      <c r="K18" s="52">
        <v>1</v>
      </c>
      <c r="L18" s="52" t="s">
        <v>1992</v>
      </c>
      <c r="M18" s="52"/>
      <c r="N18" s="52" t="s">
        <v>1935</v>
      </c>
      <c r="O18" s="623">
        <v>46.199999999999996</v>
      </c>
      <c r="P18" s="52" t="s">
        <v>1941</v>
      </c>
      <c r="Q18" s="52" t="s">
        <v>1973</v>
      </c>
      <c r="R18" s="270" t="s">
        <v>175</v>
      </c>
      <c r="S18" s="52" t="s">
        <v>1974</v>
      </c>
      <c r="T18" s="52" t="s">
        <v>1975</v>
      </c>
      <c r="U18" s="51" t="s">
        <v>1993</v>
      </c>
      <c r="W18" s="53" t="s">
        <v>168</v>
      </c>
    </row>
    <row r="19" spans="1:23" ht="12.6" customHeight="1">
      <c r="A19" s="52">
        <v>8</v>
      </c>
      <c r="B19" s="51" t="s">
        <v>1994</v>
      </c>
      <c r="C19" s="52" t="s">
        <v>1995</v>
      </c>
      <c r="D19" s="52" t="s">
        <v>19</v>
      </c>
      <c r="E19" s="52" t="s">
        <v>1063</v>
      </c>
      <c r="F19" s="52" t="s">
        <v>1969</v>
      </c>
      <c r="G19" s="275" t="s">
        <v>1970</v>
      </c>
      <c r="H19" s="52" t="s">
        <v>1971</v>
      </c>
      <c r="I19" s="52" t="s">
        <v>1972</v>
      </c>
      <c r="J19" s="52" t="s">
        <v>93</v>
      </c>
      <c r="K19" s="52">
        <v>1</v>
      </c>
      <c r="L19" s="52" t="s">
        <v>1995</v>
      </c>
      <c r="M19" s="52"/>
      <c r="N19" s="52" t="s">
        <v>1935</v>
      </c>
      <c r="O19" s="623">
        <v>6.1999999999999993</v>
      </c>
      <c r="P19" s="52" t="s">
        <v>1941</v>
      </c>
      <c r="Q19" s="52" t="s">
        <v>1973</v>
      </c>
      <c r="R19" s="270" t="s">
        <v>175</v>
      </c>
      <c r="S19" s="52" t="s">
        <v>1974</v>
      </c>
      <c r="T19" s="52" t="s">
        <v>1975</v>
      </c>
      <c r="U19" s="51"/>
      <c r="W19" s="53" t="s">
        <v>168</v>
      </c>
    </row>
    <row r="20" spans="1:23" ht="12.6" customHeight="1">
      <c r="A20" s="52">
        <v>9</v>
      </c>
      <c r="B20" s="51" t="s">
        <v>1996</v>
      </c>
      <c r="C20" s="52" t="s">
        <v>1997</v>
      </c>
      <c r="D20" s="52" t="s">
        <v>19</v>
      </c>
      <c r="E20" s="52" t="s">
        <v>1063</v>
      </c>
      <c r="F20" s="52" t="s">
        <v>1969</v>
      </c>
      <c r="G20" s="275" t="s">
        <v>1970</v>
      </c>
      <c r="H20" s="52" t="s">
        <v>1971</v>
      </c>
      <c r="I20" s="52" t="s">
        <v>1972</v>
      </c>
      <c r="J20" s="52" t="s">
        <v>93</v>
      </c>
      <c r="K20" s="52">
        <v>1</v>
      </c>
      <c r="L20" s="52" t="s">
        <v>1997</v>
      </c>
      <c r="M20" s="52"/>
      <c r="N20" s="52" t="s">
        <v>1935</v>
      </c>
      <c r="O20" s="623">
        <v>13.6</v>
      </c>
      <c r="P20" s="52" t="s">
        <v>1941</v>
      </c>
      <c r="Q20" s="52" t="s">
        <v>1973</v>
      </c>
      <c r="R20" s="270" t="s">
        <v>175</v>
      </c>
      <c r="S20" s="52" t="s">
        <v>1974</v>
      </c>
      <c r="T20" s="52" t="s">
        <v>1975</v>
      </c>
      <c r="U20" s="51" t="s">
        <v>1976</v>
      </c>
      <c r="W20" s="53" t="s">
        <v>168</v>
      </c>
    </row>
    <row r="21" spans="1:23" ht="12.6" customHeight="1">
      <c r="A21" s="52">
        <v>10</v>
      </c>
      <c r="B21" s="51" t="s">
        <v>1998</v>
      </c>
      <c r="C21" s="52" t="s">
        <v>1999</v>
      </c>
      <c r="D21" s="52" t="s">
        <v>19</v>
      </c>
      <c r="E21" s="52" t="s">
        <v>1063</v>
      </c>
      <c r="F21" s="52" t="s">
        <v>1969</v>
      </c>
      <c r="G21" s="275" t="s">
        <v>1970</v>
      </c>
      <c r="H21" s="52" t="s">
        <v>1971</v>
      </c>
      <c r="I21" s="52" t="s">
        <v>1972</v>
      </c>
      <c r="J21" s="52" t="s">
        <v>93</v>
      </c>
      <c r="K21" s="52">
        <v>1</v>
      </c>
      <c r="L21" s="52" t="s">
        <v>1999</v>
      </c>
      <c r="M21" s="52"/>
      <c r="N21" s="52" t="s">
        <v>1935</v>
      </c>
      <c r="O21" s="623">
        <v>33.9</v>
      </c>
      <c r="P21" s="52" t="s">
        <v>1941</v>
      </c>
      <c r="Q21" s="52" t="s">
        <v>1973</v>
      </c>
      <c r="R21" s="270" t="s">
        <v>175</v>
      </c>
      <c r="S21" s="52" t="s">
        <v>1974</v>
      </c>
      <c r="T21" s="52" t="s">
        <v>1975</v>
      </c>
      <c r="U21" s="51" t="s">
        <v>2000</v>
      </c>
      <c r="W21" s="53" t="s">
        <v>168</v>
      </c>
    </row>
    <row r="22" spans="1:23" ht="12.6" customHeight="1">
      <c r="A22" s="52">
        <v>11</v>
      </c>
      <c r="B22" s="51" t="s">
        <v>2001</v>
      </c>
      <c r="C22" s="52" t="s">
        <v>2002</v>
      </c>
      <c r="D22" s="52" t="s">
        <v>19</v>
      </c>
      <c r="E22" s="52" t="s">
        <v>1063</v>
      </c>
      <c r="F22" s="52" t="s">
        <v>1969</v>
      </c>
      <c r="G22" s="275" t="s">
        <v>1970</v>
      </c>
      <c r="H22" s="52" t="s">
        <v>1971</v>
      </c>
      <c r="I22" s="52" t="s">
        <v>1972</v>
      </c>
      <c r="J22" s="52" t="s">
        <v>93</v>
      </c>
      <c r="K22" s="52">
        <v>1</v>
      </c>
      <c r="L22" s="52" t="s">
        <v>2002</v>
      </c>
      <c r="M22" s="52"/>
      <c r="N22" s="52" t="s">
        <v>1935</v>
      </c>
      <c r="O22" s="623">
        <v>12.7</v>
      </c>
      <c r="P22" s="52" t="s">
        <v>1941</v>
      </c>
      <c r="Q22" s="52" t="s">
        <v>1973</v>
      </c>
      <c r="R22" s="270" t="s">
        <v>175</v>
      </c>
      <c r="S22" s="52" t="s">
        <v>1974</v>
      </c>
      <c r="T22" s="52" t="s">
        <v>1975</v>
      </c>
      <c r="U22" s="51" t="s">
        <v>1987</v>
      </c>
      <c r="W22" s="53" t="s">
        <v>168</v>
      </c>
    </row>
    <row r="23" spans="1:23" ht="12.6" customHeight="1">
      <c r="A23" s="52">
        <v>12</v>
      </c>
      <c r="B23" s="51" t="s">
        <v>2003</v>
      </c>
      <c r="C23" s="52" t="s">
        <v>2004</v>
      </c>
      <c r="D23" s="52" t="s">
        <v>19</v>
      </c>
      <c r="E23" s="52" t="s">
        <v>1063</v>
      </c>
      <c r="F23" s="52" t="s">
        <v>1969</v>
      </c>
      <c r="G23" s="275" t="s">
        <v>1970</v>
      </c>
      <c r="H23" s="52" t="s">
        <v>1971</v>
      </c>
      <c r="I23" s="52" t="s">
        <v>1972</v>
      </c>
      <c r="J23" s="52" t="s">
        <v>93</v>
      </c>
      <c r="K23" s="52">
        <v>1</v>
      </c>
      <c r="L23" s="52" t="s">
        <v>2004</v>
      </c>
      <c r="M23" s="52"/>
      <c r="N23" s="52" t="s">
        <v>1935</v>
      </c>
      <c r="O23" s="623">
        <v>18.103999999999999</v>
      </c>
      <c r="P23" s="52" t="s">
        <v>1941</v>
      </c>
      <c r="Q23" s="52" t="s">
        <v>1973</v>
      </c>
      <c r="R23" s="270" t="s">
        <v>175</v>
      </c>
      <c r="S23" s="52" t="s">
        <v>1974</v>
      </c>
      <c r="T23" s="52" t="s">
        <v>1975</v>
      </c>
      <c r="U23" s="51" t="s">
        <v>2005</v>
      </c>
      <c r="W23" s="53" t="s">
        <v>168</v>
      </c>
    </row>
    <row r="24" spans="1:23" ht="12.6" customHeight="1">
      <c r="A24" s="52">
        <v>13</v>
      </c>
      <c r="B24" s="51" t="s">
        <v>2006</v>
      </c>
      <c r="C24" s="52" t="s">
        <v>2007</v>
      </c>
      <c r="D24" s="603">
        <v>45331</v>
      </c>
      <c r="E24" s="52" t="s">
        <v>1063</v>
      </c>
      <c r="F24" s="52" t="s">
        <v>1969</v>
      </c>
      <c r="G24" s="275" t="s">
        <v>1970</v>
      </c>
      <c r="H24" s="52" t="s">
        <v>1971</v>
      </c>
      <c r="I24" s="52" t="s">
        <v>1972</v>
      </c>
      <c r="J24" s="52" t="s">
        <v>93</v>
      </c>
      <c r="K24" s="52">
        <v>1</v>
      </c>
      <c r="L24" s="52" t="s">
        <v>2007</v>
      </c>
      <c r="M24" s="52"/>
      <c r="N24" s="52" t="s">
        <v>1935</v>
      </c>
      <c r="O24" s="623">
        <v>23.7</v>
      </c>
      <c r="P24" s="52" t="s">
        <v>1941</v>
      </c>
      <c r="Q24" s="52" t="s">
        <v>1973</v>
      </c>
      <c r="R24" s="270" t="s">
        <v>175</v>
      </c>
      <c r="S24" s="52" t="s">
        <v>1974</v>
      </c>
      <c r="T24" s="52" t="s">
        <v>1975</v>
      </c>
      <c r="U24" s="51" t="s">
        <v>2008</v>
      </c>
      <c r="W24" s="53" t="s">
        <v>168</v>
      </c>
    </row>
    <row r="25" spans="1:23" ht="25.5">
      <c r="A25" s="52">
        <v>16</v>
      </c>
      <c r="B25" s="51" t="s">
        <v>2009</v>
      </c>
      <c r="C25" s="52" t="s">
        <v>2010</v>
      </c>
      <c r="D25" s="603">
        <v>45331</v>
      </c>
      <c r="E25" s="52" t="s">
        <v>1063</v>
      </c>
      <c r="F25" s="52" t="s">
        <v>1969</v>
      </c>
      <c r="G25" s="275" t="s">
        <v>1970</v>
      </c>
      <c r="H25" s="52" t="s">
        <v>1971</v>
      </c>
      <c r="I25" s="52" t="s">
        <v>1972</v>
      </c>
      <c r="J25" s="52" t="s">
        <v>93</v>
      </c>
      <c r="K25" s="52">
        <v>1</v>
      </c>
      <c r="L25" s="52" t="s">
        <v>2010</v>
      </c>
      <c r="M25" s="52"/>
      <c r="N25" s="52" t="s">
        <v>1935</v>
      </c>
      <c r="O25" s="623">
        <v>19.28</v>
      </c>
      <c r="P25" s="52" t="s">
        <v>1941</v>
      </c>
      <c r="Q25" s="52" t="s">
        <v>1973</v>
      </c>
      <c r="R25" s="270" t="s">
        <v>175</v>
      </c>
      <c r="S25" s="52" t="s">
        <v>1974</v>
      </c>
      <c r="T25" s="52" t="s">
        <v>1975</v>
      </c>
      <c r="U25" s="51"/>
      <c r="W25" s="53" t="s">
        <v>168</v>
      </c>
    </row>
    <row r="26" spans="1:23" ht="25.5">
      <c r="A26" s="52">
        <v>17</v>
      </c>
      <c r="B26" s="51" t="s">
        <v>2011</v>
      </c>
      <c r="C26" s="52" t="s">
        <v>2012</v>
      </c>
      <c r="D26" s="603">
        <v>45331</v>
      </c>
      <c r="E26" s="52" t="s">
        <v>1063</v>
      </c>
      <c r="F26" s="52" t="s">
        <v>1969</v>
      </c>
      <c r="G26" s="275" t="s">
        <v>1970</v>
      </c>
      <c r="H26" s="52" t="s">
        <v>1971</v>
      </c>
      <c r="I26" s="52" t="s">
        <v>1972</v>
      </c>
      <c r="J26" s="52" t="s">
        <v>93</v>
      </c>
      <c r="K26" s="52">
        <v>1</v>
      </c>
      <c r="L26" s="52" t="s">
        <v>2012</v>
      </c>
      <c r="M26" s="52"/>
      <c r="N26" s="52" t="s">
        <v>1935</v>
      </c>
      <c r="O26" s="623">
        <v>11.03</v>
      </c>
      <c r="P26" s="52" t="s">
        <v>1941</v>
      </c>
      <c r="Q26" s="52" t="s">
        <v>1973</v>
      </c>
      <c r="R26" s="270" t="s">
        <v>175</v>
      </c>
      <c r="S26" s="52" t="s">
        <v>1974</v>
      </c>
      <c r="T26" s="52" t="s">
        <v>1975</v>
      </c>
      <c r="U26" s="51"/>
      <c r="W26" s="53" t="s">
        <v>168</v>
      </c>
    </row>
    <row r="27" spans="1:23" ht="25.5">
      <c r="A27" s="52">
        <v>18</v>
      </c>
      <c r="B27" s="51" t="s">
        <v>2013</v>
      </c>
      <c r="C27" s="52" t="s">
        <v>2014</v>
      </c>
      <c r="D27" s="603">
        <v>45331</v>
      </c>
      <c r="E27" s="52" t="s">
        <v>1063</v>
      </c>
      <c r="F27" s="52" t="s">
        <v>1969</v>
      </c>
      <c r="G27" s="275" t="s">
        <v>1970</v>
      </c>
      <c r="H27" s="52" t="s">
        <v>1971</v>
      </c>
      <c r="I27" s="52" t="s">
        <v>1972</v>
      </c>
      <c r="J27" s="52" t="s">
        <v>93</v>
      </c>
      <c r="K27" s="52">
        <v>1</v>
      </c>
      <c r="L27" s="52" t="s">
        <v>2014</v>
      </c>
      <c r="M27" s="52"/>
      <c r="N27" s="52" t="s">
        <v>1935</v>
      </c>
      <c r="O27" s="623">
        <v>15.690000000000001</v>
      </c>
      <c r="P27" s="52" t="s">
        <v>1941</v>
      </c>
      <c r="Q27" s="52" t="s">
        <v>1973</v>
      </c>
      <c r="R27" s="270" t="s">
        <v>175</v>
      </c>
      <c r="S27" s="52" t="s">
        <v>1974</v>
      </c>
      <c r="T27" s="52" t="s">
        <v>1975</v>
      </c>
      <c r="U27" s="51"/>
      <c r="W27" s="53" t="s">
        <v>168</v>
      </c>
    </row>
    <row r="28" spans="1:23" ht="25.5">
      <c r="A28" s="52">
        <v>19</v>
      </c>
      <c r="B28" s="51" t="s">
        <v>2015</v>
      </c>
      <c r="C28" s="52" t="s">
        <v>2016</v>
      </c>
      <c r="D28" s="603">
        <v>45331</v>
      </c>
      <c r="E28" s="52" t="s">
        <v>1063</v>
      </c>
      <c r="F28" s="52" t="s">
        <v>1969</v>
      </c>
      <c r="G28" s="275" t="s">
        <v>1970</v>
      </c>
      <c r="H28" s="52" t="s">
        <v>1971</v>
      </c>
      <c r="I28" s="52" t="s">
        <v>1972</v>
      </c>
      <c r="J28" s="52" t="s">
        <v>93</v>
      </c>
      <c r="K28" s="52">
        <v>1</v>
      </c>
      <c r="L28" s="52" t="s">
        <v>2016</v>
      </c>
      <c r="M28" s="52"/>
      <c r="N28" s="52" t="s">
        <v>1935</v>
      </c>
      <c r="O28" s="623">
        <v>45</v>
      </c>
      <c r="P28" s="52" t="s">
        <v>1941</v>
      </c>
      <c r="Q28" s="52" t="s">
        <v>1973</v>
      </c>
      <c r="R28" s="270" t="s">
        <v>175</v>
      </c>
      <c r="S28" s="52" t="s">
        <v>1974</v>
      </c>
      <c r="T28" s="52" t="s">
        <v>1975</v>
      </c>
      <c r="U28" s="51" t="s">
        <v>2017</v>
      </c>
      <c r="W28" s="53" t="s">
        <v>168</v>
      </c>
    </row>
    <row r="29" spans="1:23" ht="25.5">
      <c r="A29" s="52">
        <v>20</v>
      </c>
      <c r="B29" s="51" t="s">
        <v>2018</v>
      </c>
      <c r="C29" s="52" t="s">
        <v>2019</v>
      </c>
      <c r="D29" s="603">
        <v>45331</v>
      </c>
      <c r="E29" s="52" t="s">
        <v>1063</v>
      </c>
      <c r="F29" s="52" t="s">
        <v>1969</v>
      </c>
      <c r="G29" s="275" t="s">
        <v>1970</v>
      </c>
      <c r="H29" s="52" t="s">
        <v>1971</v>
      </c>
      <c r="I29" s="52" t="s">
        <v>1972</v>
      </c>
      <c r="J29" s="52" t="s">
        <v>93</v>
      </c>
      <c r="K29" s="52">
        <v>1</v>
      </c>
      <c r="L29" s="52" t="s">
        <v>2019</v>
      </c>
      <c r="M29" s="52"/>
      <c r="N29" s="52" t="s">
        <v>1935</v>
      </c>
      <c r="O29" s="623">
        <v>73.199999999999989</v>
      </c>
      <c r="P29" s="52" t="s">
        <v>1941</v>
      </c>
      <c r="Q29" s="52" t="s">
        <v>1973</v>
      </c>
      <c r="R29" s="270" t="s">
        <v>175</v>
      </c>
      <c r="S29" s="52" t="s">
        <v>1974</v>
      </c>
      <c r="T29" s="52" t="s">
        <v>1975</v>
      </c>
      <c r="U29" s="51" t="s">
        <v>2017</v>
      </c>
      <c r="W29" s="53" t="s">
        <v>168</v>
      </c>
    </row>
    <row r="30" spans="1:23" ht="25.5">
      <c r="A30" s="52">
        <v>19</v>
      </c>
      <c r="B30" s="51" t="s">
        <v>2020</v>
      </c>
      <c r="C30" s="52" t="s">
        <v>2021</v>
      </c>
      <c r="D30" s="603">
        <v>46058</v>
      </c>
      <c r="E30" s="52"/>
      <c r="F30" s="52" t="s">
        <v>1969</v>
      </c>
      <c r="G30" s="275" t="s">
        <v>1970</v>
      </c>
      <c r="H30" s="52" t="s">
        <v>1971</v>
      </c>
      <c r="I30" s="52" t="s">
        <v>1972</v>
      </c>
      <c r="J30" s="52" t="s">
        <v>93</v>
      </c>
      <c r="K30" s="52">
        <v>1</v>
      </c>
      <c r="L30" s="52" t="s">
        <v>2021</v>
      </c>
      <c r="M30" s="52"/>
      <c r="N30" s="52" t="s">
        <v>1935</v>
      </c>
      <c r="O30" s="623">
        <v>30.61</v>
      </c>
      <c r="P30" s="52" t="s">
        <v>1941</v>
      </c>
      <c r="Q30" s="52" t="s">
        <v>1973</v>
      </c>
      <c r="R30" s="270" t="s">
        <v>175</v>
      </c>
      <c r="S30" s="52"/>
      <c r="T30" s="52"/>
      <c r="U30" s="51"/>
    </row>
    <row r="31" spans="1:23" ht="25.5">
      <c r="A31" s="52">
        <v>20</v>
      </c>
      <c r="B31" s="51" t="s">
        <v>2022</v>
      </c>
      <c r="C31" s="52" t="s">
        <v>2023</v>
      </c>
      <c r="D31" s="603">
        <v>46094</v>
      </c>
      <c r="E31" s="52"/>
      <c r="F31" s="52" t="s">
        <v>1969</v>
      </c>
      <c r="G31" s="275" t="s">
        <v>2024</v>
      </c>
      <c r="H31" s="52" t="s">
        <v>1971</v>
      </c>
      <c r="I31" s="52" t="s">
        <v>2025</v>
      </c>
      <c r="J31" s="52" t="s">
        <v>93</v>
      </c>
      <c r="K31" s="52">
        <v>1</v>
      </c>
      <c r="L31" s="52" t="s">
        <v>2023</v>
      </c>
      <c r="M31" s="52"/>
      <c r="N31" s="52" t="s">
        <v>1935</v>
      </c>
      <c r="O31" s="623">
        <v>35.93</v>
      </c>
      <c r="P31" s="52" t="s">
        <v>1941</v>
      </c>
      <c r="Q31" s="52" t="s">
        <v>1973</v>
      </c>
      <c r="R31" s="270" t="s">
        <v>175</v>
      </c>
      <c r="S31" s="52"/>
      <c r="T31" s="52"/>
      <c r="U31" s="51"/>
    </row>
    <row r="32" spans="1:23" ht="25.5">
      <c r="A32" s="52">
        <v>21</v>
      </c>
      <c r="B32" s="51" t="s">
        <v>2026</v>
      </c>
      <c r="C32" s="52" t="s">
        <v>2027</v>
      </c>
      <c r="D32" s="603">
        <v>46094</v>
      </c>
      <c r="E32" s="52"/>
      <c r="F32" s="52" t="s">
        <v>1969</v>
      </c>
      <c r="G32" s="275" t="s">
        <v>2028</v>
      </c>
      <c r="H32" s="52" t="s">
        <v>1971</v>
      </c>
      <c r="I32" s="52" t="s">
        <v>2029</v>
      </c>
      <c r="J32" s="52" t="s">
        <v>93</v>
      </c>
      <c r="K32" s="52">
        <v>1</v>
      </c>
      <c r="L32" s="52" t="s">
        <v>2027</v>
      </c>
      <c r="M32" s="52"/>
      <c r="N32" s="52" t="s">
        <v>1935</v>
      </c>
      <c r="O32" s="623">
        <v>192.99</v>
      </c>
      <c r="P32" s="52" t="s">
        <v>1941</v>
      </c>
      <c r="Q32" s="52" t="s">
        <v>1973</v>
      </c>
      <c r="R32" s="270" t="s">
        <v>175</v>
      </c>
      <c r="S32" s="52"/>
      <c r="T32" s="52"/>
      <c r="U32" s="51"/>
    </row>
    <row r="33" spans="1:21">
      <c r="A33" s="52">
        <v>22</v>
      </c>
      <c r="B33" s="51"/>
      <c r="C33" s="54"/>
      <c r="D33" s="52"/>
      <c r="E33" s="52"/>
      <c r="F33" s="52"/>
      <c r="G33" s="275"/>
      <c r="H33" s="52"/>
      <c r="I33" s="52"/>
      <c r="J33" s="52"/>
      <c r="K33" s="54"/>
      <c r="L33" s="52"/>
      <c r="M33" s="52"/>
      <c r="N33" s="52"/>
      <c r="O33" s="623">
        <f>SUM(O12:O32)</f>
        <v>746.1339999999999</v>
      </c>
      <c r="P33" s="52"/>
      <c r="Q33" s="52"/>
      <c r="R33" s="270"/>
      <c r="S33" s="52"/>
      <c r="T33" s="52"/>
      <c r="U33" s="51"/>
    </row>
    <row r="34" spans="1:21">
      <c r="A34" s="54" t="s">
        <v>2030</v>
      </c>
      <c r="R34" s="270"/>
    </row>
  </sheetData>
  <autoFilter ref="A2:K2" xr:uid="{F30BB9DC-DABE-4F07-A0D1-D7AB4D852216}"/>
  <mergeCells count="1">
    <mergeCell ref="F9:J9"/>
  </mergeCells>
  <phoneticPr fontId="5" type="noConversion"/>
  <dataValidations count="3">
    <dataValidation type="list" allowBlank="1" showInputMessage="1" showErrorMessage="1" sqref="R11:R34" xr:uid="{C825F9EC-8CF1-4415-8827-17A612A8D511}">
      <formula1>$X$10:$X$11</formula1>
    </dataValidation>
    <dataValidation type="list" allowBlank="1" showInputMessage="1" showErrorMessage="1" sqref="N11:N32" xr:uid="{C0BF30FA-A8F1-44CA-9EA4-BD7FC41C3218}">
      <formula1>$X$1:$X$3</formula1>
    </dataValidation>
    <dataValidation type="list" allowBlank="1" showInputMessage="1" showErrorMessage="1" sqref="P11:P32" xr:uid="{D301F8D9-BCCC-4392-B163-1ED29AF65AD0}">
      <formula1>$V$2:$V$5</formula1>
    </dataValidation>
  </dataValidations>
  <pageMargins left="0.75" right="0.75" top="1" bottom="1" header="0.5" footer="0.5"/>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85B53-DFEB-4FFF-98F3-EE6B1C1D40AC}">
  <sheetPr filterMode="1"/>
  <dimension ref="A1:AA111"/>
  <sheetViews>
    <sheetView zoomScaleNormal="100" zoomScaleSheetLayoutView="100" workbookViewId="0"/>
  </sheetViews>
  <sheetFormatPr defaultColWidth="9" defaultRowHeight="14.25"/>
  <cols>
    <col min="1" max="1" width="7.42578125" style="309" customWidth="1"/>
    <col min="2" max="2" width="27.28515625" style="310" customWidth="1"/>
    <col min="3" max="3" width="31.42578125" style="310" customWidth="1"/>
    <col min="4" max="4" width="41.140625" style="311" customWidth="1"/>
    <col min="5" max="5" width="2.85546875" style="295" customWidth="1"/>
    <col min="6" max="11" width="9" style="307" hidden="1" customWidth="1"/>
    <col min="12" max="16384" width="9" style="307"/>
  </cols>
  <sheetData>
    <row r="1" spans="1:11" ht="29.25" thickBot="1">
      <c r="A1" s="291">
        <v>1</v>
      </c>
      <c r="B1" s="292" t="s">
        <v>50</v>
      </c>
      <c r="C1" s="293" t="s">
        <v>51</v>
      </c>
      <c r="D1" s="294"/>
      <c r="K1" s="307" t="s">
        <v>52</v>
      </c>
    </row>
    <row r="2" spans="1:11" ht="28.5">
      <c r="A2" s="296">
        <v>1.1000000000000001</v>
      </c>
      <c r="B2" s="297" t="s">
        <v>53</v>
      </c>
      <c r="C2" s="297" t="s">
        <v>54</v>
      </c>
      <c r="D2" s="298" t="s">
        <v>55</v>
      </c>
      <c r="K2" s="307" t="s">
        <v>52</v>
      </c>
    </row>
    <row r="3" spans="1:11" ht="28.5">
      <c r="A3" s="299" t="s">
        <v>56</v>
      </c>
      <c r="B3" s="300" t="s">
        <v>57</v>
      </c>
      <c r="C3" s="301" t="s">
        <v>8</v>
      </c>
      <c r="D3" s="302" t="s">
        <v>58</v>
      </c>
      <c r="K3" s="307" t="s">
        <v>52</v>
      </c>
    </row>
    <row r="4" spans="1:11" ht="58.5" customHeight="1">
      <c r="A4" s="299" t="s">
        <v>59</v>
      </c>
      <c r="B4" s="303" t="s">
        <v>60</v>
      </c>
      <c r="C4" s="304" t="s">
        <v>61</v>
      </c>
      <c r="D4" s="302"/>
      <c r="K4" s="307" t="s">
        <v>52</v>
      </c>
    </row>
    <row r="5" spans="1:11" s="20" customFormat="1" ht="79.5" hidden="1" customHeight="1">
      <c r="A5" s="103" t="s">
        <v>62</v>
      </c>
      <c r="B5" s="305" t="s">
        <v>63</v>
      </c>
      <c r="C5" s="22"/>
      <c r="D5" s="306" t="s">
        <v>64</v>
      </c>
      <c r="E5" s="116"/>
      <c r="K5" s="20" t="s">
        <v>65</v>
      </c>
    </row>
    <row r="6" spans="1:11" s="20" customFormat="1" ht="69.75" hidden="1" customHeight="1">
      <c r="A6" s="103" t="s">
        <v>66</v>
      </c>
      <c r="B6" s="305" t="s">
        <v>67</v>
      </c>
      <c r="C6" s="22"/>
      <c r="D6" s="306" t="s">
        <v>64</v>
      </c>
      <c r="E6" s="116"/>
      <c r="K6" s="20" t="s">
        <v>65</v>
      </c>
    </row>
    <row r="7" spans="1:11" ht="115.5" hidden="1" customHeight="1">
      <c r="A7" s="299" t="s">
        <v>68</v>
      </c>
      <c r="B7" s="345" t="s">
        <v>69</v>
      </c>
      <c r="C7" s="346"/>
      <c r="D7" s="347" t="s">
        <v>70</v>
      </c>
      <c r="K7" s="307" t="s">
        <v>71</v>
      </c>
    </row>
    <row r="8" spans="1:11" s="4" customFormat="1" ht="71.25" hidden="1">
      <c r="A8" s="222" t="s">
        <v>72</v>
      </c>
      <c r="B8" s="308" t="s">
        <v>73</v>
      </c>
      <c r="C8" s="22"/>
      <c r="D8" s="234" t="s">
        <v>74</v>
      </c>
      <c r="E8" s="116"/>
      <c r="K8" s="4" t="s">
        <v>65</v>
      </c>
    </row>
    <row r="9" spans="1:11" hidden="1">
      <c r="K9" s="307" t="s">
        <v>52</v>
      </c>
    </row>
    <row r="10" spans="1:11" ht="15" thickBot="1">
      <c r="A10" s="296">
        <v>1.2</v>
      </c>
      <c r="B10" s="312" t="s">
        <v>75</v>
      </c>
      <c r="C10" s="312"/>
      <c r="D10" s="313"/>
      <c r="K10" s="307" t="s">
        <v>52</v>
      </c>
    </row>
    <row r="11" spans="1:11" ht="29.25" thickBot="1">
      <c r="A11" s="314" t="s">
        <v>76</v>
      </c>
      <c r="B11" s="315" t="s">
        <v>77</v>
      </c>
      <c r="C11" s="304" t="s">
        <v>78</v>
      </c>
      <c r="D11" s="316"/>
      <c r="K11" s="307" t="s">
        <v>52</v>
      </c>
    </row>
    <row r="12" spans="1:11" ht="29.25" thickBot="1">
      <c r="A12" s="314" t="s">
        <v>79</v>
      </c>
      <c r="B12" s="315" t="s">
        <v>80</v>
      </c>
      <c r="C12" s="304" t="s">
        <v>81</v>
      </c>
      <c r="D12" s="316"/>
      <c r="K12" s="307" t="s">
        <v>52</v>
      </c>
    </row>
    <row r="13" spans="1:11" ht="29.25" thickBot="1">
      <c r="A13" s="314" t="s">
        <v>82</v>
      </c>
      <c r="B13" s="310" t="s">
        <v>83</v>
      </c>
      <c r="C13" s="304">
        <v>685577</v>
      </c>
      <c r="D13" s="316"/>
      <c r="K13" s="307" t="s">
        <v>52</v>
      </c>
    </row>
    <row r="14" spans="1:11" ht="15" thickBot="1">
      <c r="A14" s="314" t="s">
        <v>84</v>
      </c>
      <c r="B14" s="315" t="s">
        <v>85</v>
      </c>
      <c r="C14" s="304" t="s">
        <v>86</v>
      </c>
      <c r="D14" s="316"/>
      <c r="K14" s="307" t="s">
        <v>52</v>
      </c>
    </row>
    <row r="15" spans="1:11" ht="29.25" thickBot="1">
      <c r="A15" s="314" t="s">
        <v>87</v>
      </c>
      <c r="B15" s="315" t="s">
        <v>88</v>
      </c>
      <c r="C15" s="304" t="s">
        <v>81</v>
      </c>
      <c r="D15" s="317" t="s">
        <v>89</v>
      </c>
      <c r="G15" s="307" t="s">
        <v>90</v>
      </c>
      <c r="K15" s="307" t="s">
        <v>52</v>
      </c>
    </row>
    <row r="16" spans="1:11" ht="15" thickBot="1">
      <c r="A16" s="314" t="s">
        <v>91</v>
      </c>
      <c r="B16" s="315" t="s">
        <v>92</v>
      </c>
      <c r="C16" s="304" t="s">
        <v>93</v>
      </c>
      <c r="D16" s="316"/>
      <c r="G16" s="307" t="s">
        <v>94</v>
      </c>
      <c r="K16" s="307" t="s">
        <v>52</v>
      </c>
    </row>
    <row r="17" spans="1:11" ht="15" thickBot="1">
      <c r="A17" s="314" t="s">
        <v>95</v>
      </c>
      <c r="B17" s="315" t="s">
        <v>96</v>
      </c>
      <c r="C17" s="304" t="s">
        <v>97</v>
      </c>
      <c r="D17" s="316"/>
      <c r="G17" s="307" t="s">
        <v>98</v>
      </c>
      <c r="K17" s="307" t="s">
        <v>52</v>
      </c>
    </row>
    <row r="18" spans="1:11" ht="15" thickBot="1">
      <c r="A18" s="314" t="s">
        <v>99</v>
      </c>
      <c r="B18" s="315" t="s">
        <v>100</v>
      </c>
      <c r="C18" s="304"/>
      <c r="D18" s="316"/>
      <c r="G18" s="307" t="s">
        <v>101</v>
      </c>
      <c r="K18" s="307" t="s">
        <v>52</v>
      </c>
    </row>
    <row r="19" spans="1:11" ht="29.25" thickBot="1">
      <c r="A19" s="314" t="s">
        <v>102</v>
      </c>
      <c r="B19" s="315" t="s">
        <v>103</v>
      </c>
      <c r="C19" s="304" t="s">
        <v>104</v>
      </c>
      <c r="D19" s="316"/>
      <c r="G19" s="307" t="s">
        <v>105</v>
      </c>
      <c r="K19" s="307" t="s">
        <v>52</v>
      </c>
    </row>
    <row r="20" spans="1:11" ht="15" thickBot="1">
      <c r="A20" s="314" t="s">
        <v>106</v>
      </c>
      <c r="B20" s="315" t="s">
        <v>107</v>
      </c>
      <c r="C20" s="304" t="s">
        <v>108</v>
      </c>
      <c r="D20" s="316"/>
      <c r="G20" s="307" t="s">
        <v>109</v>
      </c>
      <c r="K20" s="307" t="s">
        <v>52</v>
      </c>
    </row>
    <row r="21" spans="1:11" ht="40.5" customHeight="1">
      <c r="A21" s="314" t="s">
        <v>110</v>
      </c>
      <c r="B21" s="310" t="s">
        <v>111</v>
      </c>
      <c r="C21" s="304" t="s">
        <v>86</v>
      </c>
      <c r="D21" s="318" t="s">
        <v>112</v>
      </c>
      <c r="K21" s="307" t="s">
        <v>52</v>
      </c>
    </row>
    <row r="22" spans="1:11" ht="42.75">
      <c r="A22" s="314" t="s">
        <v>113</v>
      </c>
      <c r="B22" s="319" t="s">
        <v>114</v>
      </c>
      <c r="C22" s="304" t="s">
        <v>115</v>
      </c>
      <c r="D22" s="318"/>
      <c r="K22" s="307" t="s">
        <v>52</v>
      </c>
    </row>
    <row r="23" spans="1:11">
      <c r="A23" s="314"/>
      <c r="C23" s="304"/>
      <c r="D23" s="316"/>
      <c r="K23" s="307" t="s">
        <v>52</v>
      </c>
    </row>
    <row r="24" spans="1:11" ht="15" thickBot="1">
      <c r="A24" s="296">
        <v>1.3</v>
      </c>
      <c r="B24" s="320" t="s">
        <v>116</v>
      </c>
      <c r="C24" s="321"/>
      <c r="D24" s="313"/>
      <c r="K24" s="307" t="s">
        <v>52</v>
      </c>
    </row>
    <row r="25" spans="1:11" ht="26.25" customHeight="1" thickBot="1">
      <c r="A25" s="314" t="s">
        <v>117</v>
      </c>
      <c r="B25" s="315" t="s">
        <v>118</v>
      </c>
      <c r="C25" s="304" t="s">
        <v>61</v>
      </c>
      <c r="D25" s="317" t="s">
        <v>119</v>
      </c>
      <c r="G25" s="307" t="s">
        <v>120</v>
      </c>
      <c r="K25" s="307" t="s">
        <v>52</v>
      </c>
    </row>
    <row r="26" spans="1:11" ht="101.25" customHeight="1">
      <c r="A26" s="314" t="s">
        <v>121</v>
      </c>
      <c r="B26" s="310" t="s">
        <v>122</v>
      </c>
      <c r="C26" s="304" t="s">
        <v>90</v>
      </c>
      <c r="D26" s="318" t="s">
        <v>123</v>
      </c>
      <c r="G26" s="307" t="s">
        <v>61</v>
      </c>
      <c r="K26" s="307" t="s">
        <v>52</v>
      </c>
    </row>
    <row r="27" spans="1:11" ht="101.25" customHeight="1">
      <c r="A27" s="314" t="s">
        <v>124</v>
      </c>
      <c r="B27" s="310" t="s">
        <v>122</v>
      </c>
      <c r="C27" s="304" t="s">
        <v>90</v>
      </c>
      <c r="D27" s="318" t="s">
        <v>125</v>
      </c>
      <c r="K27" s="307" t="s">
        <v>65</v>
      </c>
    </row>
    <row r="28" spans="1:11" ht="43.5" thickBot="1">
      <c r="A28" s="314" t="s">
        <v>126</v>
      </c>
      <c r="B28" s="310" t="s">
        <v>127</v>
      </c>
      <c r="C28" s="304"/>
      <c r="D28" s="318" t="s">
        <v>128</v>
      </c>
      <c r="K28" s="307" t="s">
        <v>52</v>
      </c>
    </row>
    <row r="29" spans="1:11" ht="34.5" customHeight="1" thickBot="1">
      <c r="A29" s="314" t="s">
        <v>129</v>
      </c>
      <c r="B29" s="315" t="s">
        <v>130</v>
      </c>
      <c r="C29" s="304">
        <v>21</v>
      </c>
      <c r="D29" s="318" t="s">
        <v>131</v>
      </c>
      <c r="K29" s="307" t="s">
        <v>52</v>
      </c>
    </row>
    <row r="30" spans="1:11" ht="28.5">
      <c r="A30" s="314" t="s">
        <v>132</v>
      </c>
      <c r="B30" s="310" t="s">
        <v>133</v>
      </c>
      <c r="C30" s="304">
        <v>21</v>
      </c>
      <c r="D30" s="318" t="s">
        <v>134</v>
      </c>
      <c r="K30" s="307" t="s">
        <v>52</v>
      </c>
    </row>
    <row r="31" spans="1:11">
      <c r="A31" s="314" t="s">
        <v>135</v>
      </c>
      <c r="B31" s="310" t="s">
        <v>92</v>
      </c>
      <c r="C31" s="304" t="s">
        <v>93</v>
      </c>
      <c r="D31" s="318"/>
      <c r="K31" s="307" t="s">
        <v>52</v>
      </c>
    </row>
    <row r="32" spans="1:11">
      <c r="A32" s="314" t="s">
        <v>136</v>
      </c>
      <c r="B32" s="310" t="s">
        <v>137</v>
      </c>
      <c r="C32" s="304" t="s">
        <v>138</v>
      </c>
      <c r="D32" s="316"/>
      <c r="K32" s="307" t="s">
        <v>52</v>
      </c>
    </row>
    <row r="33" spans="1:11" ht="57">
      <c r="A33" s="314" t="s">
        <v>139</v>
      </c>
      <c r="B33" s="310" t="s">
        <v>140</v>
      </c>
      <c r="C33" s="304" t="s">
        <v>141</v>
      </c>
      <c r="D33" s="318" t="s">
        <v>142</v>
      </c>
      <c r="K33" s="307" t="s">
        <v>52</v>
      </c>
    </row>
    <row r="34" spans="1:11" ht="58.5" customHeight="1">
      <c r="A34" s="314" t="s">
        <v>143</v>
      </c>
      <c r="B34" s="310" t="s">
        <v>144</v>
      </c>
      <c r="C34" s="304" t="s">
        <v>141</v>
      </c>
      <c r="D34" s="318" t="s">
        <v>145</v>
      </c>
      <c r="G34" s="307" t="s">
        <v>146</v>
      </c>
      <c r="K34" s="307" t="s">
        <v>52</v>
      </c>
    </row>
    <row r="35" spans="1:11" ht="15" thickBot="1">
      <c r="A35" s="314" t="s">
        <v>147</v>
      </c>
      <c r="B35" s="310" t="s">
        <v>148</v>
      </c>
      <c r="C35" s="304" t="s">
        <v>146</v>
      </c>
      <c r="D35" s="318" t="s">
        <v>149</v>
      </c>
      <c r="G35" s="307" t="s">
        <v>150</v>
      </c>
      <c r="K35" s="307" t="s">
        <v>52</v>
      </c>
    </row>
    <row r="36" spans="1:11" ht="15" thickBot="1">
      <c r="A36" s="314" t="s">
        <v>151</v>
      </c>
      <c r="B36" s="315" t="s">
        <v>152</v>
      </c>
      <c r="C36" s="304" t="s">
        <v>153</v>
      </c>
      <c r="D36" s="318" t="s">
        <v>154</v>
      </c>
      <c r="G36" s="307" t="s">
        <v>155</v>
      </c>
      <c r="K36" s="310" t="s">
        <v>52</v>
      </c>
    </row>
    <row r="37" spans="1:11">
      <c r="A37" s="314"/>
      <c r="C37" s="304"/>
      <c r="D37" s="316"/>
      <c r="G37" s="307" t="s">
        <v>153</v>
      </c>
      <c r="K37" s="310" t="s">
        <v>52</v>
      </c>
    </row>
    <row r="38" spans="1:11" ht="16.5" hidden="1">
      <c r="A38" s="299" t="s">
        <v>156</v>
      </c>
      <c r="B38" s="348" t="s">
        <v>157</v>
      </c>
      <c r="C38" s="339" t="s">
        <v>158</v>
      </c>
      <c r="D38" s="339" t="s">
        <v>159</v>
      </c>
      <c r="G38" s="307" t="s">
        <v>160</v>
      </c>
      <c r="K38" s="307" t="s">
        <v>161</v>
      </c>
    </row>
    <row r="39" spans="1:11" ht="28.5" hidden="1">
      <c r="A39" s="314"/>
      <c r="B39" s="349" t="s">
        <v>162</v>
      </c>
      <c r="C39" s="350"/>
      <c r="D39" s="351"/>
      <c r="G39" s="307" t="s">
        <v>163</v>
      </c>
      <c r="K39" s="307" t="s">
        <v>161</v>
      </c>
    </row>
    <row r="40" spans="1:11" ht="28.5" hidden="1">
      <c r="A40" s="314"/>
      <c r="B40" s="349" t="s">
        <v>164</v>
      </c>
      <c r="C40" s="350"/>
      <c r="D40" s="351"/>
      <c r="K40" s="307" t="s">
        <v>161</v>
      </c>
    </row>
    <row r="41" spans="1:11" hidden="1">
      <c r="A41" s="314"/>
      <c r="B41" s="349" t="s">
        <v>165</v>
      </c>
      <c r="C41" s="350"/>
      <c r="D41" s="351"/>
      <c r="K41" s="307" t="s">
        <v>161</v>
      </c>
    </row>
    <row r="42" spans="1:11" hidden="1">
      <c r="A42" s="314"/>
      <c r="B42" s="349" t="s">
        <v>166</v>
      </c>
      <c r="C42" s="350"/>
      <c r="D42" s="351"/>
      <c r="K42" s="307" t="s">
        <v>161</v>
      </c>
    </row>
    <row r="43" spans="1:11" hidden="1">
      <c r="A43" s="314"/>
      <c r="B43" s="349" t="s">
        <v>167</v>
      </c>
      <c r="C43" s="350"/>
      <c r="D43" s="351"/>
      <c r="K43" s="307" t="s">
        <v>161</v>
      </c>
    </row>
    <row r="44" spans="1:11" hidden="1">
      <c r="A44" s="314"/>
      <c r="B44" s="349" t="s">
        <v>168</v>
      </c>
      <c r="C44" s="350"/>
      <c r="D44" s="351"/>
      <c r="K44" s="307" t="s">
        <v>161</v>
      </c>
    </row>
    <row r="45" spans="1:11" hidden="1">
      <c r="A45" s="314"/>
      <c r="B45" s="300"/>
      <c r="C45" s="352"/>
      <c r="D45" s="353"/>
      <c r="K45" s="307" t="s">
        <v>161</v>
      </c>
    </row>
    <row r="46" spans="1:11" s="4" customFormat="1" ht="28.5">
      <c r="A46" s="102" t="s">
        <v>169</v>
      </c>
      <c r="B46" s="232" t="s">
        <v>170</v>
      </c>
      <c r="C46" s="641">
        <v>600</v>
      </c>
      <c r="D46" s="221"/>
      <c r="E46" s="116"/>
      <c r="G46" s="4" t="s">
        <v>153</v>
      </c>
      <c r="K46" s="4" t="s">
        <v>65</v>
      </c>
    </row>
    <row r="47" spans="1:11">
      <c r="A47" s="314"/>
      <c r="B47" s="300"/>
      <c r="C47" s="322"/>
      <c r="D47" s="323"/>
      <c r="K47" s="307" t="s">
        <v>52</v>
      </c>
    </row>
    <row r="48" spans="1:11">
      <c r="A48" s="296">
        <v>1.4</v>
      </c>
      <c r="B48" s="320" t="s">
        <v>171</v>
      </c>
      <c r="C48" s="321"/>
      <c r="D48" s="324" t="s">
        <v>172</v>
      </c>
      <c r="K48" s="307" t="s">
        <v>52</v>
      </c>
    </row>
    <row r="49" spans="1:11" ht="43.5" thickBot="1">
      <c r="A49" s="299" t="s">
        <v>173</v>
      </c>
      <c r="B49" s="300" t="s">
        <v>174</v>
      </c>
      <c r="C49" s="301" t="s">
        <v>175</v>
      </c>
      <c r="D49" s="302" t="s">
        <v>176</v>
      </c>
      <c r="K49" s="307" t="s">
        <v>52</v>
      </c>
    </row>
    <row r="50" spans="1:11" ht="31.5" customHeight="1">
      <c r="A50" s="299"/>
      <c r="B50" s="664" t="s">
        <v>177</v>
      </c>
      <c r="C50" s="301" t="s">
        <v>175</v>
      </c>
      <c r="D50" s="317" t="s">
        <v>178</v>
      </c>
      <c r="K50" s="307" t="s">
        <v>52</v>
      </c>
    </row>
    <row r="51" spans="1:11" ht="31.5" customHeight="1">
      <c r="A51" s="299"/>
      <c r="B51" s="665"/>
      <c r="C51" s="304"/>
      <c r="D51" s="318" t="s">
        <v>179</v>
      </c>
      <c r="K51" s="307" t="s">
        <v>52</v>
      </c>
    </row>
    <row r="52" spans="1:11" ht="15" thickBot="1">
      <c r="A52" s="299"/>
      <c r="B52" s="666"/>
      <c r="C52" s="304"/>
      <c r="D52" s="325" t="s">
        <v>180</v>
      </c>
      <c r="K52" s="307" t="s">
        <v>65</v>
      </c>
    </row>
    <row r="53" spans="1:11" ht="28.5">
      <c r="A53" s="299"/>
      <c r="B53" s="667" t="s">
        <v>181</v>
      </c>
      <c r="C53" s="304" t="s">
        <v>175</v>
      </c>
      <c r="D53" s="317" t="s">
        <v>182</v>
      </c>
      <c r="K53" s="307" t="s">
        <v>52</v>
      </c>
    </row>
    <row r="54" spans="1:11" ht="15" thickBot="1">
      <c r="A54" s="299"/>
      <c r="B54" s="668"/>
      <c r="C54" s="304"/>
      <c r="D54" s="318" t="s">
        <v>183</v>
      </c>
      <c r="K54" s="307" t="s">
        <v>52</v>
      </c>
    </row>
    <row r="55" spans="1:11" s="4" customFormat="1" ht="57">
      <c r="A55" s="102"/>
      <c r="B55" s="326" t="s">
        <v>184</v>
      </c>
      <c r="C55" s="22" t="s">
        <v>175</v>
      </c>
      <c r="D55" s="306" t="s">
        <v>185</v>
      </c>
      <c r="E55" s="116"/>
      <c r="K55" s="4" t="s">
        <v>65</v>
      </c>
    </row>
    <row r="56" spans="1:11">
      <c r="A56" s="299"/>
      <c r="B56" s="303"/>
      <c r="C56" s="304"/>
      <c r="D56" s="318"/>
    </row>
    <row r="57" spans="1:11" ht="15" thickBot="1">
      <c r="A57" s="299" t="s">
        <v>186</v>
      </c>
      <c r="B57" s="303" t="s">
        <v>187</v>
      </c>
      <c r="C57" s="327"/>
      <c r="D57" s="328"/>
      <c r="K57" s="307" t="s">
        <v>52</v>
      </c>
    </row>
    <row r="58" spans="1:11" ht="29.25" hidden="1" thickBot="1">
      <c r="A58" s="299" t="s">
        <v>188</v>
      </c>
      <c r="B58" s="303" t="s">
        <v>189</v>
      </c>
      <c r="C58" s="327"/>
      <c r="D58" s="317" t="s">
        <v>190</v>
      </c>
      <c r="K58" s="307" t="s">
        <v>71</v>
      </c>
    </row>
    <row r="59" spans="1:11" ht="29.25" hidden="1" thickBot="1">
      <c r="A59" s="299" t="s">
        <v>191</v>
      </c>
      <c r="B59" s="303" t="s">
        <v>192</v>
      </c>
      <c r="C59" s="327"/>
      <c r="D59" s="317"/>
      <c r="K59" s="307" t="s">
        <v>71</v>
      </c>
    </row>
    <row r="60" spans="1:11" ht="86.25" hidden="1" thickBot="1">
      <c r="A60" s="299" t="s">
        <v>193</v>
      </c>
      <c r="B60" s="303" t="s">
        <v>194</v>
      </c>
      <c r="C60" s="327"/>
      <c r="D60" s="317"/>
      <c r="K60" s="307" t="s">
        <v>71</v>
      </c>
    </row>
    <row r="61" spans="1:11" ht="100.5" hidden="1" thickBot="1">
      <c r="A61" s="309" t="s">
        <v>195</v>
      </c>
      <c r="B61" s="303" t="s">
        <v>196</v>
      </c>
      <c r="C61" s="327"/>
      <c r="D61" s="317"/>
      <c r="K61" s="307" t="s">
        <v>71</v>
      </c>
    </row>
    <row r="62" spans="1:11" ht="29.25" thickBot="1">
      <c r="A62" s="299" t="s">
        <v>197</v>
      </c>
      <c r="B62" s="329" t="s">
        <v>198</v>
      </c>
      <c r="C62" s="304" t="s">
        <v>199</v>
      </c>
      <c r="D62" s="318" t="s">
        <v>200</v>
      </c>
      <c r="G62" s="307" t="s">
        <v>201</v>
      </c>
      <c r="K62" s="307" t="s">
        <v>52</v>
      </c>
    </row>
    <row r="63" spans="1:11" ht="28.5">
      <c r="A63" s="299" t="s">
        <v>202</v>
      </c>
      <c r="B63" s="303" t="s">
        <v>203</v>
      </c>
      <c r="C63" s="304" t="s">
        <v>204</v>
      </c>
      <c r="D63" s="317" t="s">
        <v>205</v>
      </c>
      <c r="G63" s="307" t="s">
        <v>168</v>
      </c>
      <c r="K63" s="307" t="s">
        <v>52</v>
      </c>
    </row>
    <row r="64" spans="1:11" ht="105" hidden="1" customHeight="1">
      <c r="A64" s="299" t="s">
        <v>206</v>
      </c>
      <c r="B64" s="303" t="s">
        <v>207</v>
      </c>
      <c r="C64" s="354" t="s">
        <v>208</v>
      </c>
      <c r="D64" s="355" t="s">
        <v>209</v>
      </c>
      <c r="G64" s="307" t="s">
        <v>199</v>
      </c>
      <c r="K64" s="307" t="s">
        <v>71</v>
      </c>
    </row>
    <row r="65" spans="1:11" ht="49.5" hidden="1" customHeight="1">
      <c r="A65" s="299"/>
      <c r="B65" s="303" t="s">
        <v>210</v>
      </c>
      <c r="C65" s="327"/>
      <c r="D65" s="355"/>
      <c r="K65" s="307" t="s">
        <v>71</v>
      </c>
    </row>
    <row r="66" spans="1:11" ht="49.5" customHeight="1">
      <c r="A66" s="299"/>
      <c r="B66" s="326" t="s">
        <v>211</v>
      </c>
      <c r="C66" s="327" t="s">
        <v>212</v>
      </c>
      <c r="D66" s="235" t="s">
        <v>213</v>
      </c>
      <c r="K66" s="307" t="s">
        <v>65</v>
      </c>
    </row>
    <row r="67" spans="1:11" ht="28.5" hidden="1">
      <c r="A67" s="299" t="s">
        <v>214</v>
      </c>
      <c r="B67" s="333" t="s">
        <v>215</v>
      </c>
      <c r="C67" s="304" t="s">
        <v>216</v>
      </c>
      <c r="D67" s="355" t="s">
        <v>217</v>
      </c>
      <c r="K67" s="307" t="s">
        <v>71</v>
      </c>
    </row>
    <row r="68" spans="1:11" ht="28.5" hidden="1" customHeight="1">
      <c r="A68" s="356" t="s">
        <v>218</v>
      </c>
      <c r="B68" s="333" t="s">
        <v>219</v>
      </c>
      <c r="C68" s="304" t="s">
        <v>220</v>
      </c>
      <c r="D68" s="355" t="s">
        <v>217</v>
      </c>
      <c r="K68" s="307" t="s">
        <v>71</v>
      </c>
    </row>
    <row r="69" spans="1:11" ht="71.25" hidden="1">
      <c r="A69" s="357" t="s">
        <v>221</v>
      </c>
      <c r="B69" s="303" t="s">
        <v>222</v>
      </c>
      <c r="C69" s="304"/>
      <c r="D69" s="317" t="s">
        <v>223</v>
      </c>
      <c r="K69" s="307" t="s">
        <v>71</v>
      </c>
    </row>
    <row r="70" spans="1:11" ht="71.25" hidden="1">
      <c r="A70" s="357" t="s">
        <v>224</v>
      </c>
      <c r="B70" s="303" t="s">
        <v>225</v>
      </c>
      <c r="C70" s="304"/>
      <c r="D70" s="328"/>
      <c r="K70" s="307" t="s">
        <v>71</v>
      </c>
    </row>
    <row r="71" spans="1:11" hidden="1">
      <c r="A71" s="357" t="s">
        <v>226</v>
      </c>
      <c r="B71" s="303" t="s">
        <v>227</v>
      </c>
      <c r="C71" s="304"/>
      <c r="D71" s="318" t="s">
        <v>228</v>
      </c>
      <c r="K71" s="307" t="s">
        <v>71</v>
      </c>
    </row>
    <row r="72" spans="1:11" ht="28.5">
      <c r="A72" s="299" t="s">
        <v>229</v>
      </c>
      <c r="B72" s="303" t="s">
        <v>230</v>
      </c>
      <c r="C72" s="417" t="s">
        <v>216</v>
      </c>
      <c r="D72" s="318" t="s">
        <v>231</v>
      </c>
      <c r="K72" s="307" t="s">
        <v>52</v>
      </c>
    </row>
    <row r="73" spans="1:11">
      <c r="A73" s="299" t="s">
        <v>232</v>
      </c>
      <c r="B73" s="303" t="s">
        <v>233</v>
      </c>
      <c r="C73" s="417" t="s">
        <v>220</v>
      </c>
      <c r="D73" s="318" t="s">
        <v>234</v>
      </c>
      <c r="K73" s="307" t="s">
        <v>52</v>
      </c>
    </row>
    <row r="74" spans="1:11" ht="28.5">
      <c r="A74" s="299" t="s">
        <v>235</v>
      </c>
      <c r="B74" s="303" t="s">
        <v>236</v>
      </c>
      <c r="C74" s="304"/>
      <c r="D74" s="328"/>
      <c r="K74" s="307" t="s">
        <v>52</v>
      </c>
    </row>
    <row r="75" spans="1:11">
      <c r="A75" s="299"/>
      <c r="B75" s="303" t="s">
        <v>237</v>
      </c>
      <c r="C75" s="304"/>
      <c r="D75" s="328"/>
      <c r="K75" s="307" t="s">
        <v>52</v>
      </c>
    </row>
    <row r="76" spans="1:11" ht="71.25" hidden="1">
      <c r="A76" s="299" t="s">
        <v>238</v>
      </c>
      <c r="B76" s="303" t="s">
        <v>239</v>
      </c>
      <c r="C76" s="304"/>
      <c r="D76" s="328"/>
      <c r="K76" s="307" t="s">
        <v>71</v>
      </c>
    </row>
    <row r="77" spans="1:11" ht="42.75">
      <c r="A77" s="299" t="s">
        <v>240</v>
      </c>
      <c r="B77" s="303" t="s">
        <v>241</v>
      </c>
      <c r="C77" s="304" t="s">
        <v>242</v>
      </c>
      <c r="D77" s="318" t="s">
        <v>243</v>
      </c>
      <c r="K77" s="307" t="s">
        <v>52</v>
      </c>
    </row>
    <row r="78" spans="1:11" ht="15" thickBot="1">
      <c r="A78" s="299" t="s">
        <v>244</v>
      </c>
      <c r="B78" s="303" t="s">
        <v>245</v>
      </c>
      <c r="C78" s="304" t="s">
        <v>246</v>
      </c>
      <c r="D78" s="318" t="s">
        <v>247</v>
      </c>
      <c r="K78" s="307" t="s">
        <v>52</v>
      </c>
    </row>
    <row r="79" spans="1:11" ht="29.25" thickBot="1">
      <c r="A79" s="299" t="s">
        <v>248</v>
      </c>
      <c r="B79" s="329" t="s">
        <v>249</v>
      </c>
      <c r="C79" s="304" t="s">
        <v>250</v>
      </c>
      <c r="D79" s="330" t="s">
        <v>251</v>
      </c>
      <c r="K79" s="307" t="s">
        <v>52</v>
      </c>
    </row>
    <row r="80" spans="1:11">
      <c r="A80" s="299"/>
      <c r="B80" s="331" t="s">
        <v>252</v>
      </c>
      <c r="C80" s="304">
        <v>42</v>
      </c>
      <c r="D80" s="332"/>
      <c r="K80" s="307" t="s">
        <v>52</v>
      </c>
    </row>
    <row r="81" spans="1:11" ht="28.5">
      <c r="A81" s="299" t="s">
        <v>253</v>
      </c>
      <c r="B81" s="333" t="s">
        <v>254</v>
      </c>
      <c r="C81" s="304" t="s">
        <v>255</v>
      </c>
      <c r="D81" s="332" t="s">
        <v>251</v>
      </c>
      <c r="K81" s="307" t="s">
        <v>52</v>
      </c>
    </row>
    <row r="82" spans="1:11">
      <c r="A82" s="299"/>
      <c r="B82" s="331" t="s">
        <v>252</v>
      </c>
      <c r="C82" s="304">
        <v>24</v>
      </c>
      <c r="D82" s="332"/>
      <c r="K82" s="307" t="s">
        <v>52</v>
      </c>
    </row>
    <row r="83" spans="1:11">
      <c r="A83" s="299" t="s">
        <v>256</v>
      </c>
      <c r="B83" s="303" t="s">
        <v>257</v>
      </c>
      <c r="C83" s="304" t="s">
        <v>258</v>
      </c>
      <c r="D83" s="318" t="s">
        <v>228</v>
      </c>
      <c r="K83" s="307" t="s">
        <v>52</v>
      </c>
    </row>
    <row r="84" spans="1:11" ht="15" hidden="1" thickBot="1">
      <c r="A84" s="299" t="s">
        <v>259</v>
      </c>
      <c r="B84" s="329" t="s">
        <v>260</v>
      </c>
      <c r="C84" s="304"/>
      <c r="D84" s="318" t="s">
        <v>228</v>
      </c>
      <c r="K84" s="307" t="s">
        <v>71</v>
      </c>
    </row>
    <row r="85" spans="1:11" ht="15" hidden="1" thickBot="1">
      <c r="A85" s="299" t="s">
        <v>261</v>
      </c>
      <c r="B85" s="329" t="s">
        <v>262</v>
      </c>
      <c r="C85" s="304"/>
      <c r="D85" s="318" t="s">
        <v>228</v>
      </c>
      <c r="K85" s="307" t="s">
        <v>71</v>
      </c>
    </row>
    <row r="86" spans="1:11">
      <c r="A86" s="299"/>
      <c r="B86" s="334"/>
      <c r="C86" s="335"/>
      <c r="D86" s="336"/>
      <c r="K86" s="307" t="s">
        <v>52</v>
      </c>
    </row>
    <row r="87" spans="1:11">
      <c r="A87" s="337" t="s">
        <v>263</v>
      </c>
      <c r="B87" s="338" t="s">
        <v>264</v>
      </c>
      <c r="C87" s="339" t="s">
        <v>265</v>
      </c>
      <c r="D87" s="339" t="s">
        <v>266</v>
      </c>
      <c r="E87" s="340"/>
      <c r="K87" s="307" t="s">
        <v>52</v>
      </c>
    </row>
    <row r="88" spans="1:11">
      <c r="A88" s="314"/>
      <c r="B88" s="341" t="s">
        <v>267</v>
      </c>
      <c r="C88" s="342">
        <v>20</v>
      </c>
      <c r="D88" s="640">
        <v>553.14399999999989</v>
      </c>
      <c r="K88" s="307" t="s">
        <v>52</v>
      </c>
    </row>
    <row r="89" spans="1:11">
      <c r="A89" s="314"/>
      <c r="B89" s="341" t="s">
        <v>268</v>
      </c>
      <c r="C89" s="342">
        <v>1</v>
      </c>
      <c r="D89" s="342">
        <v>192.99</v>
      </c>
      <c r="K89" s="307" t="s">
        <v>52</v>
      </c>
    </row>
    <row r="90" spans="1:11">
      <c r="A90" s="314"/>
      <c r="B90" s="341" t="s">
        <v>269</v>
      </c>
      <c r="C90" s="342"/>
      <c r="D90" s="342"/>
      <c r="K90" s="307" t="s">
        <v>52</v>
      </c>
    </row>
    <row r="91" spans="1:11">
      <c r="A91" s="314"/>
      <c r="B91" s="341" t="s">
        <v>270</v>
      </c>
      <c r="C91" s="342"/>
      <c r="D91" s="342"/>
      <c r="K91" s="307" t="s">
        <v>52</v>
      </c>
    </row>
    <row r="92" spans="1:11">
      <c r="A92" s="314"/>
      <c r="B92" s="341" t="s">
        <v>271</v>
      </c>
      <c r="C92" s="342">
        <v>21</v>
      </c>
      <c r="D92" s="640">
        <v>746.1339999999999</v>
      </c>
      <c r="K92" s="307" t="s">
        <v>52</v>
      </c>
    </row>
    <row r="93" spans="1:11">
      <c r="A93" s="343"/>
      <c r="D93" s="316"/>
      <c r="K93" s="307" t="s">
        <v>52</v>
      </c>
    </row>
    <row r="94" spans="1:11" ht="33.75" hidden="1" customHeight="1">
      <c r="A94" s="337" t="s">
        <v>272</v>
      </c>
      <c r="B94" s="669" t="s">
        <v>273</v>
      </c>
      <c r="C94" s="670"/>
      <c r="D94" s="671"/>
      <c r="E94" s="340"/>
      <c r="K94" s="307" t="s">
        <v>71</v>
      </c>
    </row>
    <row r="95" spans="1:11" ht="90" hidden="1" customHeight="1">
      <c r="A95" s="358"/>
      <c r="B95" s="359" t="s">
        <v>274</v>
      </c>
      <c r="C95" s="360" t="s">
        <v>266</v>
      </c>
      <c r="D95" s="360" t="s">
        <v>275</v>
      </c>
      <c r="E95" s="340"/>
      <c r="K95" s="307" t="s">
        <v>71</v>
      </c>
    </row>
    <row r="96" spans="1:11" ht="42.75" hidden="1">
      <c r="A96" s="314"/>
      <c r="B96" s="361" t="s">
        <v>276</v>
      </c>
      <c r="C96" s="362" t="s">
        <v>277</v>
      </c>
      <c r="D96" s="362" t="s">
        <v>278</v>
      </c>
      <c r="K96" s="307" t="s">
        <v>71</v>
      </c>
    </row>
    <row r="97" spans="1:27" ht="42.75" hidden="1">
      <c r="A97" s="314"/>
      <c r="B97" s="361" t="s">
        <v>279</v>
      </c>
      <c r="C97" s="362" t="s">
        <v>277</v>
      </c>
      <c r="D97" s="362" t="s">
        <v>280</v>
      </c>
      <c r="K97" s="307" t="s">
        <v>71</v>
      </c>
    </row>
    <row r="98" spans="1:27" hidden="1">
      <c r="A98" s="314"/>
      <c r="B98" s="363"/>
      <c r="C98" s="350"/>
      <c r="D98" s="351"/>
      <c r="K98" s="307" t="s">
        <v>71</v>
      </c>
    </row>
    <row r="99" spans="1:27" hidden="1">
      <c r="A99" s="314"/>
      <c r="B99" s="363"/>
      <c r="C99" s="350"/>
      <c r="D99" s="351"/>
      <c r="K99" s="307" t="s">
        <v>71</v>
      </c>
    </row>
    <row r="100" spans="1:27" hidden="1">
      <c r="A100" s="314"/>
      <c r="B100" s="363"/>
      <c r="C100" s="350"/>
      <c r="D100" s="351"/>
      <c r="K100" s="307" t="s">
        <v>71</v>
      </c>
    </row>
    <row r="101" spans="1:27">
      <c r="B101" s="304"/>
      <c r="C101" s="304"/>
      <c r="D101" s="344"/>
    </row>
    <row r="110" spans="1:27">
      <c r="AA110" s="307" t="s">
        <v>281</v>
      </c>
    </row>
    <row r="111" spans="1:27">
      <c r="AA111" s="307" t="s">
        <v>258</v>
      </c>
    </row>
  </sheetData>
  <sheetProtection formatCells="0" formatColumns="0" formatRows="0" insertColumns="0" insertRows="0" insertHyperlinks="0" sort="0" autoFilter="0" pivotTables="0"/>
  <autoFilter ref="K1:K111" xr:uid="{0744762B-597A-4B66-BE01-58ACEC9B713D}">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51156BDE-7FE2-4E07-9B28-595974BD5C02}">
      <formula1>$AA$110:$AA$111</formula1>
    </dataValidation>
    <dataValidation type="list" allowBlank="1" showInputMessage="1" showErrorMessage="1" sqref="C25" xr:uid="{A37FA123-5932-43E5-B6D9-C629348BEE33}">
      <formula1>$G$25:$G$30</formula1>
    </dataValidation>
    <dataValidation type="list" allowBlank="1" showInputMessage="1" showErrorMessage="1" sqref="C36" xr:uid="{1BBF1C2B-4F6C-488F-B3CA-AB53FEB1EB50}">
      <formula1>$G$36:$G$39</formula1>
    </dataValidation>
    <dataValidation type="list" allowBlank="1" showInputMessage="1" showErrorMessage="1" sqref="C26:C27" xr:uid="{7AD47600-1069-49D0-A2F2-494980CC0904}">
      <formula1>$G$15:$G$20</formula1>
    </dataValidation>
    <dataValidation type="list" allowBlank="1" showInputMessage="1" showErrorMessage="1" sqref="C35" xr:uid="{89D792AC-BE6D-42C9-A9AC-FDA9B22C8A34}">
      <formula1>$G$34:$G$35</formula1>
    </dataValidation>
    <dataValidation type="list" allowBlank="1" showInputMessage="1" showErrorMessage="1" sqref="C62" xr:uid="{5A314E09-E3AA-4AA9-84CD-15EA388A6977}">
      <formula1>$G$62:$G$64</formula1>
    </dataValidation>
  </dataValidations>
  <pageMargins left="0.7" right="0.7" top="0.75" bottom="0.75" header="0.3" footer="0.3"/>
  <pageSetup paperSize="9" scale="81" orientation="portrait" r:id="rId1"/>
  <colBreaks count="1" manualBreakCount="1">
    <brk id="5" max="9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C6EE-927D-48E4-A10B-F1B7EAA27B94}">
  <dimension ref="A1:E22"/>
  <sheetViews>
    <sheetView workbookViewId="0"/>
  </sheetViews>
  <sheetFormatPr defaultRowHeight="15"/>
  <cols>
    <col min="1" max="5" width="26.5703125" customWidth="1"/>
  </cols>
  <sheetData>
    <row r="1" spans="1:5" ht="18.75">
      <c r="A1" s="604" t="s">
        <v>2031</v>
      </c>
      <c r="B1" s="605"/>
      <c r="C1" s="605"/>
      <c r="D1" s="605"/>
      <c r="E1" s="606"/>
    </row>
    <row r="2" spans="1:5">
      <c r="A2" s="607" t="s">
        <v>2032</v>
      </c>
      <c r="B2" s="691" t="s">
        <v>2033</v>
      </c>
      <c r="C2" s="691"/>
      <c r="D2" s="691"/>
      <c r="E2" s="691"/>
    </row>
    <row r="3" spans="1:5">
      <c r="A3" s="607" t="s">
        <v>2034</v>
      </c>
      <c r="B3" s="692">
        <v>45769</v>
      </c>
      <c r="C3" s="692"/>
      <c r="D3" s="692"/>
      <c r="E3" s="692"/>
    </row>
    <row r="4" spans="1:5">
      <c r="A4" s="608"/>
      <c r="B4" s="608"/>
      <c r="C4" s="609"/>
      <c r="D4" s="609"/>
      <c r="E4" s="610"/>
    </row>
    <row r="5" spans="1:5" ht="74.45" customHeight="1">
      <c r="A5" s="689" t="s">
        <v>2035</v>
      </c>
      <c r="B5" s="690" t="s">
        <v>2036</v>
      </c>
      <c r="C5" s="690"/>
      <c r="D5" s="690"/>
      <c r="E5" s="690"/>
    </row>
    <row r="6" spans="1:5" ht="69.599999999999994" customHeight="1">
      <c r="A6" s="689"/>
      <c r="B6" s="690" t="s">
        <v>2037</v>
      </c>
      <c r="C6" s="690"/>
      <c r="D6" s="690"/>
      <c r="E6" s="690"/>
    </row>
    <row r="7" spans="1:5" ht="34.5" customHeight="1">
      <c r="A7" s="611" t="s">
        <v>2038</v>
      </c>
      <c r="B7" s="690" t="s">
        <v>2039</v>
      </c>
      <c r="C7" s="690"/>
      <c r="D7" s="690"/>
      <c r="E7" s="690"/>
    </row>
    <row r="8" spans="1:5">
      <c r="A8" s="612"/>
      <c r="B8" s="612"/>
      <c r="C8" s="612"/>
      <c r="D8" s="612"/>
      <c r="E8" s="513"/>
    </row>
    <row r="9" spans="1:5" ht="15.75">
      <c r="A9" s="687" t="s">
        <v>2040</v>
      </c>
      <c r="B9" s="687"/>
      <c r="C9" s="687"/>
      <c r="D9" s="687"/>
      <c r="E9" s="687"/>
    </row>
    <row r="10" spans="1:5">
      <c r="A10" s="612"/>
      <c r="B10" s="612"/>
      <c r="C10" s="612"/>
      <c r="D10" s="612"/>
      <c r="E10" s="513"/>
    </row>
    <row r="11" spans="1:5">
      <c r="A11" s="613" t="s">
        <v>2041</v>
      </c>
      <c r="B11" s="614" t="s">
        <v>2042</v>
      </c>
      <c r="C11" s="613" t="s">
        <v>2043</v>
      </c>
      <c r="D11" s="613" t="s">
        <v>2044</v>
      </c>
      <c r="E11" s="613" t="s">
        <v>2045</v>
      </c>
    </row>
    <row r="12" spans="1:5" ht="45">
      <c r="A12" s="615" t="s">
        <v>2046</v>
      </c>
      <c r="B12" s="616" t="s">
        <v>2047</v>
      </c>
      <c r="C12" s="617" t="s">
        <v>2048</v>
      </c>
      <c r="D12" s="617" t="s">
        <v>2047</v>
      </c>
      <c r="E12" s="618" t="s">
        <v>2049</v>
      </c>
    </row>
    <row r="13" spans="1:5" ht="15.75">
      <c r="A13" s="619">
        <v>18</v>
      </c>
      <c r="B13" s="620">
        <f>ROUNDUP(SQRT($A$13),0)</f>
        <v>5</v>
      </c>
      <c r="C13" s="621">
        <f>ROUNDUP((0.6*SQRT($A$13)),0)</f>
        <v>3</v>
      </c>
      <c r="D13" s="621">
        <f>ROUNDUP(SQRT($A$13),0)</f>
        <v>5</v>
      </c>
      <c r="E13" s="621">
        <f>ROUNDUP((0.8*SQRT($A$13)),0)</f>
        <v>4</v>
      </c>
    </row>
    <row r="14" spans="1:5">
      <c r="A14" s="612"/>
      <c r="B14" s="612"/>
      <c r="C14" s="612"/>
      <c r="D14" s="612"/>
      <c r="E14" s="513"/>
    </row>
    <row r="15" spans="1:5">
      <c r="A15" s="688" t="s">
        <v>2050</v>
      </c>
      <c r="B15" s="688"/>
      <c r="C15" s="688"/>
      <c r="D15" s="688"/>
      <c r="E15" s="688"/>
    </row>
    <row r="16" spans="1:5">
      <c r="A16" s="612"/>
      <c r="B16" s="612"/>
      <c r="C16" s="612"/>
      <c r="D16" s="612"/>
      <c r="E16" s="513"/>
    </row>
    <row r="17" spans="1:5" ht="33.6" customHeight="1">
      <c r="A17" s="689" t="s">
        <v>55</v>
      </c>
      <c r="B17" s="690" t="s">
        <v>2051</v>
      </c>
      <c r="C17" s="690"/>
      <c r="D17" s="690"/>
      <c r="E17" s="690"/>
    </row>
    <row r="18" spans="1:5" ht="147.94999999999999" customHeight="1">
      <c r="A18" s="689"/>
      <c r="B18" s="690" t="s">
        <v>2052</v>
      </c>
      <c r="C18" s="690"/>
      <c r="D18" s="690"/>
      <c r="E18" s="690"/>
    </row>
    <row r="19" spans="1:5" ht="39.6" customHeight="1">
      <c r="A19" s="689"/>
      <c r="B19" s="690" t="s">
        <v>2053</v>
      </c>
      <c r="C19" s="690"/>
      <c r="D19" s="690"/>
      <c r="E19" s="690"/>
    </row>
    <row r="20" spans="1:5" ht="24.95" customHeight="1">
      <c r="A20" s="689"/>
      <c r="B20" s="690" t="s">
        <v>2054</v>
      </c>
      <c r="C20" s="690"/>
      <c r="D20" s="690"/>
      <c r="E20" s="690"/>
    </row>
    <row r="21" spans="1:5" ht="68.45" customHeight="1">
      <c r="A21" s="689"/>
      <c r="B21" s="690" t="s">
        <v>2055</v>
      </c>
      <c r="C21" s="690"/>
      <c r="D21" s="690"/>
      <c r="E21" s="690"/>
    </row>
    <row r="22" spans="1:5" ht="38.450000000000003" customHeight="1">
      <c r="A22" s="689"/>
      <c r="B22" s="690" t="s">
        <v>2056</v>
      </c>
      <c r="C22" s="690"/>
      <c r="D22" s="690"/>
      <c r="E22" s="690"/>
    </row>
  </sheetData>
  <mergeCells count="15">
    <mergeCell ref="B7:E7"/>
    <mergeCell ref="B2:E2"/>
    <mergeCell ref="B3:E3"/>
    <mergeCell ref="A5:A6"/>
    <mergeCell ref="B5:E5"/>
    <mergeCell ref="B6:E6"/>
    <mergeCell ref="A9:E9"/>
    <mergeCell ref="A15:E15"/>
    <mergeCell ref="A17:A22"/>
    <mergeCell ref="B17:E17"/>
    <mergeCell ref="B18:E18"/>
    <mergeCell ref="B19:E19"/>
    <mergeCell ref="B20:E20"/>
    <mergeCell ref="B21:E21"/>
    <mergeCell ref="B22:E2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169EB-08B9-4F91-BBB8-D84FBEFB7396}">
  <dimension ref="A1:B43"/>
  <sheetViews>
    <sheetView topLeftCell="A3" zoomScaleNormal="100" zoomScaleSheetLayoutView="100" workbookViewId="0">
      <selection activeCell="F12" sqref="F12"/>
    </sheetView>
  </sheetViews>
  <sheetFormatPr defaultColWidth="9" defaultRowHeight="12.75"/>
  <cols>
    <col min="1" max="1" width="40.42578125" style="11" customWidth="1"/>
    <col min="2" max="2" width="46.42578125" style="11" customWidth="1"/>
    <col min="3" max="16384" width="9" style="5"/>
  </cols>
  <sheetData>
    <row r="1" spans="1:2" ht="163.5" customHeight="1">
      <c r="A1" s="56"/>
      <c r="B1" s="3" t="s">
        <v>2057</v>
      </c>
    </row>
    <row r="2" spans="1:2" ht="14.25">
      <c r="A2" s="57" t="s">
        <v>2058</v>
      </c>
      <c r="B2" s="58"/>
    </row>
    <row r="3" spans="1:2" ht="14.25">
      <c r="A3" s="59" t="s">
        <v>2059</v>
      </c>
      <c r="B3" s="60" t="str">
        <f>Cover!D3</f>
        <v>Irish Forest Owners</v>
      </c>
    </row>
    <row r="4" spans="1:2" ht="14.25">
      <c r="A4" s="59" t="s">
        <v>2060</v>
      </c>
      <c r="B4" s="60" t="str">
        <f>Cover!D8</f>
        <v>SA-PEFC-FM-006268</v>
      </c>
    </row>
    <row r="5" spans="1:2" ht="14.25">
      <c r="A5" s="59" t="s">
        <v>92</v>
      </c>
      <c r="B5" s="60" t="s">
        <v>1057</v>
      </c>
    </row>
    <row r="6" spans="1:2" ht="14.25">
      <c r="A6" s="59" t="s">
        <v>2061</v>
      </c>
      <c r="B6" s="60">
        <v>21</v>
      </c>
    </row>
    <row r="7" spans="1:2" ht="14.25">
      <c r="A7" s="59" t="s">
        <v>2062</v>
      </c>
      <c r="B7" s="60">
        <v>746.13</v>
      </c>
    </row>
    <row r="8" spans="1:2" ht="14.25">
      <c r="A8" s="61" t="s">
        <v>2063</v>
      </c>
      <c r="B8" s="629" t="s">
        <v>1975</v>
      </c>
    </row>
    <row r="9" spans="1:2" ht="14.25">
      <c r="A9" s="20"/>
      <c r="B9" s="20"/>
    </row>
    <row r="10" spans="1:2" ht="14.25">
      <c r="A10" s="62" t="s">
        <v>2064</v>
      </c>
      <c r="B10" s="63"/>
    </row>
    <row r="11" spans="1:2" ht="14.25">
      <c r="A11" s="64" t="s">
        <v>2065</v>
      </c>
      <c r="B11" s="65" t="s">
        <v>39</v>
      </c>
    </row>
    <row r="12" spans="1:2" ht="14.25">
      <c r="A12" s="64" t="s">
        <v>2066</v>
      </c>
      <c r="B12" s="65" t="s">
        <v>33</v>
      </c>
    </row>
    <row r="13" spans="1:2" ht="14.25">
      <c r="A13" s="64" t="s">
        <v>2067</v>
      </c>
      <c r="B13" s="65" t="s">
        <v>36</v>
      </c>
    </row>
    <row r="14" spans="1:2" ht="28.5">
      <c r="A14" s="66" t="s">
        <v>2068</v>
      </c>
      <c r="B14" s="67" t="s">
        <v>28</v>
      </c>
    </row>
    <row r="15" spans="1:2" ht="14.25">
      <c r="A15" s="20"/>
      <c r="B15" s="20"/>
    </row>
    <row r="16" spans="1:2" s="20" customFormat="1" ht="14.25">
      <c r="A16" s="62" t="s">
        <v>2069</v>
      </c>
      <c r="B16" s="63"/>
    </row>
    <row r="17" spans="1:2" s="20" customFormat="1" ht="14.25">
      <c r="A17" s="64" t="s">
        <v>2070</v>
      </c>
      <c r="B17" s="65">
        <v>0</v>
      </c>
    </row>
    <row r="18" spans="1:2" s="20" customFormat="1" ht="14.25">
      <c r="A18" s="64" t="s">
        <v>2071</v>
      </c>
      <c r="B18" s="65">
        <v>0</v>
      </c>
    </row>
    <row r="19" spans="1:2" s="20" customFormat="1" ht="28.5">
      <c r="A19" s="64" t="s">
        <v>2072</v>
      </c>
      <c r="B19" s="639" t="s">
        <v>2073</v>
      </c>
    </row>
    <row r="20" spans="1:2" s="20" customFormat="1" ht="28.5">
      <c r="A20" s="64" t="s">
        <v>2074</v>
      </c>
      <c r="B20" s="639" t="s">
        <v>2075</v>
      </c>
    </row>
    <row r="21" spans="1:2" s="20" customFormat="1" ht="14.25">
      <c r="A21" s="64" t="s">
        <v>2076</v>
      </c>
      <c r="B21" s="65" t="s">
        <v>466</v>
      </c>
    </row>
    <row r="22" spans="1:2" s="20" customFormat="1" ht="14.25">
      <c r="A22" s="68" t="s">
        <v>2077</v>
      </c>
      <c r="B22" s="69" t="s">
        <v>2078</v>
      </c>
    </row>
    <row r="23" spans="1:2" s="20" customFormat="1" ht="14.25"/>
    <row r="24" spans="1:2" s="20" customFormat="1" ht="14.25">
      <c r="A24" s="57" t="s">
        <v>2079</v>
      </c>
      <c r="B24" s="70"/>
    </row>
    <row r="25" spans="1:2" s="20" customFormat="1" ht="14.25">
      <c r="A25" s="693" t="s">
        <v>2080</v>
      </c>
      <c r="B25" s="73"/>
    </row>
    <row r="26" spans="1:2" s="20" customFormat="1" ht="14.25">
      <c r="A26" s="694"/>
      <c r="B26" s="71"/>
    </row>
    <row r="27" spans="1:2" s="20" customFormat="1" ht="14.25">
      <c r="A27" s="59"/>
      <c r="B27" s="72"/>
    </row>
    <row r="28" spans="1:2" s="20" customFormat="1" ht="14.25">
      <c r="A28" s="61" t="s">
        <v>2081</v>
      </c>
      <c r="B28" s="644">
        <v>46170</v>
      </c>
    </row>
    <row r="29" spans="1:2" s="20" customFormat="1" ht="14.25">
      <c r="B29" s="24"/>
    </row>
    <row r="30" spans="1:2" s="20" customFormat="1" ht="14.25">
      <c r="A30" s="57" t="s">
        <v>2082</v>
      </c>
      <c r="B30" s="70"/>
    </row>
    <row r="31" spans="1:2" s="11" customFormat="1" ht="14.25">
      <c r="A31" s="696" t="s">
        <v>2083</v>
      </c>
      <c r="B31" s="647"/>
    </row>
    <row r="32" spans="1:2" s="11" customFormat="1" ht="14.25" hidden="1">
      <c r="A32" s="694"/>
      <c r="B32" s="71"/>
    </row>
    <row r="33" spans="1:2" s="11" customFormat="1" ht="14.25" hidden="1">
      <c r="A33" s="694"/>
      <c r="B33" s="207"/>
    </row>
    <row r="34" spans="1:2" s="11" customFormat="1" ht="45.75" customHeight="1">
      <c r="A34" s="59" t="s">
        <v>2059</v>
      </c>
      <c r="B34" s="648" t="s">
        <v>28</v>
      </c>
    </row>
    <row r="35" spans="1:2" s="11" customFormat="1" ht="58.5" customHeight="1">
      <c r="A35" s="643" t="s">
        <v>2084</v>
      </c>
      <c r="B35" s="276" t="s">
        <v>2085</v>
      </c>
    </row>
    <row r="36" spans="1:2" ht="14.25">
      <c r="A36" s="61" t="s">
        <v>2081</v>
      </c>
      <c r="B36" s="642">
        <v>46170</v>
      </c>
    </row>
    <row r="37" spans="1:2" s="74" customFormat="1" ht="10.5" customHeight="1">
      <c r="A37" s="20"/>
      <c r="B37" s="20"/>
    </row>
    <row r="38" spans="1:2" s="74" customFormat="1" ht="10.5" customHeight="1">
      <c r="A38" s="695" t="s">
        <v>2086</v>
      </c>
      <c r="B38" s="695"/>
    </row>
    <row r="39" spans="1:2" s="74" customFormat="1" ht="10.5">
      <c r="A39" s="652" t="s">
        <v>45</v>
      </c>
      <c r="B39" s="652"/>
    </row>
    <row r="40" spans="1:2" s="74" customFormat="1" ht="10.5">
      <c r="A40" s="652" t="s">
        <v>2087</v>
      </c>
      <c r="B40" s="652"/>
    </row>
    <row r="41" spans="1:2" s="74" customFormat="1" ht="10.5">
      <c r="A41" s="75"/>
      <c r="B41" s="75"/>
    </row>
    <row r="42" spans="1:2" s="74" customFormat="1" ht="10.5">
      <c r="A42" s="652" t="s">
        <v>47</v>
      </c>
      <c r="B42" s="652"/>
    </row>
    <row r="43" spans="1:2">
      <c r="A43" s="652" t="s">
        <v>48</v>
      </c>
      <c r="B43" s="652"/>
    </row>
  </sheetData>
  <mergeCells count="7">
    <mergeCell ref="A43:B43"/>
    <mergeCell ref="A25:A26"/>
    <mergeCell ref="A42:B42"/>
    <mergeCell ref="A38:B38"/>
    <mergeCell ref="A39:B39"/>
    <mergeCell ref="A31:A33"/>
    <mergeCell ref="A40:B40"/>
  </mergeCells>
  <phoneticPr fontId="5" type="noConversion"/>
  <pageMargins left="0.75" right="0.75" top="1" bottom="1" header="0.5" footer="0.5"/>
  <pageSetup paperSize="9" scale="78" orientation="portrait" horizontalDpi="4294967294"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BE75-4BD6-48B3-8811-FF97AEF9D11B}">
  <dimension ref="A1:BN110"/>
  <sheetViews>
    <sheetView zoomScaleNormal="100" zoomScaleSheetLayoutView="100" workbookViewId="0"/>
  </sheetViews>
  <sheetFormatPr defaultColWidth="8" defaultRowHeight="12.75"/>
  <cols>
    <col min="1" max="1" width="23.42578125" style="78" customWidth="1"/>
    <col min="2" max="2" width="21.7109375" style="78" customWidth="1"/>
    <col min="3" max="3" width="15.42578125" style="77" customWidth="1"/>
    <col min="4" max="4" width="24.42578125" style="77" customWidth="1"/>
    <col min="5" max="12" width="8" style="77" customWidth="1"/>
    <col min="13" max="16384" width="8" style="78"/>
  </cols>
  <sheetData>
    <row r="1" spans="1:66" ht="143.25" customHeight="1" thickBot="1">
      <c r="A1" s="376"/>
      <c r="B1" s="708" t="s">
        <v>2088</v>
      </c>
      <c r="C1" s="708"/>
      <c r="D1" s="377"/>
      <c r="E1" s="76"/>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row>
    <row r="2" spans="1:66" ht="9.75" customHeight="1">
      <c r="A2" s="79"/>
      <c r="B2" s="79"/>
      <c r="C2" s="80"/>
      <c r="D2" s="80"/>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row>
    <row r="3" spans="1:66">
      <c r="A3" s="709" t="s">
        <v>2089</v>
      </c>
      <c r="B3" s="709"/>
      <c r="C3" s="709"/>
      <c r="D3" s="709"/>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row>
    <row r="4" spans="1:66" ht="14.25" customHeight="1">
      <c r="A4" s="709"/>
      <c r="B4" s="709"/>
      <c r="C4" s="709"/>
      <c r="D4" s="709"/>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row>
    <row r="5" spans="1:66" ht="25.5" customHeight="1">
      <c r="A5" s="709" t="s">
        <v>2090</v>
      </c>
      <c r="B5" s="709"/>
      <c r="C5" s="709"/>
      <c r="D5" s="709"/>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row>
    <row r="6" spans="1:66" ht="14.25">
      <c r="A6" s="701" t="s">
        <v>2058</v>
      </c>
      <c r="B6" s="701"/>
      <c r="C6" s="701"/>
      <c r="D6" s="81"/>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row>
    <row r="7" spans="1:66" ht="14.25">
      <c r="A7" s="81" t="s">
        <v>2059</v>
      </c>
      <c r="B7" s="703" t="str">
        <f>'1 Basic info'!C11</f>
        <v xml:space="preserve">Irish Forest Owners </v>
      </c>
      <c r="C7" s="703"/>
      <c r="D7" s="703"/>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row>
    <row r="8" spans="1:66" ht="14.25">
      <c r="A8" s="81" t="s">
        <v>2091</v>
      </c>
      <c r="B8" s="703" t="str">
        <f>'1 Basic info'!C15</f>
        <v>Ballycourcy, Enniscorthy, Wexford, Y21EC56</v>
      </c>
      <c r="C8" s="703"/>
      <c r="D8" s="703"/>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row>
    <row r="9" spans="1:66" ht="14.25">
      <c r="A9" s="81" t="s">
        <v>92</v>
      </c>
      <c r="B9" s="82" t="str">
        <f>'1 Basic info'!C16</f>
        <v>Ireland</v>
      </c>
      <c r="C9" s="82"/>
      <c r="D9" s="82"/>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row>
    <row r="10" spans="1:66" ht="14.25">
      <c r="A10" s="81" t="s">
        <v>2060</v>
      </c>
      <c r="B10" s="703" t="str">
        <f>Cover!D8</f>
        <v>SA-PEFC-FM-006268</v>
      </c>
      <c r="C10" s="703"/>
      <c r="D10" s="82"/>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row>
    <row r="11" spans="1:66" ht="14.25">
      <c r="A11" s="81" t="s">
        <v>118</v>
      </c>
      <c r="B11" s="703" t="str">
        <f>'1 Basic info'!C25</f>
        <v>Group</v>
      </c>
      <c r="C11" s="703"/>
      <c r="D11" s="82"/>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row>
    <row r="12" spans="1:66" ht="14.25">
      <c r="A12" s="81" t="s">
        <v>2092</v>
      </c>
      <c r="B12" s="83">
        <f>Cover!D10</f>
        <v>45027</v>
      </c>
      <c r="C12" s="82" t="s">
        <v>2093</v>
      </c>
      <c r="D12" s="83">
        <f>Cover!D11</f>
        <v>46853</v>
      </c>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row>
    <row r="13" spans="1:66" ht="9.75" customHeight="1">
      <c r="A13" s="81"/>
      <c r="B13" s="82"/>
      <c r="C13" s="84"/>
      <c r="D13" s="82"/>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row>
    <row r="14" spans="1:66" ht="18" customHeight="1">
      <c r="A14" s="701" t="s">
        <v>2094</v>
      </c>
      <c r="B14" s="701"/>
      <c r="C14" s="701"/>
      <c r="D14" s="701"/>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row>
    <row r="15" spans="1:66" s="88" customFormat="1" ht="14.25">
      <c r="A15" s="85" t="s">
        <v>2095</v>
      </c>
      <c r="B15" s="86" t="s">
        <v>2096</v>
      </c>
      <c r="C15" s="86" t="s">
        <v>2097</v>
      </c>
      <c r="D15" s="86" t="s">
        <v>2098</v>
      </c>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row>
    <row r="16" spans="1:66" s="90" customFormat="1" ht="30.95" customHeight="1">
      <c r="A16" s="622" t="s">
        <v>2099</v>
      </c>
      <c r="B16" s="622" t="s">
        <v>1974</v>
      </c>
      <c r="C16" s="622" t="s">
        <v>2100</v>
      </c>
      <c r="D16" s="622" t="s">
        <v>2101</v>
      </c>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row>
    <row r="17" spans="1:66" s="90" customFormat="1" ht="30.95" customHeight="1">
      <c r="A17" s="622" t="s">
        <v>2099</v>
      </c>
      <c r="B17" s="622" t="s">
        <v>2102</v>
      </c>
      <c r="C17" s="622" t="s">
        <v>2103</v>
      </c>
      <c r="D17" s="622" t="s">
        <v>2101</v>
      </c>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row>
    <row r="18" spans="1:66" s="90" customFormat="1" hidden="1">
      <c r="A18" s="91"/>
      <c r="B18" s="91"/>
      <c r="C18" s="91"/>
      <c r="D18" s="91"/>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row>
    <row r="19" spans="1:66" s="90" customFormat="1" hidden="1">
      <c r="A19" s="91"/>
      <c r="B19" s="91"/>
      <c r="C19" s="91"/>
      <c r="D19" s="91"/>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row>
    <row r="20" spans="1:66" hidden="1">
      <c r="A20" s="91"/>
      <c r="B20" s="91"/>
      <c r="C20" s="91"/>
      <c r="D20" s="91"/>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row>
    <row r="21" spans="1:66" hidden="1">
      <c r="A21" s="91"/>
      <c r="B21" s="91"/>
      <c r="C21" s="91"/>
      <c r="D21" s="91"/>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row>
    <row r="22" spans="1:66" hidden="1">
      <c r="A22" s="91"/>
      <c r="B22" s="91"/>
      <c r="C22" s="91"/>
      <c r="D22" s="91"/>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row>
    <row r="23" spans="1:66" hidden="1">
      <c r="A23" s="91"/>
      <c r="B23" s="91"/>
      <c r="C23" s="91"/>
      <c r="D23" s="91"/>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row>
    <row r="24" spans="1:66" ht="17.25" hidden="1" customHeight="1">
      <c r="A24" s="91"/>
      <c r="B24" s="91"/>
      <c r="C24" s="91"/>
      <c r="D24" s="91"/>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row>
    <row r="25" spans="1:66" ht="15" hidden="1" customHeight="1">
      <c r="A25" s="91"/>
      <c r="B25" s="92"/>
      <c r="C25" s="91"/>
      <c r="D25" s="92"/>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row>
    <row r="26" spans="1:66" ht="14.25" hidden="1">
      <c r="A26" s="82"/>
      <c r="B26" s="93"/>
      <c r="C26" s="82"/>
      <c r="D26" s="93"/>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row>
    <row r="27" spans="1:66" ht="14.25">
      <c r="A27" s="94" t="s">
        <v>2082</v>
      </c>
      <c r="B27" s="95"/>
      <c r="C27" s="96"/>
      <c r="D27" s="9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row>
    <row r="28" spans="1:66" ht="15.75" customHeight="1">
      <c r="A28" s="702" t="s">
        <v>2059</v>
      </c>
      <c r="B28" s="703"/>
      <c r="C28" s="704"/>
      <c r="D28" s="705"/>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row>
    <row r="29" spans="1:66" ht="26.25" customHeight="1">
      <c r="A29" s="702" t="s">
        <v>2104</v>
      </c>
      <c r="B29" s="703"/>
      <c r="C29" s="706"/>
      <c r="D29" s="70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row>
    <row r="30" spans="1:66" ht="14.25">
      <c r="A30" s="698" t="s">
        <v>2081</v>
      </c>
      <c r="B30" s="699"/>
      <c r="C30" s="98"/>
      <c r="D30" s="99"/>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row>
    <row r="31" spans="1:66" ht="14.25">
      <c r="A31" s="81"/>
      <c r="B31" s="81"/>
      <c r="C31" s="84"/>
      <c r="D31" s="81"/>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row>
    <row r="32" spans="1:66">
      <c r="A32" s="700" t="s">
        <v>44</v>
      </c>
      <c r="B32" s="700"/>
      <c r="C32" s="700"/>
      <c r="D32" s="700"/>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row>
    <row r="33" spans="1:66">
      <c r="A33" s="697" t="s">
        <v>45</v>
      </c>
      <c r="B33" s="697"/>
      <c r="C33" s="697"/>
      <c r="D33" s="69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row>
    <row r="34" spans="1:66">
      <c r="A34" s="697" t="s">
        <v>2105</v>
      </c>
      <c r="B34" s="697"/>
      <c r="C34" s="697"/>
      <c r="D34" s="69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row>
    <row r="35" spans="1:66" ht="13.5" customHeight="1">
      <c r="A35" s="100"/>
      <c r="B35" s="100"/>
      <c r="C35" s="100"/>
      <c r="D35" s="100"/>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row>
    <row r="36" spans="1:66">
      <c r="A36" s="697" t="s">
        <v>47</v>
      </c>
      <c r="B36" s="697"/>
      <c r="C36" s="697"/>
      <c r="D36" s="69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row>
    <row r="37" spans="1:66">
      <c r="A37" s="697" t="s">
        <v>48</v>
      </c>
      <c r="B37" s="697"/>
      <c r="C37" s="697"/>
      <c r="D37" s="69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row>
    <row r="38" spans="1:66">
      <c r="A38" s="697" t="s">
        <v>2106</v>
      </c>
      <c r="B38" s="697"/>
      <c r="C38" s="697"/>
      <c r="D38" s="69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row>
    <row r="39" spans="1:66">
      <c r="A39" s="77"/>
      <c r="B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row>
    <row r="40" spans="1:66">
      <c r="A40" s="77"/>
      <c r="B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row>
    <row r="41" spans="1:66">
      <c r="A41" s="77"/>
      <c r="B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row>
    <row r="42" spans="1:66">
      <c r="A42" s="77"/>
      <c r="B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row>
    <row r="43" spans="1:66" s="77" customFormat="1"/>
    <row r="44" spans="1:66" s="77" customFormat="1"/>
    <row r="45" spans="1:66" s="77" customFormat="1"/>
    <row r="46" spans="1:66" s="77" customFormat="1"/>
    <row r="47" spans="1:66" s="77" customFormat="1"/>
    <row r="48" spans="1:66" s="77" customFormat="1"/>
    <row r="49" spans="1:31" s="77" customFormat="1"/>
    <row r="50" spans="1:31" s="77" customFormat="1"/>
    <row r="51" spans="1:31" s="77" customFormat="1"/>
    <row r="52" spans="1:31" s="77" customFormat="1"/>
    <row r="53" spans="1:31" s="77" customFormat="1"/>
    <row r="54" spans="1:31" s="77" customFormat="1"/>
    <row r="55" spans="1:31" s="77" customFormat="1"/>
    <row r="56" spans="1:31" s="77" customFormat="1"/>
    <row r="57" spans="1:31" s="77" customFormat="1"/>
    <row r="58" spans="1:31" s="77" customFormat="1"/>
    <row r="59" spans="1:31" s="77" customFormat="1"/>
    <row r="60" spans="1:31" s="77" customFormat="1"/>
    <row r="61" spans="1:31" s="77" customFormat="1"/>
    <row r="62" spans="1:31">
      <c r="A62" s="77"/>
      <c r="B62" s="77"/>
      <c r="M62" s="77"/>
      <c r="N62" s="77"/>
      <c r="O62" s="77"/>
      <c r="P62" s="77"/>
      <c r="Q62" s="77"/>
      <c r="R62" s="77"/>
      <c r="S62" s="77"/>
      <c r="T62" s="77"/>
      <c r="U62" s="77"/>
      <c r="V62" s="77"/>
      <c r="W62" s="77"/>
      <c r="X62" s="77"/>
      <c r="Y62" s="77"/>
      <c r="Z62" s="77"/>
      <c r="AA62" s="77"/>
      <c r="AB62" s="77"/>
      <c r="AC62" s="77"/>
      <c r="AD62" s="77"/>
      <c r="AE62" s="77"/>
    </row>
    <row r="63" spans="1:31">
      <c r="A63" s="77"/>
      <c r="B63" s="77"/>
      <c r="M63" s="77"/>
      <c r="N63" s="77"/>
      <c r="O63" s="77"/>
      <c r="P63" s="77"/>
      <c r="Q63" s="77"/>
      <c r="R63" s="77"/>
      <c r="S63" s="77"/>
      <c r="T63" s="77"/>
      <c r="U63" s="77"/>
      <c r="V63" s="77"/>
      <c r="W63" s="77"/>
      <c r="X63" s="77"/>
      <c r="Y63" s="77"/>
      <c r="Z63" s="77"/>
      <c r="AA63" s="77"/>
      <c r="AB63" s="77"/>
      <c r="AC63" s="77"/>
      <c r="AD63" s="77"/>
      <c r="AE63" s="77"/>
    </row>
    <row r="64" spans="1:31">
      <c r="A64" s="77"/>
      <c r="B64" s="77"/>
      <c r="M64" s="77"/>
      <c r="N64" s="77"/>
      <c r="O64" s="77"/>
      <c r="P64" s="77"/>
      <c r="Q64" s="77"/>
      <c r="R64" s="77"/>
      <c r="S64" s="77"/>
      <c r="T64" s="77"/>
      <c r="U64" s="77"/>
      <c r="V64" s="77"/>
      <c r="W64" s="77"/>
      <c r="X64" s="77"/>
      <c r="Y64" s="77"/>
      <c r="Z64" s="77"/>
      <c r="AA64" s="77"/>
      <c r="AB64" s="77"/>
      <c r="AC64" s="77"/>
      <c r="AD64" s="77"/>
      <c r="AE64" s="77"/>
    </row>
    <row r="65" spans="1:31">
      <c r="A65" s="77"/>
      <c r="B65" s="77"/>
      <c r="M65" s="77"/>
      <c r="N65" s="77"/>
      <c r="O65" s="77"/>
      <c r="P65" s="77"/>
      <c r="Q65" s="77"/>
      <c r="R65" s="77"/>
      <c r="S65" s="77"/>
      <c r="T65" s="77"/>
      <c r="U65" s="77"/>
      <c r="V65" s="77"/>
      <c r="W65" s="77"/>
      <c r="X65" s="77"/>
      <c r="Y65" s="77"/>
      <c r="Z65" s="77"/>
      <c r="AA65" s="77"/>
      <c r="AB65" s="77"/>
      <c r="AC65" s="77"/>
      <c r="AD65" s="77"/>
      <c r="AE65" s="77"/>
    </row>
    <row r="66" spans="1:31">
      <c r="A66" s="77"/>
      <c r="B66" s="77"/>
      <c r="M66" s="77"/>
      <c r="N66" s="77"/>
      <c r="O66" s="77"/>
      <c r="P66" s="77"/>
      <c r="Q66" s="77"/>
      <c r="R66" s="77"/>
      <c r="S66" s="77"/>
      <c r="T66" s="77"/>
      <c r="U66" s="77"/>
      <c r="V66" s="77"/>
      <c r="W66" s="77"/>
      <c r="X66" s="77"/>
      <c r="Y66" s="77"/>
      <c r="Z66" s="77"/>
      <c r="AA66" s="77"/>
      <c r="AB66" s="77"/>
      <c r="AC66" s="77"/>
      <c r="AD66" s="77"/>
      <c r="AE66" s="77"/>
    </row>
    <row r="67" spans="1:31">
      <c r="A67" s="77"/>
      <c r="B67" s="77"/>
      <c r="M67" s="77"/>
      <c r="N67" s="77"/>
      <c r="O67" s="77"/>
      <c r="P67" s="77"/>
      <c r="Q67" s="77"/>
      <c r="R67" s="77"/>
      <c r="S67" s="77"/>
      <c r="T67" s="77"/>
      <c r="U67" s="77"/>
      <c r="V67" s="77"/>
      <c r="W67" s="77"/>
      <c r="X67" s="77"/>
      <c r="Y67" s="77"/>
      <c r="Z67" s="77"/>
      <c r="AA67" s="77"/>
      <c r="AB67" s="77"/>
      <c r="AC67" s="77"/>
      <c r="AD67" s="77"/>
      <c r="AE67" s="77"/>
    </row>
    <row r="68" spans="1:31">
      <c r="A68" s="77"/>
      <c r="B68" s="77"/>
      <c r="M68" s="77"/>
      <c r="N68" s="77"/>
      <c r="O68" s="77"/>
      <c r="P68" s="77"/>
      <c r="Q68" s="77"/>
      <c r="R68" s="77"/>
      <c r="S68" s="77"/>
      <c r="T68" s="77"/>
      <c r="U68" s="77"/>
      <c r="V68" s="77"/>
      <c r="W68" s="77"/>
      <c r="X68" s="77"/>
      <c r="Y68" s="77"/>
      <c r="Z68" s="77"/>
      <c r="AA68" s="77"/>
      <c r="AB68" s="77"/>
      <c r="AC68" s="77"/>
      <c r="AD68" s="77"/>
      <c r="AE68" s="77"/>
    </row>
    <row r="69" spans="1:31">
      <c r="A69" s="77"/>
      <c r="B69" s="77"/>
      <c r="M69" s="77"/>
      <c r="N69" s="77"/>
      <c r="O69" s="77"/>
      <c r="P69" s="77"/>
      <c r="Q69" s="77"/>
      <c r="R69" s="77"/>
      <c r="S69" s="77"/>
      <c r="T69" s="77"/>
      <c r="U69" s="77"/>
      <c r="V69" s="77"/>
      <c r="W69" s="77"/>
      <c r="X69" s="77"/>
      <c r="Y69" s="77"/>
      <c r="Z69" s="77"/>
      <c r="AA69" s="77"/>
      <c r="AB69" s="77"/>
      <c r="AC69" s="77"/>
      <c r="AD69" s="77"/>
      <c r="AE69" s="77"/>
    </row>
    <row r="70" spans="1:31">
      <c r="A70" s="77"/>
      <c r="B70" s="77"/>
      <c r="M70" s="77"/>
      <c r="N70" s="77"/>
      <c r="O70" s="77"/>
      <c r="P70" s="77"/>
      <c r="Q70" s="77"/>
      <c r="R70" s="77"/>
      <c r="S70" s="77"/>
      <c r="T70" s="77"/>
      <c r="U70" s="77"/>
      <c r="V70" s="77"/>
      <c r="W70" s="77"/>
      <c r="X70" s="77"/>
      <c r="Y70" s="77"/>
      <c r="Z70" s="77"/>
      <c r="AA70" s="77"/>
      <c r="AB70" s="77"/>
      <c r="AC70" s="77"/>
      <c r="AD70" s="77"/>
      <c r="AE70" s="77"/>
    </row>
    <row r="71" spans="1:31">
      <c r="A71" s="77"/>
      <c r="B71" s="77"/>
      <c r="M71" s="77"/>
      <c r="N71" s="77"/>
      <c r="O71" s="77"/>
      <c r="P71" s="77"/>
      <c r="Q71" s="77"/>
      <c r="R71" s="77"/>
      <c r="S71" s="77"/>
      <c r="T71" s="77"/>
      <c r="U71" s="77"/>
      <c r="V71" s="77"/>
      <c r="W71" s="77"/>
      <c r="X71" s="77"/>
      <c r="Y71" s="77"/>
      <c r="Z71" s="77"/>
      <c r="AA71" s="77"/>
      <c r="AB71" s="77"/>
      <c r="AC71" s="77"/>
      <c r="AD71" s="77"/>
      <c r="AE71" s="77"/>
    </row>
    <row r="72" spans="1:31">
      <c r="A72" s="77"/>
      <c r="B72" s="77"/>
      <c r="M72" s="77"/>
      <c r="N72" s="77"/>
      <c r="O72" s="77"/>
      <c r="P72" s="77"/>
      <c r="Q72" s="77"/>
      <c r="R72" s="77"/>
      <c r="S72" s="77"/>
      <c r="T72" s="77"/>
      <c r="U72" s="77"/>
      <c r="V72" s="77"/>
      <c r="W72" s="77"/>
      <c r="X72" s="77"/>
      <c r="Y72" s="77"/>
      <c r="Z72" s="77"/>
      <c r="AA72" s="77"/>
      <c r="AB72" s="77"/>
      <c r="AC72" s="77"/>
      <c r="AD72" s="77"/>
      <c r="AE72" s="77"/>
    </row>
    <row r="73" spans="1:31">
      <c r="A73" s="77"/>
      <c r="B73" s="77"/>
      <c r="M73" s="77"/>
      <c r="N73" s="77"/>
      <c r="O73" s="77"/>
      <c r="P73" s="77"/>
      <c r="Q73" s="77"/>
      <c r="R73" s="77"/>
      <c r="S73" s="77"/>
      <c r="T73" s="77"/>
      <c r="U73" s="77"/>
      <c r="V73" s="77"/>
      <c r="W73" s="77"/>
      <c r="X73" s="77"/>
      <c r="Y73" s="77"/>
      <c r="Z73" s="77"/>
      <c r="AA73" s="77"/>
      <c r="AB73" s="77"/>
      <c r="AC73" s="77"/>
      <c r="AD73" s="77"/>
      <c r="AE73" s="77"/>
    </row>
    <row r="74" spans="1:31">
      <c r="A74" s="77"/>
      <c r="B74" s="77"/>
      <c r="M74" s="77"/>
      <c r="N74" s="77"/>
      <c r="O74" s="77"/>
      <c r="P74" s="77"/>
      <c r="Q74" s="77"/>
      <c r="R74" s="77"/>
      <c r="S74" s="77"/>
      <c r="T74" s="77"/>
      <c r="U74" s="77"/>
      <c r="V74" s="77"/>
      <c r="W74" s="77"/>
      <c r="X74" s="77"/>
      <c r="Y74" s="77"/>
      <c r="Z74" s="77"/>
      <c r="AA74" s="77"/>
      <c r="AB74" s="77"/>
      <c r="AC74" s="77"/>
      <c r="AD74" s="77"/>
      <c r="AE74" s="77"/>
    </row>
    <row r="75" spans="1:31">
      <c r="A75" s="77"/>
      <c r="B75" s="77"/>
      <c r="M75" s="77"/>
      <c r="N75" s="77"/>
      <c r="O75" s="77"/>
      <c r="P75" s="77"/>
      <c r="Q75" s="77"/>
      <c r="R75" s="77"/>
      <c r="S75" s="77"/>
      <c r="T75" s="77"/>
      <c r="U75" s="77"/>
      <c r="V75" s="77"/>
      <c r="W75" s="77"/>
      <c r="X75" s="77"/>
      <c r="Y75" s="77"/>
      <c r="Z75" s="77"/>
      <c r="AA75" s="77"/>
      <c r="AB75" s="77"/>
      <c r="AC75" s="77"/>
      <c r="AD75" s="77"/>
      <c r="AE75" s="77"/>
    </row>
    <row r="76" spans="1:31">
      <c r="A76" s="77"/>
      <c r="B76" s="77"/>
      <c r="M76" s="77"/>
      <c r="N76" s="77"/>
      <c r="O76" s="77"/>
      <c r="P76" s="77"/>
      <c r="Q76" s="77"/>
      <c r="R76" s="77"/>
      <c r="S76" s="77"/>
      <c r="T76" s="77"/>
      <c r="U76" s="77"/>
      <c r="V76" s="77"/>
      <c r="W76" s="77"/>
      <c r="X76" s="77"/>
      <c r="Y76" s="77"/>
      <c r="Z76" s="77"/>
      <c r="AA76" s="77"/>
      <c r="AB76" s="77"/>
      <c r="AC76" s="77"/>
      <c r="AD76" s="77"/>
      <c r="AE76" s="77"/>
    </row>
    <row r="77" spans="1:31">
      <c r="A77" s="77"/>
      <c r="B77" s="77"/>
      <c r="M77" s="77"/>
      <c r="N77" s="77"/>
      <c r="O77" s="77"/>
      <c r="P77" s="77"/>
      <c r="Q77" s="77"/>
      <c r="R77" s="77"/>
      <c r="S77" s="77"/>
      <c r="T77" s="77"/>
      <c r="U77" s="77"/>
      <c r="V77" s="77"/>
      <c r="W77" s="77"/>
      <c r="X77" s="77"/>
      <c r="Y77" s="77"/>
      <c r="Z77" s="77"/>
      <c r="AA77" s="77"/>
      <c r="AB77" s="77"/>
      <c r="AC77" s="77"/>
      <c r="AD77" s="77"/>
      <c r="AE77" s="77"/>
    </row>
    <row r="78" spans="1:31">
      <c r="A78" s="77"/>
      <c r="B78" s="77"/>
      <c r="M78" s="77"/>
      <c r="N78" s="77"/>
      <c r="O78" s="77"/>
      <c r="P78" s="77"/>
      <c r="Q78" s="77"/>
      <c r="R78" s="77"/>
      <c r="S78" s="77"/>
      <c r="T78" s="77"/>
      <c r="U78" s="77"/>
      <c r="V78" s="77"/>
      <c r="W78" s="77"/>
      <c r="X78" s="77"/>
      <c r="Y78" s="77"/>
      <c r="Z78" s="77"/>
      <c r="AA78" s="77"/>
      <c r="AB78" s="77"/>
      <c r="AC78" s="77"/>
      <c r="AD78" s="77"/>
      <c r="AE78" s="77"/>
    </row>
    <row r="79" spans="1:31">
      <c r="A79" s="77"/>
      <c r="B79" s="77"/>
      <c r="M79" s="77"/>
      <c r="N79" s="77"/>
      <c r="O79" s="77"/>
      <c r="P79" s="77"/>
      <c r="Q79" s="77"/>
      <c r="R79" s="77"/>
      <c r="S79" s="77"/>
      <c r="T79" s="77"/>
      <c r="U79" s="77"/>
      <c r="V79" s="77"/>
      <c r="W79" s="77"/>
      <c r="X79" s="77"/>
      <c r="Y79" s="77"/>
      <c r="Z79" s="77"/>
      <c r="AA79" s="77"/>
      <c r="AB79" s="77"/>
      <c r="AC79" s="77"/>
      <c r="AD79" s="77"/>
      <c r="AE79" s="77"/>
    </row>
    <row r="80" spans="1:31">
      <c r="A80" s="77"/>
      <c r="B80" s="77"/>
      <c r="M80" s="77"/>
      <c r="N80" s="77"/>
      <c r="O80" s="77"/>
      <c r="P80" s="77"/>
      <c r="Q80" s="77"/>
      <c r="R80" s="77"/>
      <c r="S80" s="77"/>
      <c r="T80" s="77"/>
      <c r="U80" s="77"/>
      <c r="V80" s="77"/>
      <c r="W80" s="77"/>
      <c r="X80" s="77"/>
      <c r="Y80" s="77"/>
      <c r="Z80" s="77"/>
      <c r="AA80" s="77"/>
      <c r="AB80" s="77"/>
      <c r="AC80" s="77"/>
      <c r="AD80" s="77"/>
      <c r="AE80" s="77"/>
    </row>
    <row r="81" spans="1:31">
      <c r="A81" s="77"/>
      <c r="B81" s="77"/>
      <c r="M81" s="77"/>
      <c r="N81" s="77"/>
      <c r="O81" s="77"/>
      <c r="P81" s="77"/>
      <c r="Q81" s="77"/>
      <c r="R81" s="77"/>
      <c r="S81" s="77"/>
      <c r="T81" s="77"/>
      <c r="U81" s="77"/>
      <c r="V81" s="77"/>
      <c r="W81" s="77"/>
      <c r="X81" s="77"/>
      <c r="Y81" s="77"/>
      <c r="Z81" s="77"/>
      <c r="AA81" s="77"/>
      <c r="AB81" s="77"/>
      <c r="AC81" s="77"/>
      <c r="AD81" s="77"/>
      <c r="AE81" s="77"/>
    </row>
    <row r="82" spans="1:31">
      <c r="A82" s="77"/>
      <c r="B82" s="77"/>
      <c r="M82" s="77"/>
      <c r="N82" s="77"/>
      <c r="O82" s="77"/>
      <c r="P82" s="77"/>
      <c r="Q82" s="77"/>
      <c r="R82" s="77"/>
      <c r="S82" s="77"/>
      <c r="T82" s="77"/>
      <c r="U82" s="77"/>
      <c r="V82" s="77"/>
      <c r="W82" s="77"/>
      <c r="X82" s="77"/>
      <c r="Y82" s="77"/>
      <c r="Z82" s="77"/>
      <c r="AA82" s="77"/>
      <c r="AB82" s="77"/>
      <c r="AC82" s="77"/>
      <c r="AD82" s="77"/>
      <c r="AE82" s="77"/>
    </row>
    <row r="83" spans="1:31">
      <c r="A83" s="77"/>
      <c r="B83" s="77"/>
      <c r="M83" s="77"/>
      <c r="N83" s="77"/>
      <c r="O83" s="77"/>
      <c r="P83" s="77"/>
      <c r="Q83" s="77"/>
      <c r="R83" s="77"/>
      <c r="S83" s="77"/>
      <c r="T83" s="77"/>
      <c r="U83" s="77"/>
      <c r="V83" s="77"/>
      <c r="W83" s="77"/>
      <c r="X83" s="77"/>
      <c r="Y83" s="77"/>
      <c r="Z83" s="77"/>
      <c r="AA83" s="77"/>
      <c r="AB83" s="77"/>
      <c r="AC83" s="77"/>
      <c r="AD83" s="77"/>
      <c r="AE83" s="77"/>
    </row>
    <row r="84" spans="1:31">
      <c r="A84" s="77"/>
      <c r="B84" s="77"/>
      <c r="M84" s="77"/>
      <c r="N84" s="77"/>
      <c r="O84" s="77"/>
      <c r="P84" s="77"/>
      <c r="Q84" s="77"/>
      <c r="R84" s="77"/>
      <c r="S84" s="77"/>
      <c r="T84" s="77"/>
      <c r="U84" s="77"/>
      <c r="V84" s="77"/>
      <c r="W84" s="77"/>
      <c r="X84" s="77"/>
      <c r="Y84" s="77"/>
      <c r="Z84" s="77"/>
      <c r="AA84" s="77"/>
      <c r="AB84" s="77"/>
      <c r="AC84" s="77"/>
      <c r="AD84" s="77"/>
      <c r="AE84" s="77"/>
    </row>
    <row r="85" spans="1:31">
      <c r="A85" s="77"/>
      <c r="B85" s="77"/>
      <c r="M85" s="77"/>
      <c r="N85" s="77"/>
      <c r="O85" s="77"/>
      <c r="P85" s="77"/>
      <c r="Q85" s="77"/>
      <c r="R85" s="77"/>
      <c r="S85" s="77"/>
      <c r="T85" s="77"/>
      <c r="U85" s="77"/>
      <c r="V85" s="77"/>
      <c r="W85" s="77"/>
      <c r="X85" s="77"/>
      <c r="Y85" s="77"/>
      <c r="Z85" s="77"/>
      <c r="AA85" s="77"/>
      <c r="AB85" s="77"/>
      <c r="AC85" s="77"/>
      <c r="AD85" s="77"/>
      <c r="AE85" s="77"/>
    </row>
    <row r="86" spans="1:31">
      <c r="A86" s="77"/>
      <c r="B86" s="77"/>
      <c r="M86" s="77"/>
      <c r="N86" s="77"/>
      <c r="O86" s="77"/>
      <c r="P86" s="77"/>
      <c r="Q86" s="77"/>
      <c r="R86" s="77"/>
      <c r="S86" s="77"/>
      <c r="T86" s="77"/>
      <c r="U86" s="77"/>
      <c r="V86" s="77"/>
      <c r="W86" s="77"/>
      <c r="X86" s="77"/>
      <c r="Y86" s="77"/>
      <c r="Z86" s="77"/>
      <c r="AA86" s="77"/>
      <c r="AB86" s="77"/>
      <c r="AC86" s="77"/>
      <c r="AD86" s="77"/>
      <c r="AE86" s="77"/>
    </row>
    <row r="87" spans="1:31">
      <c r="A87" s="77"/>
      <c r="B87" s="77"/>
      <c r="M87" s="77"/>
      <c r="N87" s="77"/>
      <c r="O87" s="77"/>
      <c r="P87" s="77"/>
      <c r="Q87" s="77"/>
      <c r="R87" s="77"/>
      <c r="S87" s="77"/>
      <c r="T87" s="77"/>
      <c r="U87" s="77"/>
      <c r="V87" s="77"/>
      <c r="W87" s="77"/>
      <c r="X87" s="77"/>
      <c r="Y87" s="77"/>
      <c r="Z87" s="77"/>
      <c r="AA87" s="77"/>
      <c r="AB87" s="77"/>
      <c r="AC87" s="77"/>
      <c r="AD87" s="77"/>
      <c r="AE87" s="77"/>
    </row>
    <row r="88" spans="1:31">
      <c r="A88" s="77"/>
      <c r="B88" s="77"/>
      <c r="M88" s="77"/>
      <c r="N88" s="77"/>
      <c r="O88" s="77"/>
      <c r="P88" s="77"/>
      <c r="Q88" s="77"/>
      <c r="R88" s="77"/>
      <c r="S88" s="77"/>
      <c r="T88" s="77"/>
      <c r="U88" s="77"/>
      <c r="V88" s="77"/>
      <c r="W88" s="77"/>
      <c r="X88" s="77"/>
      <c r="Y88" s="77"/>
      <c r="Z88" s="77"/>
      <c r="AA88" s="77"/>
      <c r="AB88" s="77"/>
      <c r="AC88" s="77"/>
      <c r="AD88" s="77"/>
      <c r="AE88" s="77"/>
    </row>
    <row r="89" spans="1:31">
      <c r="A89" s="77"/>
      <c r="B89" s="77"/>
      <c r="M89" s="77"/>
      <c r="N89" s="77"/>
      <c r="O89" s="77"/>
      <c r="P89" s="77"/>
      <c r="Q89" s="77"/>
      <c r="R89" s="77"/>
      <c r="S89" s="77"/>
      <c r="T89" s="77"/>
      <c r="U89" s="77"/>
      <c r="V89" s="77"/>
      <c r="W89" s="77"/>
      <c r="X89" s="77"/>
      <c r="Y89" s="77"/>
      <c r="Z89" s="77"/>
      <c r="AA89" s="77"/>
      <c r="AB89" s="77"/>
      <c r="AC89" s="77"/>
      <c r="AD89" s="77"/>
      <c r="AE89" s="77"/>
    </row>
    <row r="90" spans="1:31">
      <c r="A90" s="77"/>
      <c r="B90" s="77"/>
      <c r="M90" s="77"/>
      <c r="N90" s="77"/>
      <c r="O90" s="77"/>
      <c r="P90" s="77"/>
      <c r="Q90" s="77"/>
      <c r="R90" s="77"/>
      <c r="S90" s="77"/>
      <c r="T90" s="77"/>
      <c r="U90" s="77"/>
      <c r="V90" s="77"/>
      <c r="W90" s="77"/>
      <c r="X90" s="77"/>
      <c r="Y90" s="77"/>
      <c r="Z90" s="77"/>
      <c r="AA90" s="77"/>
      <c r="AB90" s="77"/>
      <c r="AC90" s="77"/>
      <c r="AD90" s="77"/>
      <c r="AE90" s="77"/>
    </row>
    <row r="91" spans="1:31">
      <c r="A91" s="77"/>
      <c r="B91" s="77"/>
      <c r="M91" s="77"/>
      <c r="N91" s="77"/>
      <c r="O91" s="77"/>
      <c r="P91" s="77"/>
      <c r="Q91" s="77"/>
      <c r="R91" s="77"/>
      <c r="S91" s="77"/>
      <c r="T91" s="77"/>
      <c r="U91" s="77"/>
      <c r="V91" s="77"/>
      <c r="W91" s="77"/>
      <c r="X91" s="77"/>
      <c r="Y91" s="77"/>
      <c r="Z91" s="77"/>
      <c r="AA91" s="77"/>
      <c r="AB91" s="77"/>
      <c r="AC91" s="77"/>
      <c r="AD91" s="77"/>
      <c r="AE91" s="77"/>
    </row>
    <row r="92" spans="1:31">
      <c r="A92" s="77"/>
      <c r="B92" s="77"/>
      <c r="M92" s="77"/>
      <c r="N92" s="77"/>
      <c r="O92" s="77"/>
      <c r="P92" s="77"/>
      <c r="Q92" s="77"/>
      <c r="R92" s="77"/>
      <c r="S92" s="77"/>
      <c r="T92" s="77"/>
      <c r="U92" s="77"/>
      <c r="V92" s="77"/>
      <c r="W92" s="77"/>
      <c r="X92" s="77"/>
      <c r="Y92" s="77"/>
      <c r="Z92" s="77"/>
      <c r="AA92" s="77"/>
      <c r="AB92" s="77"/>
      <c r="AC92" s="77"/>
      <c r="AD92" s="77"/>
      <c r="AE92" s="77"/>
    </row>
    <row r="93" spans="1:31">
      <c r="A93" s="77"/>
      <c r="B93" s="77"/>
      <c r="M93" s="77"/>
      <c r="N93" s="77"/>
      <c r="O93" s="77"/>
      <c r="P93" s="77"/>
      <c r="Q93" s="77"/>
      <c r="R93" s="77"/>
      <c r="S93" s="77"/>
      <c r="T93" s="77"/>
      <c r="U93" s="77"/>
      <c r="V93" s="77"/>
      <c r="W93" s="77"/>
      <c r="X93" s="77"/>
      <c r="Y93" s="77"/>
      <c r="Z93" s="77"/>
      <c r="AA93" s="77"/>
      <c r="AB93" s="77"/>
      <c r="AC93" s="77"/>
      <c r="AD93" s="77"/>
      <c r="AE93" s="77"/>
    </row>
    <row r="94" spans="1:31">
      <c r="A94" s="77"/>
      <c r="B94" s="77"/>
      <c r="M94" s="77"/>
      <c r="N94" s="77"/>
      <c r="O94" s="77"/>
      <c r="P94" s="77"/>
      <c r="Q94" s="77"/>
      <c r="R94" s="77"/>
      <c r="S94" s="77"/>
      <c r="T94" s="77"/>
      <c r="U94" s="77"/>
      <c r="V94" s="77"/>
      <c r="W94" s="77"/>
      <c r="X94" s="77"/>
      <c r="Y94" s="77"/>
      <c r="Z94" s="77"/>
      <c r="AA94" s="77"/>
      <c r="AB94" s="77"/>
      <c r="AC94" s="77"/>
      <c r="AD94" s="77"/>
      <c r="AE94" s="77"/>
    </row>
    <row r="95" spans="1:31">
      <c r="A95" s="77"/>
      <c r="B95" s="77"/>
      <c r="M95" s="77"/>
      <c r="N95" s="77"/>
      <c r="O95" s="77"/>
      <c r="P95" s="77"/>
      <c r="Q95" s="77"/>
      <c r="R95" s="77"/>
      <c r="S95" s="77"/>
      <c r="T95" s="77"/>
      <c r="U95" s="77"/>
      <c r="V95" s="77"/>
      <c r="W95" s="77"/>
      <c r="X95" s="77"/>
      <c r="Y95" s="77"/>
      <c r="Z95" s="77"/>
      <c r="AA95" s="77"/>
      <c r="AB95" s="77"/>
      <c r="AC95" s="77"/>
      <c r="AD95" s="77"/>
      <c r="AE95" s="77"/>
    </row>
    <row r="96" spans="1:31">
      <c r="A96" s="77"/>
      <c r="B96" s="77"/>
      <c r="M96" s="77"/>
      <c r="N96" s="77"/>
      <c r="O96" s="77"/>
      <c r="P96" s="77"/>
      <c r="Q96" s="77"/>
      <c r="R96" s="77"/>
      <c r="S96" s="77"/>
      <c r="T96" s="77"/>
      <c r="U96" s="77"/>
      <c r="V96" s="77"/>
      <c r="W96" s="77"/>
      <c r="X96" s="77"/>
      <c r="Y96" s="77"/>
      <c r="Z96" s="77"/>
      <c r="AA96" s="77"/>
      <c r="AB96" s="77"/>
      <c r="AC96" s="77"/>
      <c r="AD96" s="77"/>
      <c r="AE96" s="77"/>
    </row>
    <row r="97" spans="1:31">
      <c r="A97" s="77"/>
      <c r="B97" s="77"/>
      <c r="M97" s="77"/>
      <c r="N97" s="77"/>
      <c r="O97" s="77"/>
      <c r="P97" s="77"/>
      <c r="Q97" s="77"/>
      <c r="R97" s="77"/>
      <c r="S97" s="77"/>
      <c r="T97" s="77"/>
      <c r="U97" s="77"/>
      <c r="V97" s="77"/>
      <c r="W97" s="77"/>
      <c r="X97" s="77"/>
      <c r="Y97" s="77"/>
      <c r="Z97" s="77"/>
      <c r="AA97" s="77"/>
      <c r="AB97" s="77"/>
      <c r="AC97" s="77"/>
      <c r="AD97" s="77"/>
      <c r="AE97" s="77"/>
    </row>
    <row r="98" spans="1:31">
      <c r="A98" s="77"/>
      <c r="B98" s="77"/>
      <c r="M98" s="77"/>
      <c r="N98" s="77"/>
      <c r="O98" s="77"/>
      <c r="P98" s="77"/>
      <c r="Q98" s="77"/>
      <c r="R98" s="77"/>
      <c r="S98" s="77"/>
      <c r="T98" s="77"/>
      <c r="U98" s="77"/>
      <c r="V98" s="77"/>
      <c r="W98" s="77"/>
      <c r="X98" s="77"/>
      <c r="Y98" s="77"/>
      <c r="Z98" s="77"/>
      <c r="AA98" s="77"/>
      <c r="AB98" s="77"/>
      <c r="AC98" s="77"/>
      <c r="AD98" s="77"/>
      <c r="AE98" s="77"/>
    </row>
    <row r="99" spans="1:31">
      <c r="A99" s="77"/>
      <c r="B99" s="77"/>
      <c r="M99" s="77"/>
      <c r="N99" s="77"/>
      <c r="O99" s="77"/>
      <c r="P99" s="77"/>
      <c r="Q99" s="77"/>
      <c r="R99" s="77"/>
      <c r="S99" s="77"/>
      <c r="T99" s="77"/>
      <c r="U99" s="77"/>
      <c r="V99" s="77"/>
      <c r="W99" s="77"/>
      <c r="X99" s="77"/>
      <c r="Y99" s="77"/>
      <c r="Z99" s="77"/>
      <c r="AA99" s="77"/>
      <c r="AB99" s="77"/>
      <c r="AC99" s="77"/>
      <c r="AD99" s="77"/>
      <c r="AE99" s="77"/>
    </row>
    <row r="100" spans="1:31">
      <c r="A100" s="77"/>
      <c r="B100" s="77"/>
      <c r="M100" s="77"/>
      <c r="N100" s="77"/>
      <c r="O100" s="77"/>
      <c r="P100" s="77"/>
      <c r="Q100" s="77"/>
      <c r="R100" s="77"/>
      <c r="S100" s="77"/>
      <c r="T100" s="77"/>
      <c r="U100" s="77"/>
      <c r="V100" s="77"/>
      <c r="W100" s="77"/>
      <c r="X100" s="77"/>
      <c r="Y100" s="77"/>
      <c r="Z100" s="77"/>
      <c r="AA100" s="77"/>
      <c r="AB100" s="77"/>
      <c r="AC100" s="77"/>
      <c r="AD100" s="77"/>
      <c r="AE100" s="77"/>
    </row>
    <row r="101" spans="1:31">
      <c r="A101" s="77"/>
      <c r="B101" s="77"/>
      <c r="M101" s="77"/>
      <c r="N101" s="77"/>
      <c r="O101" s="77"/>
      <c r="P101" s="77"/>
      <c r="Q101" s="77"/>
      <c r="R101" s="77"/>
      <c r="S101" s="77"/>
      <c r="T101" s="77"/>
      <c r="U101" s="77"/>
      <c r="V101" s="77"/>
      <c r="W101" s="77"/>
      <c r="X101" s="77"/>
      <c r="Y101" s="77"/>
      <c r="Z101" s="77"/>
      <c r="AA101" s="77"/>
      <c r="AB101" s="77"/>
      <c r="AC101" s="77"/>
      <c r="AD101" s="77"/>
      <c r="AE101" s="77"/>
    </row>
    <row r="102" spans="1:31">
      <c r="A102" s="77"/>
      <c r="B102" s="77"/>
      <c r="M102" s="77"/>
      <c r="N102" s="77"/>
      <c r="O102" s="77"/>
      <c r="P102" s="77"/>
      <c r="Q102" s="77"/>
      <c r="R102" s="77"/>
      <c r="S102" s="77"/>
      <c r="T102" s="77"/>
      <c r="U102" s="77"/>
      <c r="V102" s="77"/>
      <c r="W102" s="77"/>
      <c r="X102" s="77"/>
      <c r="Y102" s="77"/>
      <c r="Z102" s="77"/>
      <c r="AA102" s="77"/>
      <c r="AB102" s="77"/>
      <c r="AC102" s="77"/>
      <c r="AD102" s="77"/>
      <c r="AE102" s="77"/>
    </row>
    <row r="103" spans="1:31">
      <c r="A103" s="77"/>
      <c r="B103" s="77"/>
      <c r="M103" s="77"/>
      <c r="N103" s="77"/>
      <c r="O103" s="77"/>
      <c r="P103" s="77"/>
      <c r="Q103" s="77"/>
      <c r="R103" s="77"/>
      <c r="S103" s="77"/>
      <c r="T103" s="77"/>
      <c r="U103" s="77"/>
      <c r="V103" s="77"/>
      <c r="W103" s="77"/>
      <c r="X103" s="77"/>
      <c r="Y103" s="77"/>
      <c r="Z103" s="77"/>
      <c r="AA103" s="77"/>
      <c r="AB103" s="77"/>
      <c r="AC103" s="77"/>
      <c r="AD103" s="77"/>
      <c r="AE103" s="77"/>
    </row>
    <row r="104" spans="1:31">
      <c r="A104" s="77"/>
      <c r="B104" s="77"/>
      <c r="M104" s="77"/>
      <c r="N104" s="77"/>
      <c r="O104" s="77"/>
      <c r="P104" s="77"/>
      <c r="Q104" s="77"/>
      <c r="R104" s="77"/>
      <c r="S104" s="77"/>
      <c r="T104" s="77"/>
      <c r="U104" s="77"/>
      <c r="V104" s="77"/>
      <c r="W104" s="77"/>
      <c r="X104" s="77"/>
      <c r="Y104" s="77"/>
      <c r="Z104" s="77"/>
      <c r="AA104" s="77"/>
      <c r="AB104" s="77"/>
      <c r="AC104" s="77"/>
      <c r="AD104" s="77"/>
      <c r="AE104" s="77"/>
    </row>
    <row r="105" spans="1:31">
      <c r="A105" s="77"/>
      <c r="B105" s="77"/>
      <c r="M105" s="77"/>
      <c r="N105" s="77"/>
      <c r="O105" s="77"/>
      <c r="P105" s="77"/>
      <c r="Q105" s="77"/>
      <c r="R105" s="77"/>
      <c r="S105" s="77"/>
      <c r="T105" s="77"/>
      <c r="U105" s="77"/>
      <c r="V105" s="77"/>
      <c r="W105" s="77"/>
      <c r="X105" s="77"/>
      <c r="Y105" s="77"/>
      <c r="Z105" s="77"/>
      <c r="AA105" s="77"/>
      <c r="AB105" s="77"/>
      <c r="AC105" s="77"/>
      <c r="AD105" s="77"/>
      <c r="AE105" s="77"/>
    </row>
    <row r="106" spans="1:31">
      <c r="A106" s="77"/>
      <c r="B106" s="77"/>
      <c r="M106" s="77"/>
      <c r="N106" s="77"/>
      <c r="O106" s="77"/>
      <c r="P106" s="77"/>
      <c r="Q106" s="77"/>
      <c r="R106" s="77"/>
      <c r="S106" s="77"/>
      <c r="T106" s="77"/>
      <c r="U106" s="77"/>
      <c r="V106" s="77"/>
      <c r="W106" s="77"/>
      <c r="X106" s="77"/>
      <c r="Y106" s="77"/>
      <c r="Z106" s="77"/>
      <c r="AA106" s="77"/>
      <c r="AB106" s="77"/>
      <c r="AC106" s="77"/>
      <c r="AD106" s="77"/>
      <c r="AE106" s="77"/>
    </row>
    <row r="107" spans="1:31">
      <c r="A107" s="77"/>
      <c r="B107" s="77"/>
    </row>
    <row r="108" spans="1:31">
      <c r="A108" s="77"/>
      <c r="B108" s="77"/>
    </row>
    <row r="109" spans="1:31">
      <c r="A109" s="77"/>
      <c r="B109" s="77"/>
    </row>
    <row r="110" spans="1:31">
      <c r="A110" s="77"/>
      <c r="B110" s="77"/>
    </row>
  </sheetData>
  <mergeCells count="20">
    <mergeCell ref="B1:C1"/>
    <mergeCell ref="A3:D4"/>
    <mergeCell ref="A5:D5"/>
    <mergeCell ref="A6:C6"/>
    <mergeCell ref="A36:D36"/>
    <mergeCell ref="B7:D7"/>
    <mergeCell ref="B8:D8"/>
    <mergeCell ref="B10:C10"/>
    <mergeCell ref="B11:C11"/>
    <mergeCell ref="A14:D14"/>
    <mergeCell ref="A28:B28"/>
    <mergeCell ref="C28:D28"/>
    <mergeCell ref="A29:B29"/>
    <mergeCell ref="C29:D29"/>
    <mergeCell ref="A38:D38"/>
    <mergeCell ref="A30:B30"/>
    <mergeCell ref="A32:D32"/>
    <mergeCell ref="A33:D33"/>
    <mergeCell ref="A34:D34"/>
    <mergeCell ref="A37:D37"/>
  </mergeCells>
  <phoneticPr fontId="5" type="noConversion"/>
  <pageMargins left="1.19" right="0.75" top="1" bottom="1" header="0.5" footer="0.5"/>
  <pageSetup paperSize="9" scale="96" orientation="portrait"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8715-EA48-4302-901F-01C82A5EA5F2}">
  <dimension ref="A1:AL831"/>
  <sheetViews>
    <sheetView workbookViewId="0">
      <selection sqref="A1:A2"/>
    </sheetView>
  </sheetViews>
  <sheetFormatPr defaultColWidth="11.42578125" defaultRowHeight="15"/>
  <cols>
    <col min="1" max="1" width="3.140625" style="1" customWidth="1"/>
    <col min="2" max="16384" width="11.42578125" style="1"/>
  </cols>
  <sheetData>
    <row r="1" spans="1:38" ht="20.100000000000001" customHeight="1">
      <c r="A1" s="754"/>
      <c r="B1" s="746" t="s">
        <v>2107</v>
      </c>
      <c r="C1" s="747"/>
      <c r="D1" s="747"/>
      <c r="E1" s="747"/>
      <c r="F1" s="747"/>
      <c r="G1" s="748"/>
      <c r="H1" s="752"/>
      <c r="I1" s="745"/>
      <c r="J1" s="745"/>
      <c r="K1" s="745"/>
      <c r="L1" s="745"/>
      <c r="M1" s="745"/>
      <c r="N1" s="745"/>
      <c r="O1" s="745"/>
      <c r="P1" s="745"/>
      <c r="Q1" s="745"/>
      <c r="R1" s="745"/>
      <c r="S1" s="745"/>
      <c r="T1" s="745"/>
      <c r="U1" s="745"/>
      <c r="V1" s="745"/>
      <c r="W1" s="745"/>
      <c r="X1" s="745"/>
      <c r="Y1" s="745"/>
      <c r="Z1" s="745"/>
      <c r="AA1" s="745"/>
      <c r="AB1" s="745"/>
      <c r="AC1" s="745"/>
      <c r="AD1" s="745"/>
      <c r="AE1" s="745"/>
      <c r="AF1" s="745"/>
      <c r="AG1" s="745"/>
      <c r="AH1" s="745"/>
      <c r="AI1" s="745"/>
      <c r="AJ1" s="745"/>
      <c r="AK1" s="745"/>
      <c r="AL1" s="745"/>
    </row>
    <row r="2" spans="1:38" ht="18.95" customHeight="1">
      <c r="A2" s="754"/>
      <c r="B2" s="749" t="s">
        <v>2108</v>
      </c>
      <c r="C2" s="750"/>
      <c r="D2" s="750"/>
      <c r="E2" s="750"/>
      <c r="F2" s="750"/>
      <c r="G2" s="751"/>
      <c r="H2" s="752"/>
      <c r="I2" s="745"/>
      <c r="J2" s="745"/>
      <c r="K2" s="745"/>
      <c r="L2" s="745"/>
      <c r="M2" s="745"/>
      <c r="N2" s="745"/>
      <c r="O2" s="745"/>
      <c r="P2" s="745"/>
      <c r="Q2" s="745"/>
      <c r="R2" s="745"/>
      <c r="S2" s="745"/>
      <c r="T2" s="745"/>
      <c r="U2" s="745"/>
      <c r="V2" s="745"/>
      <c r="W2" s="745"/>
      <c r="X2" s="745"/>
      <c r="Y2" s="745"/>
      <c r="Z2" s="745"/>
      <c r="AA2" s="745"/>
      <c r="AB2" s="745"/>
      <c r="AC2" s="745"/>
      <c r="AD2" s="745"/>
      <c r="AE2" s="745"/>
      <c r="AF2" s="745"/>
      <c r="AG2" s="745"/>
      <c r="AH2" s="745"/>
      <c r="AI2" s="745"/>
      <c r="AJ2" s="745"/>
      <c r="AK2" s="745"/>
      <c r="AL2" s="745"/>
    </row>
    <row r="3" spans="1:38" ht="98.45" customHeight="1">
      <c r="A3" s="379"/>
      <c r="B3" s="380">
        <v>1</v>
      </c>
      <c r="C3" s="381" t="s">
        <v>2109</v>
      </c>
      <c r="D3" s="724" t="s">
        <v>2110</v>
      </c>
      <c r="E3" s="725"/>
      <c r="F3" s="725"/>
      <c r="G3" s="726"/>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row>
    <row r="4" spans="1:38" ht="48.95" customHeight="1">
      <c r="A4" s="382"/>
      <c r="B4" s="380">
        <v>2</v>
      </c>
      <c r="C4" s="381" t="s">
        <v>2111</v>
      </c>
      <c r="D4" s="727" t="s">
        <v>2112</v>
      </c>
      <c r="E4" s="728"/>
      <c r="F4" s="729"/>
      <c r="G4" s="383" t="s">
        <v>2113</v>
      </c>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row>
    <row r="5" spans="1:38" ht="36.75" customHeight="1">
      <c r="A5" s="384"/>
      <c r="B5" s="380">
        <v>3</v>
      </c>
      <c r="C5" s="381" t="s">
        <v>2114</v>
      </c>
      <c r="D5" s="730"/>
      <c r="E5" s="731"/>
      <c r="F5" s="732"/>
      <c r="G5" s="383" t="s">
        <v>2115</v>
      </c>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row>
    <row r="6" spans="1:38">
      <c r="A6" s="384"/>
      <c r="B6" s="380">
        <v>4</v>
      </c>
      <c r="C6" s="733" t="s">
        <v>2116</v>
      </c>
      <c r="D6" s="734"/>
      <c r="E6" s="734"/>
      <c r="F6" s="734"/>
      <c r="G6" s="735"/>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c r="AH6" s="378"/>
      <c r="AI6" s="378"/>
      <c r="AJ6" s="378"/>
      <c r="AK6" s="378"/>
      <c r="AL6" s="378"/>
    </row>
    <row r="7" spans="1:38">
      <c r="A7" s="384"/>
      <c r="B7" s="385"/>
      <c r="C7" s="385"/>
      <c r="D7" s="385"/>
      <c r="E7" s="385"/>
      <c r="F7" s="385"/>
      <c r="G7" s="385"/>
      <c r="H7" s="378"/>
      <c r="I7" s="378"/>
      <c r="J7" s="378"/>
      <c r="K7" s="378"/>
      <c r="L7" s="378"/>
      <c r="M7" s="378"/>
      <c r="N7" s="378"/>
      <c r="O7" s="378"/>
      <c r="P7" s="378"/>
      <c r="Q7" s="378"/>
      <c r="R7" s="378"/>
      <c r="S7" s="378"/>
      <c r="T7" s="378"/>
      <c r="U7" s="378"/>
      <c r="V7" s="378"/>
      <c r="W7" s="378"/>
      <c r="X7" s="378"/>
      <c r="Y7" s="378"/>
      <c r="Z7" s="378"/>
      <c r="AA7" s="378"/>
      <c r="AB7" s="378"/>
      <c r="AC7" s="378"/>
      <c r="AD7" s="378"/>
      <c r="AE7" s="378"/>
      <c r="AF7" s="378"/>
      <c r="AG7" s="378"/>
      <c r="AH7" s="378"/>
      <c r="AI7" s="378"/>
      <c r="AJ7" s="378"/>
      <c r="AK7" s="378"/>
      <c r="AL7" s="378"/>
    </row>
    <row r="8" spans="1:38">
      <c r="A8" s="384"/>
      <c r="B8" s="742" t="s">
        <v>2117</v>
      </c>
      <c r="C8" s="743"/>
      <c r="D8" s="743"/>
      <c r="E8" s="743"/>
      <c r="F8" s="743"/>
      <c r="G8" s="744"/>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8"/>
      <c r="AL8" s="378"/>
    </row>
    <row r="9" spans="1:38" s="2" customFormat="1" ht="24">
      <c r="A9" s="384"/>
      <c r="B9" s="387" t="s">
        <v>2118</v>
      </c>
      <c r="C9" s="387" t="s">
        <v>2119</v>
      </c>
      <c r="D9" s="388" t="s">
        <v>2120</v>
      </c>
      <c r="E9" s="388" t="s">
        <v>2121</v>
      </c>
      <c r="F9" s="388" t="s">
        <v>2122</v>
      </c>
      <c r="G9" s="389" t="s">
        <v>2123</v>
      </c>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row>
    <row r="10" spans="1:38" s="2" customFormat="1" ht="20.25" customHeight="1">
      <c r="A10" s="384"/>
      <c r="B10" s="387">
        <v>1000</v>
      </c>
      <c r="C10" s="387" t="s">
        <v>2100</v>
      </c>
      <c r="D10" s="387" t="s">
        <v>1974</v>
      </c>
      <c r="E10" s="390"/>
      <c r="F10" s="390"/>
      <c r="G10" s="391"/>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row>
    <row r="11" spans="1:38" ht="51">
      <c r="A11" s="384"/>
      <c r="B11" s="381">
        <v>1010</v>
      </c>
      <c r="C11" s="381" t="s">
        <v>2124</v>
      </c>
      <c r="D11" s="713"/>
      <c r="E11" s="392" t="s">
        <v>2125</v>
      </c>
      <c r="F11" s="393"/>
      <c r="G11" s="393"/>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8"/>
      <c r="AL11" s="378"/>
    </row>
    <row r="12" spans="1:38" ht="25.5">
      <c r="A12" s="384"/>
      <c r="B12" s="381">
        <v>1020</v>
      </c>
      <c r="C12" s="381" t="s">
        <v>2126</v>
      </c>
      <c r="D12" s="714"/>
      <c r="E12" s="392" t="s">
        <v>2127</v>
      </c>
      <c r="F12" s="393"/>
      <c r="G12" s="393"/>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8"/>
      <c r="AL12" s="378"/>
    </row>
    <row r="13" spans="1:38" ht="51">
      <c r="A13" s="384"/>
      <c r="B13" s="381">
        <v>1030</v>
      </c>
      <c r="C13" s="381" t="s">
        <v>2128</v>
      </c>
      <c r="D13" s="714"/>
      <c r="E13" s="392" t="s">
        <v>2129</v>
      </c>
      <c r="F13" s="393"/>
      <c r="G13" s="393" t="s">
        <v>2130</v>
      </c>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row>
    <row r="14" spans="1:38" ht="51">
      <c r="A14" s="384"/>
      <c r="B14" s="381">
        <v>1040</v>
      </c>
      <c r="C14" s="381" t="s">
        <v>2131</v>
      </c>
      <c r="D14" s="714"/>
      <c r="E14" s="392" t="s">
        <v>2132</v>
      </c>
      <c r="F14" s="393"/>
      <c r="G14" s="393" t="s">
        <v>2133</v>
      </c>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row>
    <row r="15" spans="1:38" ht="31.5" customHeight="1">
      <c r="A15" s="384"/>
      <c r="B15" s="381"/>
      <c r="C15" s="381" t="s">
        <v>2134</v>
      </c>
      <c r="D15" s="714"/>
      <c r="E15" s="392" t="s">
        <v>2135</v>
      </c>
      <c r="F15" s="393"/>
      <c r="G15" s="393"/>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row>
    <row r="16" spans="1:38" ht="38.25">
      <c r="A16" s="384"/>
      <c r="B16" s="381">
        <v>1050</v>
      </c>
      <c r="C16" s="381" t="s">
        <v>2136</v>
      </c>
      <c r="D16" s="715"/>
      <c r="E16" s="392" t="s">
        <v>2137</v>
      </c>
      <c r="F16" s="393"/>
      <c r="G16" s="393"/>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row>
    <row r="17" spans="1:38" ht="24">
      <c r="A17" s="384"/>
      <c r="B17" s="387">
        <v>2000</v>
      </c>
      <c r="C17" s="387" t="s">
        <v>2103</v>
      </c>
      <c r="D17" s="387" t="s">
        <v>2138</v>
      </c>
      <c r="E17" s="390"/>
      <c r="F17" s="390"/>
      <c r="G17" s="391"/>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row>
    <row r="18" spans="1:38" ht="76.5">
      <c r="A18" s="384"/>
      <c r="B18" s="381">
        <v>2010</v>
      </c>
      <c r="C18" s="381" t="s">
        <v>2139</v>
      </c>
      <c r="D18" s="713"/>
      <c r="E18" s="392" t="s">
        <v>2140</v>
      </c>
      <c r="F18" s="393"/>
      <c r="G18" s="393" t="s">
        <v>2141</v>
      </c>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row>
    <row r="19" spans="1:38" ht="25.5">
      <c r="A19" s="384"/>
      <c r="B19" s="381">
        <v>2020</v>
      </c>
      <c r="C19" s="381" t="s">
        <v>2142</v>
      </c>
      <c r="D19" s="714"/>
      <c r="E19" s="392" t="s">
        <v>2143</v>
      </c>
      <c r="F19" s="393"/>
      <c r="G19" s="393"/>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row>
    <row r="20" spans="1:38" ht="38.25">
      <c r="A20" s="384"/>
      <c r="B20" s="381"/>
      <c r="C20" s="381" t="s">
        <v>2144</v>
      </c>
      <c r="D20" s="714"/>
      <c r="E20" s="392" t="s">
        <v>2145</v>
      </c>
      <c r="F20" s="393"/>
      <c r="G20" s="393"/>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row>
    <row r="21" spans="1:38" ht="25.5">
      <c r="A21" s="384"/>
      <c r="B21" s="381">
        <v>12000</v>
      </c>
      <c r="C21" s="381" t="s">
        <v>2146</v>
      </c>
      <c r="D21" s="715"/>
      <c r="E21" s="392" t="s">
        <v>2147</v>
      </c>
      <c r="F21" s="393"/>
      <c r="G21" s="393"/>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row>
    <row r="22" spans="1:38" ht="27.75" customHeight="1">
      <c r="A22" s="384"/>
      <c r="B22" s="387">
        <v>3000</v>
      </c>
      <c r="C22" s="387" t="s">
        <v>2148</v>
      </c>
      <c r="D22" s="387" t="s">
        <v>2149</v>
      </c>
      <c r="E22" s="390"/>
      <c r="F22" s="390"/>
      <c r="G22" s="391"/>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row>
    <row r="23" spans="1:38">
      <c r="A23" s="384"/>
      <c r="B23" s="394">
        <v>3020</v>
      </c>
      <c r="C23" s="394" t="s">
        <v>2150</v>
      </c>
      <c r="D23" s="736"/>
      <c r="E23" s="395" t="s">
        <v>2151</v>
      </c>
      <c r="F23" s="395"/>
      <c r="G23" s="395"/>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row>
    <row r="24" spans="1:38" ht="51">
      <c r="A24" s="384"/>
      <c r="B24" s="394"/>
      <c r="C24" s="394" t="s">
        <v>2152</v>
      </c>
      <c r="D24" s="737"/>
      <c r="E24" s="739"/>
      <c r="F24" s="392" t="s">
        <v>2153</v>
      </c>
      <c r="G24" s="395"/>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row>
    <row r="25" spans="1:38" ht="51">
      <c r="A25" s="384"/>
      <c r="B25" s="394"/>
      <c r="C25" s="394" t="s">
        <v>2154</v>
      </c>
      <c r="D25" s="737"/>
      <c r="E25" s="740"/>
      <c r="F25" s="392" t="s">
        <v>2155</v>
      </c>
      <c r="G25" s="395"/>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row>
    <row r="26" spans="1:38" ht="25.5">
      <c r="A26" s="384"/>
      <c r="B26" s="394"/>
      <c r="C26" s="394" t="s">
        <v>2156</v>
      </c>
      <c r="D26" s="737"/>
      <c r="E26" s="740"/>
      <c r="F26" s="392" t="s">
        <v>2157</v>
      </c>
      <c r="G26" s="395"/>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row>
    <row r="27" spans="1:38" ht="38.25">
      <c r="A27" s="384"/>
      <c r="B27" s="394"/>
      <c r="C27" s="394" t="s">
        <v>2158</v>
      </c>
      <c r="D27" s="737"/>
      <c r="E27" s="740"/>
      <c r="F27" s="392" t="s">
        <v>2159</v>
      </c>
      <c r="G27" s="395"/>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row>
    <row r="28" spans="1:38" ht="25.5">
      <c r="A28" s="384"/>
      <c r="B28" s="394"/>
      <c r="C28" s="394" t="s">
        <v>2160</v>
      </c>
      <c r="D28" s="737"/>
      <c r="E28" s="740"/>
      <c r="F28" s="392" t="s">
        <v>2161</v>
      </c>
      <c r="G28" s="395"/>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row>
    <row r="29" spans="1:38" ht="25.5">
      <c r="A29" s="384"/>
      <c r="B29" s="394"/>
      <c r="C29" s="394" t="s">
        <v>2162</v>
      </c>
      <c r="D29" s="737"/>
      <c r="E29" s="740"/>
      <c r="F29" s="392" t="s">
        <v>2163</v>
      </c>
      <c r="G29" s="395"/>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row>
    <row r="30" spans="1:38" ht="38.25">
      <c r="A30" s="384"/>
      <c r="B30" s="394"/>
      <c r="C30" s="394" t="s">
        <v>2164</v>
      </c>
      <c r="D30" s="737"/>
      <c r="E30" s="741"/>
      <c r="F30" s="392" t="s">
        <v>2165</v>
      </c>
      <c r="G30" s="395"/>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row>
    <row r="31" spans="1:38" ht="51">
      <c r="A31" s="384"/>
      <c r="B31" s="394">
        <v>3010</v>
      </c>
      <c r="C31" s="394" t="s">
        <v>2166</v>
      </c>
      <c r="D31" s="737"/>
      <c r="E31" s="392" t="s">
        <v>2167</v>
      </c>
      <c r="F31" s="395"/>
      <c r="G31" s="395"/>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row>
    <row r="32" spans="1:38" ht="51">
      <c r="A32" s="384"/>
      <c r="B32" s="394"/>
      <c r="C32" s="394" t="s">
        <v>2168</v>
      </c>
      <c r="D32" s="738"/>
      <c r="E32" s="392" t="s">
        <v>2169</v>
      </c>
      <c r="F32" s="395"/>
      <c r="G32" s="395"/>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row>
    <row r="33" spans="1:38" ht="36">
      <c r="A33" s="384"/>
      <c r="B33" s="387">
        <v>4000</v>
      </c>
      <c r="C33" s="387" t="s">
        <v>2170</v>
      </c>
      <c r="D33" s="387" t="s">
        <v>2171</v>
      </c>
      <c r="E33" s="390"/>
      <c r="F33" s="390"/>
      <c r="G33" s="391"/>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row>
    <row r="34" spans="1:38" ht="63.75">
      <c r="A34" s="384"/>
      <c r="B34" s="381">
        <v>4010</v>
      </c>
      <c r="C34" s="381" t="s">
        <v>2172</v>
      </c>
      <c r="D34" s="713"/>
      <c r="E34" s="392" t="s">
        <v>2173</v>
      </c>
      <c r="F34" s="393"/>
      <c r="G34" s="393"/>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row>
    <row r="35" spans="1:38" ht="51">
      <c r="A35" s="384"/>
      <c r="B35" s="381">
        <v>4020</v>
      </c>
      <c r="C35" s="381" t="s">
        <v>2174</v>
      </c>
      <c r="D35" s="714"/>
      <c r="E35" s="392" t="s">
        <v>2175</v>
      </c>
      <c r="F35" s="393"/>
      <c r="G35" s="393"/>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row>
    <row r="36" spans="1:38" ht="60.75" customHeight="1">
      <c r="A36" s="384"/>
      <c r="B36" s="381">
        <v>4030</v>
      </c>
      <c r="C36" s="381" t="s">
        <v>2176</v>
      </c>
      <c r="D36" s="714"/>
      <c r="E36" s="392" t="s">
        <v>2177</v>
      </c>
      <c r="F36" s="393"/>
      <c r="G36" s="393"/>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row>
    <row r="37" spans="1:38" ht="35.1" customHeight="1">
      <c r="A37" s="384"/>
      <c r="B37" s="381">
        <v>4040</v>
      </c>
      <c r="C37" s="381" t="s">
        <v>2178</v>
      </c>
      <c r="D37" s="714"/>
      <c r="E37" s="392" t="s">
        <v>2179</v>
      </c>
      <c r="F37" s="393"/>
      <c r="G37" s="393"/>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row>
    <row r="38" spans="1:38" ht="15.75" customHeight="1">
      <c r="A38" s="384"/>
      <c r="B38" s="381">
        <v>4050</v>
      </c>
      <c r="C38" s="381" t="s">
        <v>2180</v>
      </c>
      <c r="D38" s="714"/>
      <c r="E38" s="392" t="s">
        <v>2181</v>
      </c>
      <c r="F38" s="393"/>
      <c r="G38" s="393"/>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row>
    <row r="39" spans="1:38" ht="16.5" customHeight="1">
      <c r="A39" s="384"/>
      <c r="B39" s="381">
        <v>4060</v>
      </c>
      <c r="C39" s="381" t="s">
        <v>2182</v>
      </c>
      <c r="D39" s="714"/>
      <c r="E39" s="392" t="s">
        <v>2183</v>
      </c>
      <c r="F39" s="393"/>
      <c r="G39" s="393"/>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row>
    <row r="40" spans="1:38" ht="51">
      <c r="A40" s="384"/>
      <c r="B40" s="381">
        <v>4070</v>
      </c>
      <c r="C40" s="381" t="s">
        <v>2184</v>
      </c>
      <c r="D40" s="714"/>
      <c r="E40" s="392" t="s">
        <v>2185</v>
      </c>
      <c r="F40" s="393"/>
      <c r="G40" s="393"/>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row>
    <row r="41" spans="1:38" ht="25.5">
      <c r="A41" s="384"/>
      <c r="B41" s="381"/>
      <c r="C41" s="381" t="s">
        <v>2186</v>
      </c>
      <c r="D41" s="714"/>
      <c r="E41" s="392" t="s">
        <v>2187</v>
      </c>
      <c r="F41" s="393"/>
      <c r="G41" s="393"/>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row>
    <row r="42" spans="1:38" ht="38.25">
      <c r="A42" s="384"/>
      <c r="B42" s="381"/>
      <c r="C42" s="381" t="s">
        <v>2188</v>
      </c>
      <c r="D42" s="714"/>
      <c r="E42" s="392" t="s">
        <v>2189</v>
      </c>
      <c r="F42" s="393"/>
      <c r="G42" s="393"/>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row>
    <row r="43" spans="1:38" ht="63.75">
      <c r="A43" s="384"/>
      <c r="B43" s="381">
        <v>4080</v>
      </c>
      <c r="C43" s="381" t="s">
        <v>2190</v>
      </c>
      <c r="D43" s="715"/>
      <c r="E43" s="392" t="s">
        <v>2191</v>
      </c>
      <c r="F43" s="393"/>
      <c r="G43" s="393"/>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row>
    <row r="44" spans="1:38" ht="24">
      <c r="A44" s="384"/>
      <c r="B44" s="387">
        <v>5000</v>
      </c>
      <c r="C44" s="387" t="s">
        <v>2192</v>
      </c>
      <c r="D44" s="387" t="s">
        <v>2193</v>
      </c>
      <c r="E44" s="390"/>
      <c r="F44" s="390"/>
      <c r="G44" s="391"/>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row>
    <row r="45" spans="1:38" ht="38.25">
      <c r="A45" s="384"/>
      <c r="B45" s="381">
        <v>5010</v>
      </c>
      <c r="C45" s="381" t="s">
        <v>2194</v>
      </c>
      <c r="D45" s="713"/>
      <c r="E45" s="392" t="s">
        <v>2195</v>
      </c>
      <c r="F45" s="396"/>
      <c r="G45" s="397"/>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row>
    <row r="46" spans="1:38" ht="51" customHeight="1">
      <c r="A46" s="384"/>
      <c r="B46" s="381">
        <v>5020</v>
      </c>
      <c r="C46" s="381" t="s">
        <v>2196</v>
      </c>
      <c r="D46" s="714"/>
      <c r="E46" s="392" t="s">
        <v>2197</v>
      </c>
      <c r="F46" s="396"/>
      <c r="G46" s="397"/>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row>
    <row r="47" spans="1:38" ht="25.5">
      <c r="A47" s="384"/>
      <c r="B47" s="381"/>
      <c r="C47" s="381" t="s">
        <v>2198</v>
      </c>
      <c r="D47" s="714"/>
      <c r="E47" s="392" t="s">
        <v>2199</v>
      </c>
      <c r="F47" s="396"/>
      <c r="G47" s="397"/>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row>
    <row r="48" spans="1:38" ht="51">
      <c r="A48" s="384"/>
      <c r="B48" s="381"/>
      <c r="C48" s="381" t="s">
        <v>2200</v>
      </c>
      <c r="D48" s="714"/>
      <c r="E48" s="392" t="s">
        <v>2201</v>
      </c>
      <c r="F48" s="396"/>
      <c r="G48" s="398" t="s">
        <v>2202</v>
      </c>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row>
    <row r="49" spans="1:38" ht="19.5" customHeight="1">
      <c r="A49" s="384"/>
      <c r="B49" s="381">
        <v>5030</v>
      </c>
      <c r="C49" s="381" t="s">
        <v>2203</v>
      </c>
      <c r="D49" s="714"/>
      <c r="E49" s="393" t="s">
        <v>2204</v>
      </c>
      <c r="F49" s="393"/>
      <c r="G49" s="393"/>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row>
    <row r="50" spans="1:38" ht="26.25" customHeight="1">
      <c r="A50" s="384"/>
      <c r="B50" s="381"/>
      <c r="C50" s="381" t="s">
        <v>2205</v>
      </c>
      <c r="D50" s="714"/>
      <c r="E50" s="710"/>
      <c r="F50" s="393" t="s">
        <v>2206</v>
      </c>
      <c r="G50" s="393"/>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row>
    <row r="51" spans="1:38" ht="21.75" customHeight="1">
      <c r="A51" s="384"/>
      <c r="B51" s="381">
        <v>5031</v>
      </c>
      <c r="C51" s="381" t="s">
        <v>2207</v>
      </c>
      <c r="D51" s="714"/>
      <c r="E51" s="711"/>
      <c r="F51" s="393" t="s">
        <v>2208</v>
      </c>
      <c r="G51" s="393"/>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row>
    <row r="52" spans="1:38" ht="38.25">
      <c r="A52" s="384"/>
      <c r="B52" s="381">
        <v>5032</v>
      </c>
      <c r="C52" s="381" t="s">
        <v>2209</v>
      </c>
      <c r="D52" s="714"/>
      <c r="E52" s="712"/>
      <c r="F52" s="393" t="s">
        <v>2210</v>
      </c>
      <c r="G52" s="393"/>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row>
    <row r="53" spans="1:38" ht="21" customHeight="1">
      <c r="A53" s="384"/>
      <c r="B53" s="381">
        <v>5040</v>
      </c>
      <c r="C53" s="381" t="s">
        <v>2211</v>
      </c>
      <c r="D53" s="714"/>
      <c r="E53" s="721" t="s">
        <v>2212</v>
      </c>
      <c r="F53" s="393"/>
      <c r="G53" s="393"/>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row>
    <row r="54" spans="1:38" ht="63.75">
      <c r="A54" s="384"/>
      <c r="B54" s="381">
        <v>5041</v>
      </c>
      <c r="C54" s="381" t="s">
        <v>2213</v>
      </c>
      <c r="D54" s="714"/>
      <c r="E54" s="722"/>
      <c r="F54" s="392" t="s">
        <v>2214</v>
      </c>
      <c r="G54" s="393"/>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row>
    <row r="55" spans="1:38" ht="51">
      <c r="A55" s="384"/>
      <c r="B55" s="381" t="s">
        <v>2215</v>
      </c>
      <c r="C55" s="381" t="s">
        <v>2216</v>
      </c>
      <c r="D55" s="714"/>
      <c r="E55" s="722"/>
      <c r="F55" s="392" t="s">
        <v>2217</v>
      </c>
      <c r="G55" s="393"/>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row>
    <row r="56" spans="1:38" ht="46.5" customHeight="1">
      <c r="A56" s="384"/>
      <c r="B56" s="381" t="s">
        <v>2218</v>
      </c>
      <c r="C56" s="381" t="s">
        <v>2219</v>
      </c>
      <c r="D56" s="714"/>
      <c r="E56" s="723"/>
      <c r="F56" s="392" t="s">
        <v>2220</v>
      </c>
      <c r="G56" s="393"/>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row>
    <row r="57" spans="1:38" ht="38.25">
      <c r="A57" s="384"/>
      <c r="B57" s="381"/>
      <c r="C57" s="381" t="s">
        <v>2221</v>
      </c>
      <c r="D57" s="714"/>
      <c r="E57" s="392" t="s">
        <v>2222</v>
      </c>
      <c r="F57" s="393"/>
      <c r="G57" s="393"/>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row>
    <row r="58" spans="1:38" ht="51">
      <c r="A58" s="384"/>
      <c r="B58" s="381"/>
      <c r="C58" s="381" t="s">
        <v>2223</v>
      </c>
      <c r="D58" s="715"/>
      <c r="E58" s="392" t="s">
        <v>2224</v>
      </c>
      <c r="F58" s="393"/>
      <c r="G58" s="393"/>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row>
    <row r="59" spans="1:38" ht="36">
      <c r="A59" s="384"/>
      <c r="B59" s="387">
        <v>8000</v>
      </c>
      <c r="C59" s="387" t="s">
        <v>2225</v>
      </c>
      <c r="D59" s="387" t="s">
        <v>2226</v>
      </c>
      <c r="E59" s="390"/>
      <c r="F59" s="390"/>
      <c r="G59" s="391"/>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row>
    <row r="60" spans="1:38">
      <c r="A60" s="384"/>
      <c r="B60" s="381">
        <v>8010</v>
      </c>
      <c r="C60" s="381" t="s">
        <v>2227</v>
      </c>
      <c r="D60" s="713"/>
      <c r="E60" s="710" t="s">
        <v>2228</v>
      </c>
      <c r="F60" s="393"/>
      <c r="G60" s="393"/>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row>
    <row r="61" spans="1:38" ht="38.25">
      <c r="A61" s="384"/>
      <c r="B61" s="381">
        <v>8011</v>
      </c>
      <c r="C61" s="381" t="s">
        <v>2229</v>
      </c>
      <c r="D61" s="714"/>
      <c r="E61" s="711"/>
      <c r="F61" s="392" t="s">
        <v>2230</v>
      </c>
      <c r="G61" s="393"/>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row>
    <row r="62" spans="1:38" ht="25.5">
      <c r="A62" s="384"/>
      <c r="B62" s="381">
        <v>8012</v>
      </c>
      <c r="C62" s="381" t="s">
        <v>2231</v>
      </c>
      <c r="D62" s="714"/>
      <c r="E62" s="711"/>
      <c r="F62" s="392" t="s">
        <v>2232</v>
      </c>
      <c r="G62" s="393"/>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row>
    <row r="63" spans="1:38" ht="25.5">
      <c r="A63" s="384"/>
      <c r="B63" s="381">
        <v>8013</v>
      </c>
      <c r="C63" s="381" t="s">
        <v>2233</v>
      </c>
      <c r="D63" s="714"/>
      <c r="E63" s="711"/>
      <c r="F63" s="392" t="s">
        <v>2234</v>
      </c>
      <c r="G63" s="393"/>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row>
    <row r="64" spans="1:38" ht="76.5">
      <c r="A64" s="384"/>
      <c r="B64" s="381"/>
      <c r="C64" s="381" t="s">
        <v>2235</v>
      </c>
      <c r="D64" s="714"/>
      <c r="E64" s="712"/>
      <c r="F64" s="392" t="s">
        <v>2236</v>
      </c>
      <c r="G64" s="393"/>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row>
    <row r="65" spans="1:38">
      <c r="A65" s="384"/>
      <c r="B65" s="381"/>
      <c r="C65" s="381" t="s">
        <v>2237</v>
      </c>
      <c r="D65" s="714"/>
      <c r="E65" s="710" t="s">
        <v>2238</v>
      </c>
      <c r="F65" s="393"/>
      <c r="G65" s="393"/>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row>
    <row r="66" spans="1:38" ht="15.6" customHeight="1">
      <c r="A66" s="384"/>
      <c r="B66" s="381"/>
      <c r="C66" s="381" t="s">
        <v>2239</v>
      </c>
      <c r="D66" s="714"/>
      <c r="E66" s="711"/>
      <c r="F66" s="392" t="s">
        <v>2240</v>
      </c>
      <c r="G66" s="393"/>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row>
    <row r="67" spans="1:38" ht="38.25">
      <c r="A67" s="384"/>
      <c r="B67" s="381"/>
      <c r="C67" s="381" t="s">
        <v>2241</v>
      </c>
      <c r="D67" s="714"/>
      <c r="E67" s="711"/>
      <c r="F67" s="392" t="s">
        <v>2242</v>
      </c>
      <c r="G67" s="393"/>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row>
    <row r="68" spans="1:38" ht="51">
      <c r="A68" s="384"/>
      <c r="B68" s="381"/>
      <c r="C68" s="381" t="s">
        <v>2243</v>
      </c>
      <c r="D68" s="714"/>
      <c r="E68" s="711"/>
      <c r="F68" s="392" t="s">
        <v>2244</v>
      </c>
      <c r="G68" s="393"/>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row>
    <row r="69" spans="1:38" ht="51">
      <c r="A69" s="384"/>
      <c r="B69" s="381"/>
      <c r="C69" s="381" t="s">
        <v>2245</v>
      </c>
      <c r="D69" s="714"/>
      <c r="E69" s="711"/>
      <c r="F69" s="392" t="s">
        <v>2246</v>
      </c>
      <c r="G69" s="393"/>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row>
    <row r="70" spans="1:38" ht="31.35" customHeight="1">
      <c r="A70" s="384"/>
      <c r="B70" s="381"/>
      <c r="C70" s="381" t="s">
        <v>2247</v>
      </c>
      <c r="D70" s="714"/>
      <c r="E70" s="711"/>
      <c r="F70" s="392" t="s">
        <v>2248</v>
      </c>
      <c r="G70" s="393"/>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row>
    <row r="71" spans="1:38" ht="15.75" customHeight="1">
      <c r="A71" s="384"/>
      <c r="B71" s="381"/>
      <c r="C71" s="381" t="s">
        <v>2249</v>
      </c>
      <c r="D71" s="714"/>
      <c r="E71" s="711"/>
      <c r="F71" s="392" t="s">
        <v>2250</v>
      </c>
      <c r="G71" s="393" t="s">
        <v>2251</v>
      </c>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row>
    <row r="72" spans="1:38" ht="25.5">
      <c r="A72" s="384"/>
      <c r="B72" s="381"/>
      <c r="C72" s="381" t="s">
        <v>2252</v>
      </c>
      <c r="D72" s="714"/>
      <c r="E72" s="711"/>
      <c r="F72" s="392" t="s">
        <v>2253</v>
      </c>
      <c r="G72" s="393"/>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8"/>
      <c r="AL72" s="378"/>
    </row>
    <row r="73" spans="1:38" ht="51">
      <c r="A73" s="384"/>
      <c r="B73" s="381"/>
      <c r="C73" s="381" t="s">
        <v>2254</v>
      </c>
      <c r="D73" s="714"/>
      <c r="E73" s="711"/>
      <c r="F73" s="392" t="s">
        <v>2255</v>
      </c>
      <c r="G73" s="393" t="s">
        <v>2256</v>
      </c>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row>
    <row r="74" spans="1:38" ht="15.75" customHeight="1">
      <c r="A74" s="384"/>
      <c r="B74" s="381"/>
      <c r="C74" s="381" t="s">
        <v>2257</v>
      </c>
      <c r="D74" s="714"/>
      <c r="E74" s="712"/>
      <c r="F74" s="392" t="s">
        <v>2258</v>
      </c>
      <c r="G74" s="393"/>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8"/>
      <c r="AL74" s="378"/>
    </row>
    <row r="75" spans="1:38">
      <c r="A75" s="384"/>
      <c r="B75" s="381">
        <v>8050</v>
      </c>
      <c r="C75" s="381" t="s">
        <v>2259</v>
      </c>
      <c r="D75" s="714"/>
      <c r="E75" s="710" t="s">
        <v>2260</v>
      </c>
      <c r="F75" s="393"/>
      <c r="G75" s="393"/>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row>
    <row r="76" spans="1:38" ht="38.25">
      <c r="A76" s="384"/>
      <c r="B76" s="381">
        <v>8051</v>
      </c>
      <c r="C76" s="381" t="s">
        <v>2261</v>
      </c>
      <c r="D76" s="714"/>
      <c r="E76" s="711"/>
      <c r="F76" s="392" t="s">
        <v>2262</v>
      </c>
      <c r="G76" s="393"/>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row>
    <row r="77" spans="1:38" ht="38.25">
      <c r="A77" s="384"/>
      <c r="B77" s="381">
        <v>8052</v>
      </c>
      <c r="C77" s="381" t="s">
        <v>2263</v>
      </c>
      <c r="D77" s="714"/>
      <c r="E77" s="711"/>
      <c r="F77" s="392" t="s">
        <v>2264</v>
      </c>
      <c r="G77" s="393"/>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8"/>
      <c r="AL77" s="378"/>
    </row>
    <row r="78" spans="1:38" ht="25.5">
      <c r="A78" s="384"/>
      <c r="B78" s="381">
        <v>8053</v>
      </c>
      <c r="C78" s="381" t="s">
        <v>2265</v>
      </c>
      <c r="D78" s="714"/>
      <c r="E78" s="711"/>
      <c r="F78" s="392" t="s">
        <v>2266</v>
      </c>
      <c r="G78" s="393"/>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row>
    <row r="79" spans="1:38" ht="38.25">
      <c r="A79" s="384"/>
      <c r="B79" s="381">
        <v>8054</v>
      </c>
      <c r="C79" s="381" t="s">
        <v>2267</v>
      </c>
      <c r="D79" s="714"/>
      <c r="E79" s="711"/>
      <c r="F79" s="392" t="s">
        <v>2268</v>
      </c>
      <c r="G79" s="393"/>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row>
    <row r="80" spans="1:38" ht="48" customHeight="1">
      <c r="A80" s="384"/>
      <c r="B80" s="381"/>
      <c r="C80" s="381" t="s">
        <v>2269</v>
      </c>
      <c r="D80" s="714"/>
      <c r="E80" s="711"/>
      <c r="F80" s="392" t="s">
        <v>2270</v>
      </c>
      <c r="G80" s="393"/>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8"/>
      <c r="AL80" s="378"/>
    </row>
    <row r="81" spans="1:38" ht="25.5">
      <c r="A81" s="384"/>
      <c r="B81" s="381"/>
      <c r="C81" s="381" t="s">
        <v>2271</v>
      </c>
      <c r="D81" s="714"/>
      <c r="E81" s="711"/>
      <c r="F81" s="392" t="s">
        <v>2272</v>
      </c>
      <c r="G81" s="393"/>
      <c r="H81" s="378"/>
      <c r="I81" s="378"/>
      <c r="J81" s="378"/>
      <c r="K81" s="378"/>
      <c r="L81" s="378"/>
      <c r="M81" s="378"/>
      <c r="N81" s="378"/>
      <c r="O81" s="378"/>
      <c r="P81" s="378"/>
      <c r="Q81" s="378"/>
      <c r="R81" s="378"/>
      <c r="S81" s="378"/>
      <c r="T81" s="378"/>
      <c r="U81" s="378"/>
      <c r="V81" s="378"/>
      <c r="W81" s="378"/>
      <c r="X81" s="378"/>
      <c r="Y81" s="378"/>
      <c r="Z81" s="378"/>
      <c r="AA81" s="378"/>
      <c r="AB81" s="378"/>
      <c r="AC81" s="378"/>
      <c r="AD81" s="378"/>
      <c r="AE81" s="378"/>
      <c r="AF81" s="378"/>
      <c r="AG81" s="378"/>
      <c r="AH81" s="378"/>
      <c r="AI81" s="378"/>
      <c r="AJ81" s="378"/>
      <c r="AK81" s="378"/>
      <c r="AL81" s="378"/>
    </row>
    <row r="82" spans="1:38" ht="51">
      <c r="A82" s="384"/>
      <c r="B82" s="381">
        <v>8040</v>
      </c>
      <c r="C82" s="381" t="s">
        <v>2273</v>
      </c>
      <c r="D82" s="714"/>
      <c r="E82" s="711"/>
      <c r="F82" s="392" t="s">
        <v>2274</v>
      </c>
      <c r="G82" s="393"/>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8"/>
      <c r="AL82" s="378"/>
    </row>
    <row r="83" spans="1:38" ht="51">
      <c r="A83" s="384"/>
      <c r="B83" s="381"/>
      <c r="C83" s="381" t="s">
        <v>2275</v>
      </c>
      <c r="D83" s="714"/>
      <c r="E83" s="711"/>
      <c r="F83" s="392" t="s">
        <v>2276</v>
      </c>
      <c r="G83" s="393"/>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8"/>
      <c r="AL83" s="378"/>
    </row>
    <row r="84" spans="1:38" ht="20.25" customHeight="1">
      <c r="A84" s="384"/>
      <c r="B84" s="381"/>
      <c r="C84" s="381" t="s">
        <v>2277</v>
      </c>
      <c r="D84" s="714"/>
      <c r="E84" s="711"/>
      <c r="F84" s="392" t="s">
        <v>2278</v>
      </c>
      <c r="G84" s="393"/>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8"/>
      <c r="AL84" s="378"/>
    </row>
    <row r="85" spans="1:38" ht="51">
      <c r="A85" s="384"/>
      <c r="B85" s="381">
        <v>8055</v>
      </c>
      <c r="C85" s="381" t="s">
        <v>2279</v>
      </c>
      <c r="D85" s="714"/>
      <c r="E85" s="712"/>
      <c r="F85" s="392" t="s">
        <v>2280</v>
      </c>
      <c r="G85" s="393"/>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8"/>
      <c r="AL85" s="378"/>
    </row>
    <row r="86" spans="1:38" ht="31.35" customHeight="1">
      <c r="A86" s="384"/>
      <c r="B86" s="399"/>
      <c r="C86" s="381" t="s">
        <v>2281</v>
      </c>
      <c r="D86" s="714"/>
      <c r="E86" s="710" t="s">
        <v>2282</v>
      </c>
      <c r="F86" s="393"/>
      <c r="G86" s="393"/>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8"/>
      <c r="AL86" s="378"/>
    </row>
    <row r="87" spans="1:38" ht="78.2" customHeight="1">
      <c r="A87" s="384"/>
      <c r="B87" s="381"/>
      <c r="C87" s="381" t="s">
        <v>2283</v>
      </c>
      <c r="D87" s="714"/>
      <c r="E87" s="711"/>
      <c r="F87" s="392" t="s">
        <v>2284</v>
      </c>
      <c r="G87" s="393"/>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8"/>
      <c r="AL87" s="378"/>
    </row>
    <row r="88" spans="1:38" ht="25.5">
      <c r="A88" s="384"/>
      <c r="B88" s="381">
        <v>8060</v>
      </c>
      <c r="C88" s="381" t="s">
        <v>2285</v>
      </c>
      <c r="D88" s="715"/>
      <c r="E88" s="712"/>
      <c r="F88" s="392" t="s">
        <v>2286</v>
      </c>
      <c r="G88" s="393"/>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8"/>
      <c r="AL88" s="378"/>
    </row>
    <row r="89" spans="1:38" ht="24">
      <c r="A89" s="384"/>
      <c r="B89" s="387">
        <v>8020</v>
      </c>
      <c r="C89" s="387" t="s">
        <v>2287</v>
      </c>
      <c r="D89" s="387" t="s">
        <v>2288</v>
      </c>
      <c r="E89" s="390"/>
      <c r="F89" s="390"/>
      <c r="G89" s="391"/>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8"/>
      <c r="AL89" s="378"/>
    </row>
    <row r="90" spans="1:38" ht="25.5">
      <c r="A90" s="384"/>
      <c r="B90" s="381"/>
      <c r="C90" s="381" t="s">
        <v>2289</v>
      </c>
      <c r="D90" s="713"/>
      <c r="E90" s="392" t="s">
        <v>2290</v>
      </c>
      <c r="F90" s="393"/>
      <c r="G90" s="393"/>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8"/>
      <c r="AL90" s="378"/>
    </row>
    <row r="91" spans="1:38" ht="38.25">
      <c r="A91" s="384"/>
      <c r="B91" s="381"/>
      <c r="C91" s="381" t="s">
        <v>2291</v>
      </c>
      <c r="D91" s="714"/>
      <c r="E91" s="392" t="s">
        <v>2292</v>
      </c>
      <c r="F91" s="393"/>
      <c r="G91" s="393"/>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8"/>
      <c r="AL91" s="378"/>
    </row>
    <row r="92" spans="1:38" ht="38.25">
      <c r="A92" s="384"/>
      <c r="B92" s="381"/>
      <c r="C92" s="381" t="s">
        <v>2293</v>
      </c>
      <c r="D92" s="714"/>
      <c r="E92" s="392" t="s">
        <v>2294</v>
      </c>
      <c r="F92" s="393"/>
      <c r="G92" s="393"/>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8"/>
      <c r="AL92" s="378"/>
    </row>
    <row r="93" spans="1:38" ht="25.5">
      <c r="A93" s="384"/>
      <c r="B93" s="381"/>
      <c r="C93" s="381" t="s">
        <v>2295</v>
      </c>
      <c r="D93" s="714"/>
      <c r="E93" s="392" t="s">
        <v>2296</v>
      </c>
      <c r="F93" s="393"/>
      <c r="G93" s="393"/>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8"/>
      <c r="AL93" s="378"/>
    </row>
    <row r="94" spans="1:38" ht="25.5" customHeight="1">
      <c r="A94" s="384"/>
      <c r="B94" s="381"/>
      <c r="C94" s="381" t="s">
        <v>2297</v>
      </c>
      <c r="D94" s="714"/>
      <c r="E94" s="392" t="s">
        <v>2298</v>
      </c>
      <c r="F94" s="393"/>
      <c r="G94" s="393" t="s">
        <v>2299</v>
      </c>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378"/>
      <c r="AL94" s="378"/>
    </row>
    <row r="95" spans="1:38" ht="89.25">
      <c r="A95" s="400"/>
      <c r="B95" s="381"/>
      <c r="C95" s="381" t="s">
        <v>2300</v>
      </c>
      <c r="D95" s="714"/>
      <c r="E95" s="392" t="s">
        <v>2301</v>
      </c>
      <c r="F95" s="393"/>
      <c r="G95" s="393" t="s">
        <v>2302</v>
      </c>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8"/>
      <c r="AL95" s="378"/>
    </row>
    <row r="96" spans="1:38" ht="51">
      <c r="A96" s="400"/>
      <c r="B96" s="381"/>
      <c r="C96" s="381" t="s">
        <v>2303</v>
      </c>
      <c r="D96" s="714"/>
      <c r="E96" s="392" t="s">
        <v>2304</v>
      </c>
      <c r="F96" s="393"/>
      <c r="G96" s="393"/>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8"/>
      <c r="AL96" s="378"/>
    </row>
    <row r="97" spans="1:38" ht="38.25">
      <c r="A97" s="400"/>
      <c r="B97" s="381"/>
      <c r="C97" s="381" t="s">
        <v>2305</v>
      </c>
      <c r="D97" s="714"/>
      <c r="E97" s="392" t="s">
        <v>2306</v>
      </c>
      <c r="F97" s="393"/>
      <c r="G97" s="393"/>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8"/>
      <c r="AL97" s="378"/>
    </row>
    <row r="98" spans="1:38" ht="45" customHeight="1">
      <c r="A98" s="400"/>
      <c r="B98" s="381"/>
      <c r="C98" s="381" t="s">
        <v>2307</v>
      </c>
      <c r="D98" s="714"/>
      <c r="E98" s="392" t="s">
        <v>2308</v>
      </c>
      <c r="F98" s="393"/>
      <c r="G98" s="393"/>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8"/>
      <c r="AL98" s="378"/>
    </row>
    <row r="99" spans="1:38" ht="42" customHeight="1">
      <c r="A99" s="400"/>
      <c r="B99" s="401"/>
      <c r="C99" s="381" t="s">
        <v>2309</v>
      </c>
      <c r="D99" s="714"/>
      <c r="E99" s="392" t="s">
        <v>2310</v>
      </c>
      <c r="F99" s="393"/>
      <c r="G99" s="393"/>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8"/>
      <c r="AL99" s="378"/>
    </row>
    <row r="100" spans="1:38" ht="50.25" customHeight="1">
      <c r="A100" s="400"/>
      <c r="B100" s="401"/>
      <c r="C100" s="381" t="s">
        <v>2311</v>
      </c>
      <c r="D100" s="714"/>
      <c r="E100" s="392" t="s">
        <v>2312</v>
      </c>
      <c r="F100" s="393"/>
      <c r="G100" s="393"/>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8"/>
      <c r="AL100" s="378"/>
    </row>
    <row r="101" spans="1:38" ht="38.25">
      <c r="A101" s="384"/>
      <c r="B101" s="401"/>
      <c r="C101" s="381" t="s">
        <v>2313</v>
      </c>
      <c r="D101" s="714"/>
      <c r="E101" s="392" t="s">
        <v>2314</v>
      </c>
      <c r="F101" s="393"/>
      <c r="G101" s="393"/>
      <c r="H101" s="378"/>
      <c r="I101" s="378"/>
      <c r="J101" s="378"/>
      <c r="K101" s="378"/>
      <c r="L101" s="378"/>
      <c r="M101" s="378"/>
      <c r="N101" s="378"/>
      <c r="O101" s="378"/>
      <c r="P101" s="378"/>
      <c r="Q101" s="378"/>
      <c r="R101" s="378"/>
      <c r="S101" s="378"/>
      <c r="T101" s="378"/>
      <c r="U101" s="378"/>
      <c r="V101" s="378"/>
      <c r="W101" s="378"/>
      <c r="X101" s="378"/>
      <c r="Y101" s="378"/>
      <c r="Z101" s="378"/>
      <c r="AA101" s="378"/>
      <c r="AB101" s="378"/>
      <c r="AC101" s="378"/>
      <c r="AD101" s="378"/>
      <c r="AE101" s="378"/>
      <c r="AF101" s="378"/>
      <c r="AG101" s="378"/>
      <c r="AH101" s="378"/>
      <c r="AI101" s="378"/>
      <c r="AJ101" s="378"/>
      <c r="AK101" s="378"/>
      <c r="AL101" s="378"/>
    </row>
    <row r="102" spans="1:38" ht="38.25">
      <c r="A102" s="384"/>
      <c r="B102" s="381"/>
      <c r="C102" s="381" t="s">
        <v>2315</v>
      </c>
      <c r="D102" s="714"/>
      <c r="E102" s="392" t="s">
        <v>2316</v>
      </c>
      <c r="F102" s="393"/>
      <c r="G102" s="393"/>
      <c r="H102" s="378"/>
      <c r="I102" s="378"/>
      <c r="J102" s="378"/>
      <c r="K102" s="378"/>
      <c r="L102" s="378"/>
      <c r="M102" s="378"/>
      <c r="N102" s="378"/>
      <c r="O102" s="378"/>
      <c r="P102" s="378"/>
      <c r="Q102" s="378"/>
      <c r="R102" s="378"/>
      <c r="S102" s="378"/>
      <c r="T102" s="378"/>
      <c r="U102" s="378"/>
      <c r="V102" s="378"/>
      <c r="W102" s="378"/>
      <c r="X102" s="378"/>
      <c r="Y102" s="378"/>
      <c r="Z102" s="378"/>
      <c r="AA102" s="378"/>
      <c r="AB102" s="378"/>
      <c r="AC102" s="378"/>
      <c r="AD102" s="378"/>
      <c r="AE102" s="378"/>
      <c r="AF102" s="378"/>
      <c r="AG102" s="378"/>
      <c r="AH102" s="378"/>
      <c r="AI102" s="378"/>
      <c r="AJ102" s="378"/>
      <c r="AK102" s="378"/>
      <c r="AL102" s="378"/>
    </row>
    <row r="103" spans="1:38" ht="45.75" customHeight="1">
      <c r="A103" s="384"/>
      <c r="B103" s="381"/>
      <c r="C103" s="381" t="s">
        <v>2317</v>
      </c>
      <c r="D103" s="715"/>
      <c r="E103" s="392" t="s">
        <v>2318</v>
      </c>
      <c r="F103" s="393"/>
      <c r="G103" s="393"/>
      <c r="H103" s="378"/>
      <c r="I103" s="378"/>
      <c r="J103" s="378"/>
      <c r="K103" s="378"/>
      <c r="L103" s="378"/>
      <c r="M103" s="378"/>
      <c r="N103" s="378"/>
      <c r="O103" s="378"/>
      <c r="P103" s="378"/>
      <c r="Q103" s="378"/>
      <c r="R103" s="378"/>
      <c r="S103" s="378"/>
      <c r="T103" s="378"/>
      <c r="U103" s="378"/>
      <c r="V103" s="378"/>
      <c r="W103" s="378"/>
      <c r="X103" s="378"/>
      <c r="Y103" s="378"/>
      <c r="Z103" s="378"/>
      <c r="AA103" s="378"/>
      <c r="AB103" s="378"/>
      <c r="AC103" s="378"/>
      <c r="AD103" s="378"/>
      <c r="AE103" s="378"/>
      <c r="AF103" s="378"/>
      <c r="AG103" s="378"/>
      <c r="AH103" s="378"/>
      <c r="AI103" s="378"/>
      <c r="AJ103" s="378"/>
      <c r="AK103" s="378"/>
      <c r="AL103" s="378"/>
    </row>
    <row r="104" spans="1:38" ht="24">
      <c r="A104" s="384"/>
      <c r="B104" s="387">
        <v>9000</v>
      </c>
      <c r="C104" s="387" t="s">
        <v>2319</v>
      </c>
      <c r="D104" s="387" t="s">
        <v>2320</v>
      </c>
      <c r="E104" s="390"/>
      <c r="F104" s="390"/>
      <c r="G104" s="391"/>
      <c r="H104" s="378"/>
      <c r="I104" s="378"/>
      <c r="J104" s="378"/>
      <c r="K104" s="378"/>
      <c r="L104" s="378"/>
      <c r="M104" s="378"/>
      <c r="N104" s="378"/>
      <c r="O104" s="378"/>
      <c r="P104" s="378"/>
      <c r="Q104" s="378"/>
      <c r="R104" s="378"/>
      <c r="S104" s="378"/>
      <c r="T104" s="378"/>
      <c r="U104" s="378"/>
      <c r="V104" s="378"/>
      <c r="W104" s="378"/>
      <c r="X104" s="378"/>
      <c r="Y104" s="378"/>
      <c r="Z104" s="378"/>
      <c r="AA104" s="378"/>
      <c r="AB104" s="378"/>
      <c r="AC104" s="378"/>
      <c r="AD104" s="378"/>
      <c r="AE104" s="378"/>
      <c r="AF104" s="378"/>
      <c r="AG104" s="378"/>
      <c r="AH104" s="378"/>
      <c r="AI104" s="378"/>
      <c r="AJ104" s="378"/>
      <c r="AK104" s="378"/>
      <c r="AL104" s="378"/>
    </row>
    <row r="105" spans="1:38">
      <c r="A105" s="384"/>
      <c r="B105" s="381">
        <v>9020</v>
      </c>
      <c r="C105" s="381" t="s">
        <v>2321</v>
      </c>
      <c r="D105" s="713"/>
      <c r="E105" s="710" t="s">
        <v>2322</v>
      </c>
      <c r="F105" s="393"/>
      <c r="G105" s="393"/>
      <c r="H105" s="378"/>
      <c r="I105" s="378"/>
      <c r="J105" s="378"/>
      <c r="K105" s="378"/>
      <c r="L105" s="378"/>
      <c r="M105" s="378"/>
      <c r="N105" s="378"/>
      <c r="O105" s="378"/>
      <c r="P105" s="378"/>
      <c r="Q105" s="378"/>
      <c r="R105" s="378"/>
      <c r="S105" s="378"/>
      <c r="T105" s="378"/>
      <c r="U105" s="378"/>
      <c r="V105" s="378"/>
      <c r="W105" s="378"/>
      <c r="X105" s="378"/>
      <c r="Y105" s="378"/>
      <c r="Z105" s="378"/>
      <c r="AA105" s="378"/>
      <c r="AB105" s="378"/>
      <c r="AC105" s="378"/>
      <c r="AD105" s="378"/>
      <c r="AE105" s="378"/>
      <c r="AF105" s="378"/>
      <c r="AG105" s="378"/>
      <c r="AH105" s="378"/>
      <c r="AI105" s="378"/>
      <c r="AJ105" s="378"/>
      <c r="AK105" s="378"/>
      <c r="AL105" s="378"/>
    </row>
    <row r="106" spans="1:38" ht="63.75">
      <c r="A106" s="384"/>
      <c r="B106" s="381">
        <v>9021</v>
      </c>
      <c r="C106" s="381" t="s">
        <v>2323</v>
      </c>
      <c r="D106" s="714"/>
      <c r="E106" s="711"/>
      <c r="F106" s="392" t="s">
        <v>2324</v>
      </c>
      <c r="G106" s="393" t="s">
        <v>2325</v>
      </c>
      <c r="H106" s="378"/>
      <c r="I106" s="378"/>
      <c r="J106" s="378"/>
      <c r="K106" s="378"/>
      <c r="L106" s="378"/>
      <c r="M106" s="378"/>
      <c r="N106" s="378"/>
      <c r="O106" s="378"/>
      <c r="P106" s="378"/>
      <c r="Q106" s="378"/>
      <c r="R106" s="378"/>
      <c r="S106" s="378"/>
      <c r="T106" s="378"/>
      <c r="U106" s="378"/>
      <c r="V106" s="378"/>
      <c r="W106" s="378"/>
      <c r="X106" s="378"/>
      <c r="Y106" s="378"/>
      <c r="Z106" s="378"/>
      <c r="AA106" s="378"/>
      <c r="AB106" s="378"/>
      <c r="AC106" s="378"/>
      <c r="AD106" s="378"/>
      <c r="AE106" s="378"/>
      <c r="AF106" s="378"/>
      <c r="AG106" s="378"/>
      <c r="AH106" s="378"/>
      <c r="AI106" s="378"/>
      <c r="AJ106" s="378"/>
      <c r="AK106" s="378"/>
      <c r="AL106" s="378"/>
    </row>
    <row r="107" spans="1:38" ht="38.25">
      <c r="A107" s="384"/>
      <c r="B107" s="381">
        <v>9022</v>
      </c>
      <c r="C107" s="381" t="s">
        <v>2326</v>
      </c>
      <c r="D107" s="714"/>
      <c r="E107" s="711"/>
      <c r="F107" s="392" t="s">
        <v>2327</v>
      </c>
      <c r="G107" s="393"/>
      <c r="H107" s="378"/>
      <c r="I107" s="378"/>
      <c r="J107" s="378"/>
      <c r="K107" s="378"/>
      <c r="L107" s="378"/>
      <c r="M107" s="378"/>
      <c r="N107" s="378"/>
      <c r="O107" s="378"/>
      <c r="P107" s="378"/>
      <c r="Q107" s="378"/>
      <c r="R107" s="378"/>
      <c r="S107" s="378"/>
      <c r="T107" s="378"/>
      <c r="U107" s="378"/>
      <c r="V107" s="378"/>
      <c r="W107" s="378"/>
      <c r="X107" s="378"/>
      <c r="Y107" s="378"/>
      <c r="Z107" s="378"/>
      <c r="AA107" s="378"/>
      <c r="AB107" s="378"/>
      <c r="AC107" s="378"/>
      <c r="AD107" s="378"/>
      <c r="AE107" s="378"/>
      <c r="AF107" s="378"/>
      <c r="AG107" s="378"/>
      <c r="AH107" s="378"/>
      <c r="AI107" s="378"/>
      <c r="AJ107" s="378"/>
      <c r="AK107" s="378"/>
      <c r="AL107" s="378"/>
    </row>
    <row r="108" spans="1:38" ht="15.75" customHeight="1">
      <c r="A108" s="384"/>
      <c r="B108" s="381">
        <v>9023</v>
      </c>
      <c r="C108" s="381" t="s">
        <v>2328</v>
      </c>
      <c r="D108" s="714"/>
      <c r="E108" s="712"/>
      <c r="F108" s="392" t="s">
        <v>2329</v>
      </c>
      <c r="G108" s="393"/>
      <c r="H108" s="378"/>
      <c r="I108" s="378"/>
      <c r="J108" s="378"/>
      <c r="K108" s="378"/>
      <c r="L108" s="378"/>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8"/>
      <c r="AK108" s="378"/>
      <c r="AL108" s="378"/>
    </row>
    <row r="109" spans="1:38" ht="38.25">
      <c r="A109" s="384"/>
      <c r="B109" s="381"/>
      <c r="C109" s="381" t="s">
        <v>2330</v>
      </c>
      <c r="D109" s="714"/>
      <c r="E109" s="710" t="s">
        <v>2331</v>
      </c>
      <c r="F109" s="392" t="s">
        <v>2332</v>
      </c>
      <c r="G109" s="393"/>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row>
    <row r="110" spans="1:38" ht="51">
      <c r="A110" s="384"/>
      <c r="B110" s="381"/>
      <c r="C110" s="381" t="s">
        <v>2333</v>
      </c>
      <c r="D110" s="714"/>
      <c r="E110" s="711"/>
      <c r="F110" s="392" t="s">
        <v>2334</v>
      </c>
      <c r="G110" s="393"/>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row>
    <row r="111" spans="1:38" ht="38.25">
      <c r="A111" s="384"/>
      <c r="B111" s="381"/>
      <c r="C111" s="381" t="s">
        <v>2335</v>
      </c>
      <c r="D111" s="714"/>
      <c r="E111" s="711"/>
      <c r="F111" s="392" t="s">
        <v>2336</v>
      </c>
      <c r="G111" s="393"/>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row>
    <row r="112" spans="1:38" ht="15" customHeight="1">
      <c r="A112" s="384"/>
      <c r="B112" s="381"/>
      <c r="C112" s="381" t="s">
        <v>2337</v>
      </c>
      <c r="D112" s="714"/>
      <c r="E112" s="711"/>
      <c r="F112" s="392" t="s">
        <v>2338</v>
      </c>
      <c r="G112" s="393"/>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row>
    <row r="113" spans="1:38" ht="24.95" customHeight="1">
      <c r="A113" s="384"/>
      <c r="B113" s="381"/>
      <c r="C113" s="381" t="s">
        <v>2339</v>
      </c>
      <c r="D113" s="714"/>
      <c r="E113" s="711"/>
      <c r="F113" s="392" t="s">
        <v>2340</v>
      </c>
      <c r="G113" s="393"/>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row>
    <row r="114" spans="1:38" ht="38.25">
      <c r="A114" s="384"/>
      <c r="B114" s="381"/>
      <c r="C114" s="381" t="s">
        <v>2341</v>
      </c>
      <c r="D114" s="714"/>
      <c r="E114" s="712"/>
      <c r="F114" s="393" t="s">
        <v>2340</v>
      </c>
      <c r="G114" s="393"/>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row>
    <row r="115" spans="1:38" ht="15" customHeight="1">
      <c r="A115" s="384"/>
      <c r="B115" s="381"/>
      <c r="C115" s="381" t="s">
        <v>2342</v>
      </c>
      <c r="D115" s="714"/>
      <c r="E115" s="392" t="s">
        <v>2343</v>
      </c>
      <c r="F115" s="393"/>
      <c r="G115" s="393"/>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row>
    <row r="116" spans="1:38" ht="15" customHeight="1">
      <c r="A116" s="384"/>
      <c r="B116" s="381">
        <v>9030</v>
      </c>
      <c r="C116" s="381" t="s">
        <v>2344</v>
      </c>
      <c r="D116" s="715"/>
      <c r="E116" s="392" t="s">
        <v>2345</v>
      </c>
      <c r="F116" s="393"/>
      <c r="G116" s="393"/>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row>
    <row r="117" spans="1:38" ht="15.75" customHeight="1">
      <c r="A117" s="384"/>
      <c r="B117" s="387"/>
      <c r="C117" s="387" t="s">
        <v>2346</v>
      </c>
      <c r="D117" s="387" t="s">
        <v>2347</v>
      </c>
      <c r="E117" s="390"/>
      <c r="F117" s="390"/>
      <c r="G117" s="391"/>
      <c r="H117" s="378"/>
      <c r="I117" s="378"/>
      <c r="J117" s="378"/>
      <c r="K117" s="378"/>
      <c r="L117" s="378"/>
      <c r="M117" s="378"/>
      <c r="N117" s="378"/>
      <c r="O117" s="378"/>
      <c r="P117" s="378"/>
      <c r="Q117" s="378"/>
      <c r="R117" s="378"/>
      <c r="S117" s="378"/>
      <c r="T117" s="378"/>
      <c r="U117" s="378"/>
      <c r="V117" s="378"/>
      <c r="W117" s="378"/>
      <c r="X117" s="378"/>
      <c r="Y117" s="378"/>
      <c r="Z117" s="378"/>
      <c r="AA117" s="378"/>
      <c r="AB117" s="378"/>
      <c r="AC117" s="378"/>
      <c r="AD117" s="378"/>
      <c r="AE117" s="378"/>
      <c r="AF117" s="378"/>
      <c r="AG117" s="378"/>
      <c r="AH117" s="378"/>
      <c r="AI117" s="378"/>
      <c r="AJ117" s="378"/>
      <c r="AK117" s="378"/>
      <c r="AL117" s="378"/>
    </row>
    <row r="118" spans="1:38">
      <c r="A118" s="384"/>
      <c r="B118" s="381">
        <v>9010</v>
      </c>
      <c r="C118" s="381" t="s">
        <v>2348</v>
      </c>
      <c r="D118" s="713"/>
      <c r="E118" s="713" t="s">
        <v>2349</v>
      </c>
      <c r="F118" s="381"/>
      <c r="G118" s="393"/>
      <c r="H118" s="378"/>
      <c r="I118" s="378"/>
      <c r="J118" s="378"/>
      <c r="K118" s="378"/>
      <c r="L118" s="378"/>
      <c r="M118" s="378"/>
      <c r="N118" s="378"/>
      <c r="O118" s="378"/>
      <c r="P118" s="378"/>
      <c r="Q118" s="378"/>
      <c r="R118" s="378"/>
      <c r="S118" s="378"/>
      <c r="T118" s="378"/>
      <c r="U118" s="378"/>
      <c r="V118" s="378"/>
      <c r="W118" s="378"/>
      <c r="X118" s="378"/>
      <c r="Y118" s="378"/>
      <c r="Z118" s="378"/>
      <c r="AA118" s="378"/>
      <c r="AB118" s="378"/>
      <c r="AC118" s="378"/>
      <c r="AD118" s="378"/>
      <c r="AE118" s="378"/>
      <c r="AF118" s="378"/>
      <c r="AG118" s="378"/>
      <c r="AH118" s="378"/>
      <c r="AI118" s="378"/>
      <c r="AJ118" s="378"/>
      <c r="AK118" s="378"/>
      <c r="AL118" s="378"/>
    </row>
    <row r="119" spans="1:38" ht="51">
      <c r="A119" s="384"/>
      <c r="B119" s="381"/>
      <c r="C119" s="381" t="s">
        <v>2350</v>
      </c>
      <c r="D119" s="714"/>
      <c r="E119" s="714"/>
      <c r="F119" s="392" t="s">
        <v>2351</v>
      </c>
      <c r="G119" s="393"/>
      <c r="H119" s="378"/>
      <c r="I119" s="378"/>
      <c r="J119" s="378"/>
      <c r="K119" s="378"/>
      <c r="L119" s="378"/>
      <c r="M119" s="378"/>
      <c r="N119" s="378"/>
      <c r="O119" s="378"/>
      <c r="P119" s="378"/>
      <c r="Q119" s="378"/>
      <c r="R119" s="378"/>
      <c r="S119" s="378"/>
      <c r="T119" s="378"/>
      <c r="U119" s="378"/>
      <c r="V119" s="378"/>
      <c r="W119" s="378"/>
      <c r="X119" s="378"/>
      <c r="Y119" s="378"/>
      <c r="Z119" s="378"/>
      <c r="AA119" s="378"/>
      <c r="AB119" s="378"/>
      <c r="AC119" s="378"/>
      <c r="AD119" s="378"/>
      <c r="AE119" s="378"/>
      <c r="AF119" s="378"/>
      <c r="AG119" s="378"/>
      <c r="AH119" s="378"/>
      <c r="AI119" s="378"/>
      <c r="AJ119" s="378"/>
      <c r="AK119" s="378"/>
      <c r="AL119" s="378"/>
    </row>
    <row r="120" spans="1:38" ht="15" customHeight="1">
      <c r="A120" s="384"/>
      <c r="B120" s="381"/>
      <c r="C120" s="381" t="s">
        <v>2352</v>
      </c>
      <c r="D120" s="714"/>
      <c r="E120" s="714"/>
      <c r="F120" s="392" t="s">
        <v>2353</v>
      </c>
      <c r="G120" s="393"/>
      <c r="H120" s="378"/>
      <c r="I120" s="378"/>
      <c r="J120" s="378"/>
      <c r="K120" s="378"/>
      <c r="L120" s="378"/>
      <c r="M120" s="378"/>
      <c r="N120" s="378"/>
      <c r="O120" s="378"/>
      <c r="P120" s="378"/>
      <c r="Q120" s="378"/>
      <c r="R120" s="378"/>
      <c r="S120" s="378"/>
      <c r="T120" s="378"/>
      <c r="U120" s="378"/>
      <c r="V120" s="378"/>
      <c r="W120" s="378"/>
      <c r="X120" s="378"/>
      <c r="Y120" s="378"/>
      <c r="Z120" s="378"/>
      <c r="AA120" s="378"/>
      <c r="AB120" s="378"/>
      <c r="AC120" s="378"/>
      <c r="AD120" s="378"/>
      <c r="AE120" s="378"/>
      <c r="AF120" s="378"/>
      <c r="AG120" s="378"/>
      <c r="AH120" s="378"/>
      <c r="AI120" s="378"/>
      <c r="AJ120" s="378"/>
      <c r="AK120" s="378"/>
      <c r="AL120" s="378"/>
    </row>
    <row r="121" spans="1:38" ht="38.25">
      <c r="A121" s="384"/>
      <c r="B121" s="381"/>
      <c r="C121" s="381" t="s">
        <v>2354</v>
      </c>
      <c r="D121" s="714"/>
      <c r="E121" s="714"/>
      <c r="F121" s="392" t="s">
        <v>2355</v>
      </c>
      <c r="G121" s="393"/>
      <c r="H121" s="378"/>
      <c r="I121" s="378"/>
      <c r="J121" s="378"/>
      <c r="K121" s="378"/>
      <c r="L121" s="378"/>
      <c r="M121" s="378"/>
      <c r="N121" s="378"/>
      <c r="O121" s="378"/>
      <c r="P121" s="378"/>
      <c r="Q121" s="378"/>
      <c r="R121" s="378"/>
      <c r="S121" s="378"/>
      <c r="T121" s="378"/>
      <c r="U121" s="378"/>
      <c r="V121" s="378"/>
      <c r="W121" s="378"/>
      <c r="X121" s="378"/>
      <c r="Y121" s="378"/>
      <c r="Z121" s="378"/>
      <c r="AA121" s="378"/>
      <c r="AB121" s="378"/>
      <c r="AC121" s="378"/>
      <c r="AD121" s="378"/>
      <c r="AE121" s="378"/>
      <c r="AF121" s="378"/>
      <c r="AG121" s="378"/>
      <c r="AH121" s="378"/>
      <c r="AI121" s="378"/>
      <c r="AJ121" s="378"/>
      <c r="AK121" s="378"/>
      <c r="AL121" s="378"/>
    </row>
    <row r="122" spans="1:38" ht="38.25">
      <c r="A122" s="384"/>
      <c r="B122" s="381"/>
      <c r="C122" s="381" t="s">
        <v>2356</v>
      </c>
      <c r="D122" s="714"/>
      <c r="E122" s="714"/>
      <c r="F122" s="392" t="s">
        <v>2357</v>
      </c>
      <c r="G122" s="393"/>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378"/>
      <c r="AE122" s="378"/>
      <c r="AF122" s="378"/>
      <c r="AG122" s="378"/>
      <c r="AH122" s="378"/>
      <c r="AI122" s="378"/>
      <c r="AJ122" s="378"/>
      <c r="AK122" s="378"/>
      <c r="AL122" s="378"/>
    </row>
    <row r="123" spans="1:38" ht="51">
      <c r="A123" s="384"/>
      <c r="B123" s="381"/>
      <c r="C123" s="381" t="s">
        <v>2358</v>
      </c>
      <c r="D123" s="714"/>
      <c r="E123" s="715"/>
      <c r="F123" s="392" t="s">
        <v>2359</v>
      </c>
      <c r="G123" s="393"/>
      <c r="H123" s="378"/>
      <c r="I123" s="378"/>
      <c r="J123" s="378"/>
      <c r="K123" s="378"/>
      <c r="L123" s="378"/>
      <c r="M123" s="378"/>
      <c r="N123" s="378"/>
      <c r="O123" s="378"/>
      <c r="P123" s="378"/>
      <c r="Q123" s="378"/>
      <c r="R123" s="378"/>
      <c r="S123" s="378"/>
      <c r="T123" s="378"/>
      <c r="U123" s="378"/>
      <c r="V123" s="378"/>
      <c r="W123" s="378"/>
      <c r="X123" s="378"/>
      <c r="Y123" s="378"/>
      <c r="Z123" s="378"/>
      <c r="AA123" s="378"/>
      <c r="AB123" s="378"/>
      <c r="AC123" s="378"/>
      <c r="AD123" s="378"/>
      <c r="AE123" s="378"/>
      <c r="AF123" s="378"/>
      <c r="AG123" s="378"/>
      <c r="AH123" s="378"/>
      <c r="AI123" s="378"/>
      <c r="AJ123" s="378"/>
      <c r="AK123" s="378"/>
      <c r="AL123" s="378"/>
    </row>
    <row r="124" spans="1:38">
      <c r="A124" s="384"/>
      <c r="B124" s="381"/>
      <c r="C124" s="381" t="s">
        <v>2360</v>
      </c>
      <c r="D124" s="714"/>
      <c r="E124" s="721" t="s">
        <v>2361</v>
      </c>
      <c r="F124" s="381"/>
      <c r="G124" s="393"/>
      <c r="H124" s="378"/>
      <c r="I124" s="378"/>
      <c r="J124" s="378"/>
      <c r="K124" s="378"/>
      <c r="L124" s="378"/>
      <c r="M124" s="378"/>
      <c r="N124" s="378"/>
      <c r="O124" s="378"/>
      <c r="P124" s="378"/>
      <c r="Q124" s="378"/>
      <c r="R124" s="378"/>
      <c r="S124" s="378"/>
      <c r="T124" s="378"/>
      <c r="U124" s="378"/>
      <c r="V124" s="378"/>
      <c r="W124" s="378"/>
      <c r="X124" s="378"/>
      <c r="Y124" s="378"/>
      <c r="Z124" s="378"/>
      <c r="AA124" s="378"/>
      <c r="AB124" s="378"/>
      <c r="AC124" s="378"/>
      <c r="AD124" s="378"/>
      <c r="AE124" s="378"/>
      <c r="AF124" s="378"/>
      <c r="AG124" s="378"/>
      <c r="AH124" s="378"/>
      <c r="AI124" s="378"/>
      <c r="AJ124" s="378"/>
      <c r="AK124" s="378"/>
      <c r="AL124" s="378"/>
    </row>
    <row r="125" spans="1:38" ht="25.5">
      <c r="A125" s="384"/>
      <c r="B125" s="381"/>
      <c r="C125" s="381" t="s">
        <v>2362</v>
      </c>
      <c r="D125" s="714"/>
      <c r="E125" s="722"/>
      <c r="F125" s="392" t="s">
        <v>2363</v>
      </c>
      <c r="G125" s="393"/>
      <c r="H125" s="378"/>
      <c r="I125" s="378"/>
      <c r="J125" s="378"/>
      <c r="K125" s="378"/>
      <c r="L125" s="378"/>
      <c r="M125" s="378"/>
      <c r="N125" s="378"/>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8"/>
      <c r="AJ125" s="378"/>
      <c r="AK125" s="378"/>
      <c r="AL125" s="378"/>
    </row>
    <row r="126" spans="1:38" ht="25.5">
      <c r="A126" s="384"/>
      <c r="B126" s="381"/>
      <c r="C126" s="381" t="s">
        <v>2364</v>
      </c>
      <c r="D126" s="714"/>
      <c r="E126" s="722"/>
      <c r="F126" s="392" t="s">
        <v>2365</v>
      </c>
      <c r="G126" s="393"/>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row>
    <row r="127" spans="1:38">
      <c r="A127" s="384"/>
      <c r="B127" s="381"/>
      <c r="C127" s="381" t="s">
        <v>2366</v>
      </c>
      <c r="D127" s="714"/>
      <c r="E127" s="722"/>
      <c r="F127" s="392" t="s">
        <v>2367</v>
      </c>
      <c r="G127" s="393"/>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8"/>
      <c r="AJ127" s="378"/>
      <c r="AK127" s="378"/>
      <c r="AL127" s="378"/>
    </row>
    <row r="128" spans="1:38">
      <c r="A128" s="384"/>
      <c r="B128" s="381"/>
      <c r="C128" s="381" t="s">
        <v>2368</v>
      </c>
      <c r="D128" s="714"/>
      <c r="E128" s="722"/>
      <c r="F128" s="392" t="s">
        <v>2369</v>
      </c>
      <c r="G128" s="393"/>
      <c r="H128" s="378"/>
      <c r="I128" s="378"/>
      <c r="J128" s="378"/>
      <c r="K128" s="378"/>
      <c r="L128" s="378"/>
      <c r="M128" s="378"/>
      <c r="N128" s="378"/>
      <c r="O128" s="378"/>
      <c r="P128" s="378"/>
      <c r="Q128" s="378"/>
      <c r="R128" s="378"/>
      <c r="S128" s="378"/>
      <c r="T128" s="378"/>
      <c r="U128" s="378"/>
      <c r="V128" s="378"/>
      <c r="W128" s="378"/>
      <c r="X128" s="378"/>
      <c r="Y128" s="378"/>
      <c r="Z128" s="378"/>
      <c r="AA128" s="378"/>
      <c r="AB128" s="378"/>
      <c r="AC128" s="378"/>
      <c r="AD128" s="378"/>
      <c r="AE128" s="378"/>
      <c r="AF128" s="378"/>
      <c r="AG128" s="378"/>
      <c r="AH128" s="378"/>
      <c r="AI128" s="378"/>
      <c r="AJ128" s="378"/>
      <c r="AK128" s="378"/>
      <c r="AL128" s="378"/>
    </row>
    <row r="129" spans="1:38" ht="25.5">
      <c r="A129" s="384"/>
      <c r="B129" s="381"/>
      <c r="C129" s="381" t="s">
        <v>2370</v>
      </c>
      <c r="D129" s="714"/>
      <c r="E129" s="722"/>
      <c r="F129" s="392" t="s">
        <v>2371</v>
      </c>
      <c r="G129" s="393"/>
      <c r="H129" s="378"/>
      <c r="I129" s="378"/>
      <c r="J129" s="378"/>
      <c r="K129" s="378"/>
      <c r="L129" s="378"/>
      <c r="M129" s="378"/>
      <c r="N129" s="378"/>
      <c r="O129" s="378"/>
      <c r="P129" s="378"/>
      <c r="Q129" s="378"/>
      <c r="R129" s="378"/>
      <c r="S129" s="378"/>
      <c r="T129" s="378"/>
      <c r="U129" s="378"/>
      <c r="V129" s="378"/>
      <c r="W129" s="378"/>
      <c r="X129" s="378"/>
      <c r="Y129" s="378"/>
      <c r="Z129" s="378"/>
      <c r="AA129" s="378"/>
      <c r="AB129" s="378"/>
      <c r="AC129" s="378"/>
      <c r="AD129" s="378"/>
      <c r="AE129" s="378"/>
      <c r="AF129" s="378"/>
      <c r="AG129" s="378"/>
      <c r="AH129" s="378"/>
      <c r="AI129" s="378"/>
      <c r="AJ129" s="378"/>
      <c r="AK129" s="378"/>
      <c r="AL129" s="378"/>
    </row>
    <row r="130" spans="1:38" ht="15" customHeight="1">
      <c r="A130" s="384"/>
      <c r="B130" s="381"/>
      <c r="C130" s="381" t="s">
        <v>2372</v>
      </c>
      <c r="D130" s="714"/>
      <c r="E130" s="723"/>
      <c r="F130" s="392" t="s">
        <v>2373</v>
      </c>
      <c r="G130" s="393"/>
      <c r="H130" s="378"/>
      <c r="I130" s="378"/>
      <c r="J130" s="378"/>
      <c r="K130" s="378"/>
      <c r="L130" s="378"/>
      <c r="M130" s="378"/>
      <c r="N130" s="378"/>
      <c r="O130" s="378"/>
      <c r="P130" s="378"/>
      <c r="Q130" s="378"/>
      <c r="R130" s="378"/>
      <c r="S130" s="378"/>
      <c r="T130" s="378"/>
      <c r="U130" s="378"/>
      <c r="V130" s="378"/>
      <c r="W130" s="378"/>
      <c r="X130" s="378"/>
      <c r="Y130" s="378"/>
      <c r="Z130" s="378"/>
      <c r="AA130" s="378"/>
      <c r="AB130" s="378"/>
      <c r="AC130" s="378"/>
      <c r="AD130" s="378"/>
      <c r="AE130" s="378"/>
      <c r="AF130" s="378"/>
      <c r="AG130" s="378"/>
      <c r="AH130" s="378"/>
      <c r="AI130" s="378"/>
      <c r="AJ130" s="378"/>
      <c r="AK130" s="378"/>
      <c r="AL130" s="378"/>
    </row>
    <row r="131" spans="1:38" ht="15.75" customHeight="1">
      <c r="A131" s="384"/>
      <c r="B131" s="381">
        <v>8030</v>
      </c>
      <c r="C131" s="381" t="s">
        <v>2374</v>
      </c>
      <c r="D131" s="714"/>
      <c r="E131" s="721" t="s">
        <v>2375</v>
      </c>
      <c r="F131" s="381"/>
      <c r="G131" s="393"/>
      <c r="H131" s="378"/>
      <c r="I131" s="378"/>
      <c r="J131" s="378"/>
      <c r="K131" s="378"/>
      <c r="L131" s="378"/>
      <c r="M131" s="378"/>
      <c r="N131" s="378"/>
      <c r="O131" s="378"/>
      <c r="P131" s="378"/>
      <c r="Q131" s="378"/>
      <c r="R131" s="378"/>
      <c r="S131" s="378"/>
      <c r="T131" s="378"/>
      <c r="U131" s="378"/>
      <c r="V131" s="378"/>
      <c r="W131" s="378"/>
      <c r="X131" s="378"/>
      <c r="Y131" s="378"/>
      <c r="Z131" s="378"/>
      <c r="AA131" s="378"/>
      <c r="AB131" s="378"/>
      <c r="AC131" s="378"/>
      <c r="AD131" s="378"/>
      <c r="AE131" s="378"/>
      <c r="AF131" s="378"/>
      <c r="AG131" s="378"/>
      <c r="AH131" s="378"/>
      <c r="AI131" s="378"/>
      <c r="AJ131" s="378"/>
      <c r="AK131" s="378"/>
      <c r="AL131" s="378"/>
    </row>
    <row r="132" spans="1:38" ht="25.5">
      <c r="A132" s="384"/>
      <c r="B132" s="381">
        <v>8031</v>
      </c>
      <c r="C132" s="381" t="s">
        <v>2376</v>
      </c>
      <c r="D132" s="714"/>
      <c r="E132" s="722"/>
      <c r="F132" s="392" t="s">
        <v>2377</v>
      </c>
      <c r="G132" s="393"/>
      <c r="H132" s="378"/>
      <c r="I132" s="378"/>
      <c r="J132" s="378"/>
      <c r="K132" s="378"/>
      <c r="L132" s="378"/>
      <c r="M132" s="378"/>
      <c r="N132" s="378"/>
      <c r="O132" s="378"/>
      <c r="P132" s="378"/>
      <c r="Q132" s="378"/>
      <c r="R132" s="378"/>
      <c r="S132" s="378"/>
      <c r="T132" s="378"/>
      <c r="U132" s="378"/>
      <c r="V132" s="378"/>
      <c r="W132" s="378"/>
      <c r="X132" s="378"/>
      <c r="Y132" s="378"/>
      <c r="Z132" s="378"/>
      <c r="AA132" s="378"/>
      <c r="AB132" s="378"/>
      <c r="AC132" s="378"/>
      <c r="AD132" s="378"/>
      <c r="AE132" s="378"/>
      <c r="AF132" s="378"/>
      <c r="AG132" s="378"/>
      <c r="AH132" s="378"/>
      <c r="AI132" s="378"/>
      <c r="AJ132" s="378"/>
      <c r="AK132" s="378"/>
      <c r="AL132" s="378"/>
    </row>
    <row r="133" spans="1:38" ht="25.5">
      <c r="A133" s="384"/>
      <c r="B133" s="381">
        <v>8032</v>
      </c>
      <c r="C133" s="381" t="s">
        <v>2378</v>
      </c>
      <c r="D133" s="714"/>
      <c r="E133" s="722"/>
      <c r="F133" s="392" t="s">
        <v>2379</v>
      </c>
      <c r="G133" s="393"/>
      <c r="H133" s="378"/>
      <c r="I133" s="378"/>
      <c r="J133" s="378"/>
      <c r="K133" s="378"/>
      <c r="L133" s="378"/>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8"/>
      <c r="AJ133" s="378"/>
      <c r="AK133" s="378"/>
      <c r="AL133" s="378"/>
    </row>
    <row r="134" spans="1:38" ht="38.25">
      <c r="A134" s="384"/>
      <c r="B134" s="381">
        <v>8033</v>
      </c>
      <c r="C134" s="381" t="s">
        <v>2380</v>
      </c>
      <c r="D134" s="714"/>
      <c r="E134" s="722"/>
      <c r="F134" s="392" t="s">
        <v>2381</v>
      </c>
      <c r="G134" s="393"/>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8"/>
      <c r="AJ134" s="378"/>
      <c r="AK134" s="378"/>
      <c r="AL134" s="378"/>
    </row>
    <row r="135" spans="1:38" ht="25.5">
      <c r="A135" s="384"/>
      <c r="B135" s="381">
        <v>8034</v>
      </c>
      <c r="C135" s="381" t="s">
        <v>2382</v>
      </c>
      <c r="D135" s="714"/>
      <c r="E135" s="722"/>
      <c r="F135" s="392" t="s">
        <v>2383</v>
      </c>
      <c r="G135" s="393"/>
      <c r="H135" s="378"/>
      <c r="I135" s="378"/>
      <c r="J135" s="378"/>
      <c r="K135" s="378"/>
      <c r="L135" s="378"/>
      <c r="M135" s="378"/>
      <c r="N135" s="378"/>
      <c r="O135" s="378"/>
      <c r="P135" s="378"/>
      <c r="Q135" s="378"/>
      <c r="R135" s="378"/>
      <c r="S135" s="378"/>
      <c r="T135" s="378"/>
      <c r="U135" s="378"/>
      <c r="V135" s="378"/>
      <c r="W135" s="378"/>
      <c r="X135" s="378"/>
      <c r="Y135" s="378"/>
      <c r="Z135" s="378"/>
      <c r="AA135" s="378"/>
      <c r="AB135" s="378"/>
      <c r="AC135" s="378"/>
      <c r="AD135" s="378"/>
      <c r="AE135" s="378"/>
      <c r="AF135" s="378"/>
      <c r="AG135" s="378"/>
      <c r="AH135" s="378"/>
      <c r="AI135" s="378"/>
      <c r="AJ135" s="378"/>
      <c r="AK135" s="378"/>
      <c r="AL135" s="378"/>
    </row>
    <row r="136" spans="1:38" ht="63.75">
      <c r="A136" s="384"/>
      <c r="B136" s="381"/>
      <c r="C136" s="381" t="s">
        <v>2384</v>
      </c>
      <c r="D136" s="714"/>
      <c r="E136" s="722"/>
      <c r="F136" s="392" t="s">
        <v>2385</v>
      </c>
      <c r="G136" s="393" t="s">
        <v>2386</v>
      </c>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row>
    <row r="137" spans="1:38" ht="51">
      <c r="A137" s="384"/>
      <c r="B137" s="381"/>
      <c r="C137" s="381" t="s">
        <v>2387</v>
      </c>
      <c r="D137" s="714"/>
      <c r="E137" s="722"/>
      <c r="F137" s="392" t="s">
        <v>2388</v>
      </c>
      <c r="G137" s="393"/>
      <c r="H137" s="378"/>
      <c r="I137" s="378"/>
      <c r="J137" s="378"/>
      <c r="K137" s="378"/>
      <c r="L137" s="378"/>
      <c r="M137" s="378"/>
      <c r="N137" s="378"/>
      <c r="O137" s="378"/>
      <c r="P137" s="378"/>
      <c r="Q137" s="378"/>
      <c r="R137" s="378"/>
      <c r="S137" s="378"/>
      <c r="T137" s="378"/>
      <c r="U137" s="378"/>
      <c r="V137" s="378"/>
      <c r="W137" s="378"/>
      <c r="X137" s="378"/>
      <c r="Y137" s="378"/>
      <c r="Z137" s="378"/>
      <c r="AA137" s="378"/>
      <c r="AB137" s="378"/>
      <c r="AC137" s="378"/>
      <c r="AD137" s="378"/>
      <c r="AE137" s="378"/>
      <c r="AF137" s="378"/>
      <c r="AG137" s="378"/>
      <c r="AH137" s="378"/>
      <c r="AI137" s="378"/>
      <c r="AJ137" s="378"/>
      <c r="AK137" s="378"/>
      <c r="AL137" s="378"/>
    </row>
    <row r="138" spans="1:38" ht="51">
      <c r="A138" s="384"/>
      <c r="B138" s="381">
        <v>8035</v>
      </c>
      <c r="C138" s="381" t="s">
        <v>2389</v>
      </c>
      <c r="D138" s="715"/>
      <c r="E138" s="723"/>
      <c r="F138" s="392" t="s">
        <v>2375</v>
      </c>
      <c r="G138" s="393"/>
      <c r="H138" s="378"/>
      <c r="I138" s="378"/>
      <c r="J138" s="378"/>
      <c r="K138" s="378"/>
      <c r="L138" s="378"/>
      <c r="M138" s="378"/>
      <c r="N138" s="378"/>
      <c r="O138" s="378"/>
      <c r="P138" s="378"/>
      <c r="Q138" s="378"/>
      <c r="R138" s="378"/>
      <c r="S138" s="378"/>
      <c r="T138" s="378"/>
      <c r="U138" s="378"/>
      <c r="V138" s="378"/>
      <c r="W138" s="378"/>
      <c r="X138" s="378"/>
      <c r="Y138" s="378"/>
      <c r="Z138" s="378"/>
      <c r="AA138" s="378"/>
      <c r="AB138" s="378"/>
      <c r="AC138" s="378"/>
      <c r="AD138" s="378"/>
      <c r="AE138" s="378"/>
      <c r="AF138" s="378"/>
      <c r="AG138" s="378"/>
      <c r="AH138" s="378"/>
      <c r="AI138" s="378"/>
      <c r="AJ138" s="378"/>
      <c r="AK138" s="378"/>
      <c r="AL138" s="378"/>
    </row>
    <row r="139" spans="1:38">
      <c r="A139" s="384"/>
      <c r="B139" s="387">
        <v>6000</v>
      </c>
      <c r="C139" s="387" t="s">
        <v>2390</v>
      </c>
      <c r="D139" s="387" t="s">
        <v>2391</v>
      </c>
      <c r="E139" s="390"/>
      <c r="F139" s="390"/>
      <c r="G139" s="391"/>
      <c r="H139" s="378"/>
      <c r="I139" s="378"/>
      <c r="J139" s="378"/>
      <c r="K139" s="378"/>
      <c r="L139" s="378"/>
      <c r="M139" s="378"/>
      <c r="N139" s="378"/>
      <c r="O139" s="378"/>
      <c r="P139" s="378"/>
      <c r="Q139" s="378"/>
      <c r="R139" s="378"/>
      <c r="S139" s="378"/>
      <c r="T139" s="378"/>
      <c r="U139" s="378"/>
      <c r="V139" s="378"/>
      <c r="W139" s="378"/>
      <c r="X139" s="378"/>
      <c r="Y139" s="378"/>
      <c r="Z139" s="378"/>
      <c r="AA139" s="378"/>
      <c r="AB139" s="378"/>
      <c r="AC139" s="378"/>
      <c r="AD139" s="378"/>
      <c r="AE139" s="378"/>
      <c r="AF139" s="378"/>
      <c r="AG139" s="378"/>
      <c r="AH139" s="378"/>
      <c r="AI139" s="378"/>
      <c r="AJ139" s="378"/>
      <c r="AK139" s="378"/>
      <c r="AL139" s="378"/>
    </row>
    <row r="140" spans="1:38" ht="15" customHeight="1">
      <c r="A140" s="384"/>
      <c r="B140" s="402">
        <v>6010</v>
      </c>
      <c r="C140" s="402" t="s">
        <v>2392</v>
      </c>
      <c r="D140" s="718"/>
      <c r="E140" s="392" t="s">
        <v>2393</v>
      </c>
      <c r="F140" s="381"/>
      <c r="G140" s="381"/>
      <c r="H140" s="378"/>
      <c r="I140" s="378"/>
      <c r="J140" s="378"/>
      <c r="K140" s="378"/>
      <c r="L140" s="378"/>
      <c r="M140" s="378"/>
      <c r="N140" s="378"/>
      <c r="O140" s="378"/>
      <c r="P140" s="378"/>
      <c r="Q140" s="378"/>
      <c r="R140" s="378"/>
      <c r="S140" s="378"/>
      <c r="T140" s="378"/>
      <c r="U140" s="378"/>
      <c r="V140" s="378"/>
      <c r="W140" s="378"/>
      <c r="X140" s="378"/>
      <c r="Y140" s="378"/>
      <c r="Z140" s="378"/>
      <c r="AA140" s="378"/>
      <c r="AB140" s="378"/>
      <c r="AC140" s="378"/>
      <c r="AD140" s="378"/>
      <c r="AE140" s="378"/>
      <c r="AF140" s="378"/>
      <c r="AG140" s="378"/>
      <c r="AH140" s="378"/>
      <c r="AI140" s="378"/>
      <c r="AJ140" s="378"/>
      <c r="AK140" s="378"/>
      <c r="AL140" s="378"/>
    </row>
    <row r="141" spans="1:38" ht="38.25">
      <c r="A141" s="384"/>
      <c r="B141" s="402">
        <v>6020</v>
      </c>
      <c r="C141" s="381" t="s">
        <v>2394</v>
      </c>
      <c r="D141" s="719"/>
      <c r="E141" s="392" t="s">
        <v>2395</v>
      </c>
      <c r="F141" s="381"/>
      <c r="G141" s="381"/>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8"/>
      <c r="AE141" s="378"/>
      <c r="AF141" s="378"/>
      <c r="AG141" s="378"/>
      <c r="AH141" s="378"/>
      <c r="AI141" s="378"/>
      <c r="AJ141" s="378"/>
      <c r="AK141" s="378"/>
      <c r="AL141" s="378"/>
    </row>
    <row r="142" spans="1:38">
      <c r="A142" s="384"/>
      <c r="B142" s="402">
        <v>6030</v>
      </c>
      <c r="C142" s="381" t="s">
        <v>2396</v>
      </c>
      <c r="D142" s="719"/>
      <c r="E142" s="713" t="s">
        <v>2397</v>
      </c>
      <c r="F142" s="381"/>
      <c r="G142" s="381"/>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8"/>
      <c r="AE142" s="378"/>
      <c r="AF142" s="378"/>
      <c r="AG142" s="378"/>
      <c r="AH142" s="378"/>
      <c r="AI142" s="378"/>
      <c r="AJ142" s="378"/>
      <c r="AK142" s="378"/>
      <c r="AL142" s="378"/>
    </row>
    <row r="143" spans="1:38" ht="63.75">
      <c r="A143" s="384"/>
      <c r="B143" s="403"/>
      <c r="C143" s="381" t="s">
        <v>2398</v>
      </c>
      <c r="D143" s="719"/>
      <c r="E143" s="714"/>
      <c r="F143" s="392" t="s">
        <v>2399</v>
      </c>
      <c r="G143" s="381"/>
      <c r="H143" s="378"/>
      <c r="I143" s="378"/>
      <c r="J143" s="378"/>
      <c r="K143" s="378"/>
      <c r="L143" s="378"/>
      <c r="M143" s="378"/>
      <c r="N143" s="378"/>
      <c r="O143" s="378"/>
      <c r="P143" s="378"/>
      <c r="Q143" s="378"/>
      <c r="R143" s="378"/>
      <c r="S143" s="378"/>
      <c r="T143" s="378"/>
      <c r="U143" s="378"/>
      <c r="V143" s="378"/>
      <c r="W143" s="378"/>
      <c r="X143" s="378"/>
      <c r="Y143" s="378"/>
      <c r="Z143" s="378"/>
      <c r="AA143" s="378"/>
      <c r="AB143" s="378"/>
      <c r="AC143" s="378"/>
      <c r="AD143" s="378"/>
      <c r="AE143" s="378"/>
      <c r="AF143" s="378"/>
      <c r="AG143" s="378"/>
      <c r="AH143" s="378"/>
      <c r="AI143" s="378"/>
      <c r="AJ143" s="378"/>
      <c r="AK143" s="378"/>
      <c r="AL143" s="378"/>
    </row>
    <row r="144" spans="1:38" ht="15" customHeight="1">
      <c r="A144" s="384"/>
      <c r="B144" s="404"/>
      <c r="C144" s="381" t="s">
        <v>2400</v>
      </c>
      <c r="D144" s="719"/>
      <c r="E144" s="714"/>
      <c r="F144" s="392" t="s">
        <v>2401</v>
      </c>
      <c r="G144" s="381"/>
      <c r="H144" s="378"/>
      <c r="I144" s="378"/>
      <c r="J144" s="378"/>
      <c r="K144" s="378"/>
      <c r="L144" s="378"/>
      <c r="M144" s="378"/>
      <c r="N144" s="378"/>
      <c r="O144" s="378"/>
      <c r="P144" s="378"/>
      <c r="Q144" s="378"/>
      <c r="R144" s="378"/>
      <c r="S144" s="378"/>
      <c r="T144" s="378"/>
      <c r="U144" s="378"/>
      <c r="V144" s="378"/>
      <c r="W144" s="378"/>
      <c r="X144" s="378"/>
      <c r="Y144" s="378"/>
      <c r="Z144" s="378"/>
      <c r="AA144" s="378"/>
      <c r="AB144" s="378"/>
      <c r="AC144" s="378"/>
      <c r="AD144" s="378"/>
      <c r="AE144" s="378"/>
      <c r="AF144" s="378"/>
      <c r="AG144" s="378"/>
      <c r="AH144" s="378"/>
      <c r="AI144" s="378"/>
      <c r="AJ144" s="378"/>
      <c r="AK144" s="378"/>
      <c r="AL144" s="378"/>
    </row>
    <row r="145" spans="1:38" ht="38.25">
      <c r="A145" s="384"/>
      <c r="B145" s="403"/>
      <c r="C145" s="381" t="s">
        <v>2402</v>
      </c>
      <c r="D145" s="719"/>
      <c r="E145" s="714"/>
      <c r="F145" s="392" t="s">
        <v>2403</v>
      </c>
      <c r="G145" s="381"/>
      <c r="H145" s="378"/>
      <c r="I145" s="378"/>
      <c r="J145" s="378"/>
      <c r="K145" s="378"/>
      <c r="L145" s="378"/>
      <c r="M145" s="378"/>
      <c r="N145" s="378"/>
      <c r="O145" s="378"/>
      <c r="P145" s="378"/>
      <c r="Q145" s="378"/>
      <c r="R145" s="378"/>
      <c r="S145" s="378"/>
      <c r="T145" s="378"/>
      <c r="U145" s="378"/>
      <c r="V145" s="378"/>
      <c r="W145" s="378"/>
      <c r="X145" s="378"/>
      <c r="Y145" s="378"/>
      <c r="Z145" s="378"/>
      <c r="AA145" s="378"/>
      <c r="AB145" s="378"/>
      <c r="AC145" s="378"/>
      <c r="AD145" s="378"/>
      <c r="AE145" s="378"/>
      <c r="AF145" s="378"/>
      <c r="AG145" s="378"/>
      <c r="AH145" s="378"/>
      <c r="AI145" s="378"/>
      <c r="AJ145" s="378"/>
      <c r="AK145" s="378"/>
      <c r="AL145" s="378"/>
    </row>
    <row r="146" spans="1:38" ht="25.5">
      <c r="A146" s="384"/>
      <c r="B146" s="403"/>
      <c r="C146" s="381" t="s">
        <v>2404</v>
      </c>
      <c r="D146" s="719"/>
      <c r="E146" s="714"/>
      <c r="F146" s="392" t="s">
        <v>2405</v>
      </c>
      <c r="G146" s="381"/>
      <c r="H146" s="378"/>
      <c r="I146" s="378"/>
      <c r="J146" s="378"/>
      <c r="K146" s="378"/>
      <c r="L146" s="378"/>
      <c r="M146" s="378"/>
      <c r="N146" s="378"/>
      <c r="O146" s="378"/>
      <c r="P146" s="378"/>
      <c r="Q146" s="378"/>
      <c r="R146" s="378"/>
      <c r="S146" s="378"/>
      <c r="T146" s="378"/>
      <c r="U146" s="378"/>
      <c r="V146" s="378"/>
      <c r="W146" s="378"/>
      <c r="X146" s="378"/>
      <c r="Y146" s="378"/>
      <c r="Z146" s="378"/>
      <c r="AA146" s="378"/>
      <c r="AB146" s="378"/>
      <c r="AC146" s="378"/>
      <c r="AD146" s="378"/>
      <c r="AE146" s="378"/>
      <c r="AF146" s="378"/>
      <c r="AG146" s="378"/>
      <c r="AH146" s="378"/>
      <c r="AI146" s="378"/>
      <c r="AJ146" s="378"/>
      <c r="AK146" s="378"/>
      <c r="AL146" s="378"/>
    </row>
    <row r="147" spans="1:38" ht="25.5">
      <c r="A147" s="384"/>
      <c r="B147" s="403"/>
      <c r="C147" s="381" t="s">
        <v>2406</v>
      </c>
      <c r="D147" s="719"/>
      <c r="E147" s="714"/>
      <c r="F147" s="392" t="s">
        <v>2407</v>
      </c>
      <c r="G147" s="381"/>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378"/>
      <c r="AE147" s="378"/>
      <c r="AF147" s="378"/>
      <c r="AG147" s="378"/>
      <c r="AH147" s="378"/>
      <c r="AI147" s="378"/>
      <c r="AJ147" s="378"/>
      <c r="AK147" s="378"/>
      <c r="AL147" s="378"/>
    </row>
    <row r="148" spans="1:38" ht="51">
      <c r="A148" s="384"/>
      <c r="B148" s="404"/>
      <c r="C148" s="381" t="s">
        <v>2408</v>
      </c>
      <c r="D148" s="719"/>
      <c r="E148" s="715"/>
      <c r="F148" s="392" t="s">
        <v>2409</v>
      </c>
      <c r="G148" s="381" t="s">
        <v>2410</v>
      </c>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8"/>
      <c r="AF148" s="378"/>
      <c r="AG148" s="378"/>
      <c r="AH148" s="378"/>
      <c r="AI148" s="378"/>
      <c r="AJ148" s="378"/>
      <c r="AK148" s="378"/>
      <c r="AL148" s="378"/>
    </row>
    <row r="149" spans="1:38" ht="63.75">
      <c r="A149" s="384"/>
      <c r="B149" s="404"/>
      <c r="C149" s="381"/>
      <c r="D149" s="719"/>
      <c r="E149" s="393"/>
      <c r="F149" s="392" t="s">
        <v>2411</v>
      </c>
      <c r="G149" s="381"/>
      <c r="H149" s="378"/>
      <c r="I149" s="378"/>
      <c r="J149" s="378"/>
      <c r="K149" s="378"/>
      <c r="L149" s="378"/>
      <c r="M149" s="378"/>
      <c r="N149" s="378"/>
      <c r="O149" s="378"/>
      <c r="P149" s="378"/>
      <c r="Q149" s="378"/>
      <c r="R149" s="378"/>
      <c r="S149" s="378"/>
      <c r="T149" s="378"/>
      <c r="U149" s="378"/>
      <c r="V149" s="378"/>
      <c r="W149" s="378"/>
      <c r="X149" s="378"/>
      <c r="Y149" s="378"/>
      <c r="Z149" s="378"/>
      <c r="AA149" s="378"/>
      <c r="AB149" s="378"/>
      <c r="AC149" s="378"/>
      <c r="AD149" s="378"/>
      <c r="AE149" s="378"/>
      <c r="AF149" s="378"/>
      <c r="AG149" s="378"/>
      <c r="AH149" s="378"/>
      <c r="AI149" s="378"/>
      <c r="AJ149" s="378"/>
      <c r="AK149" s="378"/>
      <c r="AL149" s="378"/>
    </row>
    <row r="150" spans="1:38" ht="36.75">
      <c r="A150" s="384"/>
      <c r="B150" s="402">
        <v>6040</v>
      </c>
      <c r="C150" s="381" t="s">
        <v>2412</v>
      </c>
      <c r="D150" s="719"/>
      <c r="E150" s="381" t="s">
        <v>2413</v>
      </c>
      <c r="F150" s="392"/>
      <c r="G150" s="381"/>
      <c r="H150" s="378"/>
      <c r="I150" s="378"/>
      <c r="J150" s="378"/>
      <c r="K150" s="378"/>
      <c r="L150" s="378"/>
      <c r="M150" s="378"/>
      <c r="N150" s="378"/>
      <c r="O150" s="378"/>
      <c r="P150" s="378"/>
      <c r="Q150" s="378"/>
      <c r="R150" s="378"/>
      <c r="S150" s="378"/>
      <c r="T150" s="378"/>
      <c r="U150" s="378"/>
      <c r="V150" s="378"/>
      <c r="W150" s="378"/>
      <c r="X150" s="378"/>
      <c r="Y150" s="378"/>
      <c r="Z150" s="378"/>
      <c r="AA150" s="378"/>
      <c r="AB150" s="378"/>
      <c r="AC150" s="378"/>
      <c r="AD150" s="378"/>
      <c r="AE150" s="378"/>
      <c r="AF150" s="378"/>
      <c r="AG150" s="378"/>
      <c r="AH150" s="378"/>
      <c r="AI150" s="378"/>
      <c r="AJ150" s="378"/>
      <c r="AK150" s="378"/>
      <c r="AL150" s="378"/>
    </row>
    <row r="151" spans="1:38" ht="15" customHeight="1">
      <c r="A151" s="384"/>
      <c r="B151" s="402">
        <v>6041</v>
      </c>
      <c r="C151" s="381" t="s">
        <v>2414</v>
      </c>
      <c r="D151" s="719"/>
      <c r="E151" s="381"/>
      <c r="F151" s="392" t="s">
        <v>2415</v>
      </c>
      <c r="G151" s="381"/>
      <c r="H151" s="378"/>
      <c r="I151" s="378"/>
      <c r="J151" s="378"/>
      <c r="K151" s="378"/>
      <c r="L151" s="378"/>
      <c r="M151" s="378"/>
      <c r="N151" s="378"/>
      <c r="O151" s="378"/>
      <c r="P151" s="378"/>
      <c r="Q151" s="378"/>
      <c r="R151" s="378"/>
      <c r="S151" s="378"/>
      <c r="T151" s="378"/>
      <c r="U151" s="378"/>
      <c r="V151" s="378"/>
      <c r="W151" s="378"/>
      <c r="X151" s="378"/>
      <c r="Y151" s="378"/>
      <c r="Z151" s="378"/>
      <c r="AA151" s="378"/>
      <c r="AB151" s="378"/>
      <c r="AC151" s="378"/>
      <c r="AD151" s="378"/>
      <c r="AE151" s="378"/>
      <c r="AF151" s="378"/>
      <c r="AG151" s="378"/>
      <c r="AH151" s="378"/>
      <c r="AI151" s="378"/>
      <c r="AJ151" s="378"/>
      <c r="AK151" s="378"/>
      <c r="AL151" s="378"/>
    </row>
    <row r="152" spans="1:38" ht="38.25">
      <c r="A152" s="384"/>
      <c r="B152" s="402">
        <v>6042</v>
      </c>
      <c r="C152" s="381" t="s">
        <v>2416</v>
      </c>
      <c r="D152" s="719"/>
      <c r="E152" s="381"/>
      <c r="F152" s="392" t="s">
        <v>2417</v>
      </c>
      <c r="G152" s="381"/>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8"/>
      <c r="AL152" s="378"/>
    </row>
    <row r="153" spans="1:38" ht="51">
      <c r="A153" s="384"/>
      <c r="B153" s="402">
        <v>6043</v>
      </c>
      <c r="C153" s="381" t="s">
        <v>2418</v>
      </c>
      <c r="D153" s="719"/>
      <c r="E153" s="381"/>
      <c r="F153" s="392" t="s">
        <v>2419</v>
      </c>
      <c r="G153" s="381"/>
      <c r="H153" s="378"/>
      <c r="I153" s="378"/>
      <c r="J153" s="378"/>
      <c r="K153" s="378"/>
      <c r="L153" s="378"/>
      <c r="M153" s="378"/>
      <c r="N153" s="378"/>
      <c r="O153" s="378"/>
      <c r="P153" s="378"/>
      <c r="Q153" s="378"/>
      <c r="R153" s="378"/>
      <c r="S153" s="378"/>
      <c r="T153" s="378"/>
      <c r="U153" s="378"/>
      <c r="V153" s="378"/>
      <c r="W153" s="378"/>
      <c r="X153" s="378"/>
      <c r="Y153" s="378"/>
      <c r="Z153" s="378"/>
      <c r="AA153" s="378"/>
      <c r="AB153" s="378"/>
      <c r="AC153" s="378"/>
      <c r="AD153" s="378"/>
      <c r="AE153" s="378"/>
      <c r="AF153" s="378"/>
      <c r="AG153" s="378"/>
      <c r="AH153" s="378"/>
      <c r="AI153" s="378"/>
      <c r="AJ153" s="378"/>
      <c r="AK153" s="378"/>
      <c r="AL153" s="378"/>
    </row>
    <row r="154" spans="1:38" ht="51">
      <c r="A154" s="384"/>
      <c r="B154" s="402">
        <v>6044</v>
      </c>
      <c r="C154" s="381" t="s">
        <v>2420</v>
      </c>
      <c r="D154" s="719"/>
      <c r="E154" s="381"/>
      <c r="F154" s="392" t="s">
        <v>2421</v>
      </c>
      <c r="G154" s="381"/>
      <c r="H154" s="378"/>
      <c r="I154" s="378"/>
      <c r="J154" s="378"/>
      <c r="K154" s="378"/>
      <c r="L154" s="378"/>
      <c r="M154" s="378"/>
      <c r="N154" s="378"/>
      <c r="O154" s="378"/>
      <c r="P154" s="378"/>
      <c r="Q154" s="378"/>
      <c r="R154" s="378"/>
      <c r="S154" s="378"/>
      <c r="T154" s="378"/>
      <c r="U154" s="378"/>
      <c r="V154" s="378"/>
      <c r="W154" s="378"/>
      <c r="X154" s="378"/>
      <c r="Y154" s="378"/>
      <c r="Z154" s="378"/>
      <c r="AA154" s="378"/>
      <c r="AB154" s="378"/>
      <c r="AC154" s="378"/>
      <c r="AD154" s="378"/>
      <c r="AE154" s="378"/>
      <c r="AF154" s="378"/>
      <c r="AG154" s="378"/>
      <c r="AH154" s="378"/>
      <c r="AI154" s="378"/>
      <c r="AJ154" s="378"/>
      <c r="AK154" s="378"/>
      <c r="AL154" s="378"/>
    </row>
    <row r="155" spans="1:38" ht="15" customHeight="1">
      <c r="A155" s="384"/>
      <c r="B155" s="402"/>
      <c r="C155" s="381" t="s">
        <v>2422</v>
      </c>
      <c r="D155" s="719"/>
      <c r="E155" s="381"/>
      <c r="F155" s="392" t="s">
        <v>2423</v>
      </c>
      <c r="G155" s="381"/>
      <c r="H155" s="378"/>
      <c r="I155" s="378"/>
      <c r="J155" s="378"/>
      <c r="K155" s="378"/>
      <c r="L155" s="378"/>
      <c r="M155" s="378"/>
      <c r="N155" s="378"/>
      <c r="O155" s="378"/>
      <c r="P155" s="378"/>
      <c r="Q155" s="378"/>
      <c r="R155" s="378"/>
      <c r="S155" s="378"/>
      <c r="T155" s="378"/>
      <c r="U155" s="378"/>
      <c r="V155" s="378"/>
      <c r="W155" s="378"/>
      <c r="X155" s="378"/>
      <c r="Y155" s="378"/>
      <c r="Z155" s="378"/>
      <c r="AA155" s="378"/>
      <c r="AB155" s="378"/>
      <c r="AC155" s="378"/>
      <c r="AD155" s="378"/>
      <c r="AE155" s="378"/>
      <c r="AF155" s="378"/>
      <c r="AG155" s="378"/>
      <c r="AH155" s="378"/>
      <c r="AI155" s="378"/>
      <c r="AJ155" s="378"/>
      <c r="AK155" s="378"/>
      <c r="AL155" s="378"/>
    </row>
    <row r="156" spans="1:38" ht="51">
      <c r="A156" s="384"/>
      <c r="B156" s="402">
        <v>6050</v>
      </c>
      <c r="C156" s="381" t="s">
        <v>2424</v>
      </c>
      <c r="D156" s="719"/>
      <c r="E156" s="392" t="s">
        <v>2425</v>
      </c>
      <c r="F156" s="381"/>
      <c r="G156" s="381"/>
      <c r="H156" s="378"/>
      <c r="I156" s="378"/>
      <c r="J156" s="378"/>
      <c r="K156" s="378"/>
      <c r="L156" s="378"/>
      <c r="M156" s="378"/>
      <c r="N156" s="378"/>
      <c r="O156" s="378"/>
      <c r="P156" s="378"/>
      <c r="Q156" s="378"/>
      <c r="R156" s="378"/>
      <c r="S156" s="378"/>
      <c r="T156" s="378"/>
      <c r="U156" s="378"/>
      <c r="V156" s="378"/>
      <c r="W156" s="378"/>
      <c r="X156" s="378"/>
      <c r="Y156" s="378"/>
      <c r="Z156" s="378"/>
      <c r="AA156" s="378"/>
      <c r="AB156" s="378"/>
      <c r="AC156" s="378"/>
      <c r="AD156" s="378"/>
      <c r="AE156" s="378"/>
      <c r="AF156" s="378"/>
      <c r="AG156" s="378"/>
      <c r="AH156" s="378"/>
      <c r="AI156" s="378"/>
      <c r="AJ156" s="378"/>
      <c r="AK156" s="378"/>
      <c r="AL156" s="378"/>
    </row>
    <row r="157" spans="1:38" ht="51">
      <c r="A157" s="384"/>
      <c r="B157" s="402"/>
      <c r="C157" s="381" t="s">
        <v>2426</v>
      </c>
      <c r="D157" s="720"/>
      <c r="E157" s="392" t="s">
        <v>2427</v>
      </c>
      <c r="F157" s="381"/>
      <c r="G157" s="381"/>
      <c r="H157" s="378"/>
      <c r="I157" s="378"/>
      <c r="J157" s="378"/>
      <c r="K157" s="378"/>
      <c r="L157" s="378"/>
      <c r="M157" s="378"/>
      <c r="N157" s="378"/>
      <c r="O157" s="378"/>
      <c r="P157" s="378"/>
      <c r="Q157" s="378"/>
      <c r="R157" s="378"/>
      <c r="S157" s="378"/>
      <c r="T157" s="378"/>
      <c r="U157" s="378"/>
      <c r="V157" s="378"/>
      <c r="W157" s="378"/>
      <c r="X157" s="378"/>
      <c r="Y157" s="378"/>
      <c r="Z157" s="378"/>
      <c r="AA157" s="378"/>
      <c r="AB157" s="378"/>
      <c r="AC157" s="378"/>
      <c r="AD157" s="378"/>
      <c r="AE157" s="378"/>
      <c r="AF157" s="378"/>
      <c r="AG157" s="378"/>
      <c r="AH157" s="378"/>
      <c r="AI157" s="378"/>
      <c r="AJ157" s="378"/>
      <c r="AK157" s="378"/>
      <c r="AL157" s="378"/>
    </row>
    <row r="158" spans="1:38">
      <c r="A158" s="384"/>
      <c r="B158" s="387">
        <v>7000</v>
      </c>
      <c r="C158" s="405" t="s">
        <v>2428</v>
      </c>
      <c r="D158" s="405" t="s">
        <v>2429</v>
      </c>
      <c r="E158" s="390"/>
      <c r="F158" s="390"/>
      <c r="G158" s="391"/>
      <c r="H158" s="378"/>
      <c r="I158" s="378"/>
      <c r="J158" s="378"/>
      <c r="K158" s="378"/>
      <c r="L158" s="378"/>
      <c r="M158" s="378"/>
      <c r="N158" s="378"/>
      <c r="O158" s="378"/>
      <c r="P158" s="378"/>
      <c r="Q158" s="378"/>
      <c r="R158" s="378"/>
      <c r="S158" s="378"/>
      <c r="T158" s="378"/>
      <c r="U158" s="378"/>
      <c r="V158" s="378"/>
      <c r="W158" s="378"/>
      <c r="X158" s="378"/>
      <c r="Y158" s="378"/>
      <c r="Z158" s="378"/>
      <c r="AA158" s="378"/>
      <c r="AB158" s="378"/>
      <c r="AC158" s="378"/>
      <c r="AD158" s="378"/>
      <c r="AE158" s="378"/>
      <c r="AF158" s="378"/>
      <c r="AG158" s="378"/>
      <c r="AH158" s="378"/>
      <c r="AI158" s="378"/>
      <c r="AJ158" s="378"/>
      <c r="AK158" s="378"/>
      <c r="AL158" s="378"/>
    </row>
    <row r="159" spans="1:38" ht="38.25">
      <c r="A159" s="384"/>
      <c r="B159" s="381">
        <v>7010</v>
      </c>
      <c r="C159" s="381" t="s">
        <v>2430</v>
      </c>
      <c r="D159" s="713"/>
      <c r="E159" s="393" t="s">
        <v>2431</v>
      </c>
      <c r="F159" s="393"/>
      <c r="G159" s="393"/>
      <c r="H159" s="378"/>
      <c r="I159" s="378"/>
      <c r="J159" s="378"/>
      <c r="K159" s="378"/>
      <c r="L159" s="378"/>
      <c r="M159" s="378"/>
      <c r="N159" s="378"/>
      <c r="O159" s="378"/>
      <c r="P159" s="378"/>
      <c r="Q159" s="378"/>
      <c r="R159" s="378"/>
      <c r="S159" s="378"/>
      <c r="T159" s="378"/>
      <c r="U159" s="378"/>
      <c r="V159" s="378"/>
      <c r="W159" s="378"/>
      <c r="X159" s="378"/>
      <c r="Y159" s="378"/>
      <c r="Z159" s="378"/>
      <c r="AA159" s="378"/>
      <c r="AB159" s="378"/>
      <c r="AC159" s="378"/>
      <c r="AD159" s="378"/>
      <c r="AE159" s="378"/>
      <c r="AF159" s="378"/>
      <c r="AG159" s="378"/>
      <c r="AH159" s="378"/>
      <c r="AI159" s="378"/>
      <c r="AJ159" s="378"/>
      <c r="AK159" s="378"/>
      <c r="AL159" s="378"/>
    </row>
    <row r="160" spans="1:38" ht="15" customHeight="1">
      <c r="A160" s="384"/>
      <c r="B160" s="381">
        <v>7011</v>
      </c>
      <c r="C160" s="381" t="s">
        <v>2432</v>
      </c>
      <c r="D160" s="714"/>
      <c r="E160" s="710"/>
      <c r="F160" s="393" t="s">
        <v>2433</v>
      </c>
      <c r="G160" s="393"/>
      <c r="H160" s="378"/>
      <c r="I160" s="378"/>
      <c r="J160" s="378"/>
      <c r="K160" s="378"/>
      <c r="L160" s="378"/>
      <c r="M160" s="378"/>
      <c r="N160" s="378"/>
      <c r="O160" s="378"/>
      <c r="P160" s="378"/>
      <c r="Q160" s="378"/>
      <c r="R160" s="378"/>
      <c r="S160" s="378"/>
      <c r="T160" s="378"/>
      <c r="U160" s="378"/>
      <c r="V160" s="378"/>
      <c r="W160" s="378"/>
      <c r="X160" s="378"/>
      <c r="Y160" s="378"/>
      <c r="Z160" s="378"/>
      <c r="AA160" s="378"/>
      <c r="AB160" s="378"/>
      <c r="AC160" s="378"/>
      <c r="AD160" s="378"/>
      <c r="AE160" s="378"/>
      <c r="AF160" s="378"/>
      <c r="AG160" s="378"/>
      <c r="AH160" s="378"/>
      <c r="AI160" s="378"/>
      <c r="AJ160" s="378"/>
      <c r="AK160" s="378"/>
      <c r="AL160" s="378"/>
    </row>
    <row r="161" spans="1:38" ht="63.75">
      <c r="A161" s="384"/>
      <c r="B161" s="381">
        <v>7012</v>
      </c>
      <c r="C161" s="381" t="s">
        <v>2434</v>
      </c>
      <c r="D161" s="714"/>
      <c r="E161" s="711"/>
      <c r="F161" s="393" t="s">
        <v>2435</v>
      </c>
      <c r="G161" s="393" t="s">
        <v>2436</v>
      </c>
      <c r="H161" s="378"/>
      <c r="I161" s="378"/>
      <c r="J161" s="378"/>
      <c r="K161" s="378"/>
      <c r="L161" s="378"/>
      <c r="M161" s="378"/>
      <c r="N161" s="378"/>
      <c r="O161" s="378"/>
      <c r="P161" s="378"/>
      <c r="Q161" s="378"/>
      <c r="R161" s="378"/>
      <c r="S161" s="378"/>
      <c r="T161" s="378"/>
      <c r="U161" s="378"/>
      <c r="V161" s="378"/>
      <c r="W161" s="378"/>
      <c r="X161" s="378"/>
      <c r="Y161" s="378"/>
      <c r="Z161" s="378"/>
      <c r="AA161" s="378"/>
      <c r="AB161" s="378"/>
      <c r="AC161" s="378"/>
      <c r="AD161" s="378"/>
      <c r="AE161" s="378"/>
      <c r="AF161" s="378"/>
      <c r="AG161" s="378"/>
      <c r="AH161" s="378"/>
      <c r="AI161" s="378"/>
      <c r="AJ161" s="378"/>
      <c r="AK161" s="378"/>
      <c r="AL161" s="378"/>
    </row>
    <row r="162" spans="1:38" ht="51">
      <c r="A162" s="384"/>
      <c r="B162" s="381">
        <v>7014</v>
      </c>
      <c r="C162" s="381" t="s">
        <v>2437</v>
      </c>
      <c r="D162" s="714"/>
      <c r="E162" s="711"/>
      <c r="F162" s="393" t="s">
        <v>2438</v>
      </c>
      <c r="G162" s="393"/>
      <c r="H162" s="378"/>
      <c r="I162" s="378"/>
      <c r="J162" s="378"/>
      <c r="K162" s="378"/>
      <c r="L162" s="378"/>
      <c r="M162" s="378"/>
      <c r="N162" s="378"/>
      <c r="O162" s="378"/>
      <c r="P162" s="378"/>
      <c r="Q162" s="378"/>
      <c r="R162" s="378"/>
      <c r="S162" s="378"/>
      <c r="T162" s="378"/>
      <c r="U162" s="378"/>
      <c r="V162" s="378"/>
      <c r="W162" s="378"/>
      <c r="X162" s="378"/>
      <c r="Y162" s="378"/>
      <c r="Z162" s="378"/>
      <c r="AA162" s="378"/>
      <c r="AB162" s="378"/>
      <c r="AC162" s="378"/>
      <c r="AD162" s="378"/>
      <c r="AE162" s="378"/>
      <c r="AF162" s="378"/>
      <c r="AG162" s="378"/>
      <c r="AH162" s="378"/>
      <c r="AI162" s="378"/>
      <c r="AJ162" s="378"/>
      <c r="AK162" s="378"/>
      <c r="AL162" s="378"/>
    </row>
    <row r="163" spans="1:38" ht="63.75">
      <c r="A163" s="384"/>
      <c r="B163" s="381">
        <v>7013</v>
      </c>
      <c r="C163" s="381" t="s">
        <v>2439</v>
      </c>
      <c r="D163" s="714"/>
      <c r="E163" s="711"/>
      <c r="F163" s="393" t="s">
        <v>2440</v>
      </c>
      <c r="G163" s="393"/>
      <c r="H163" s="378"/>
      <c r="I163" s="378"/>
      <c r="J163" s="378"/>
      <c r="K163" s="378"/>
      <c r="L163" s="378"/>
      <c r="M163" s="378"/>
      <c r="N163" s="378"/>
      <c r="O163" s="378"/>
      <c r="P163" s="378"/>
      <c r="Q163" s="378"/>
      <c r="R163" s="378"/>
      <c r="S163" s="378"/>
      <c r="T163" s="378"/>
      <c r="U163" s="378"/>
      <c r="V163" s="378"/>
      <c r="W163" s="378"/>
      <c r="X163" s="378"/>
      <c r="Y163" s="378"/>
      <c r="Z163" s="378"/>
      <c r="AA163" s="378"/>
      <c r="AB163" s="378"/>
      <c r="AC163" s="378"/>
      <c r="AD163" s="378"/>
      <c r="AE163" s="378"/>
      <c r="AF163" s="378"/>
      <c r="AG163" s="378"/>
      <c r="AH163" s="378"/>
      <c r="AI163" s="378"/>
      <c r="AJ163" s="378"/>
      <c r="AK163" s="378"/>
      <c r="AL163" s="378"/>
    </row>
    <row r="164" spans="1:38" ht="38.25">
      <c r="A164" s="384"/>
      <c r="B164" s="381"/>
      <c r="C164" s="381" t="s">
        <v>2441</v>
      </c>
      <c r="D164" s="714"/>
      <c r="E164" s="711"/>
      <c r="F164" s="393" t="s">
        <v>2442</v>
      </c>
      <c r="G164" s="393"/>
      <c r="H164" s="378"/>
      <c r="I164" s="378"/>
      <c r="J164" s="378"/>
      <c r="K164" s="378"/>
      <c r="L164" s="378"/>
      <c r="M164" s="378"/>
      <c r="N164" s="378"/>
      <c r="O164" s="378"/>
      <c r="P164" s="378"/>
      <c r="Q164" s="378"/>
      <c r="R164" s="378"/>
      <c r="S164" s="378"/>
      <c r="T164" s="378"/>
      <c r="U164" s="378"/>
      <c r="V164" s="378"/>
      <c r="W164" s="378"/>
      <c r="X164" s="378"/>
      <c r="Y164" s="378"/>
      <c r="Z164" s="378"/>
      <c r="AA164" s="378"/>
      <c r="AB164" s="378"/>
      <c r="AC164" s="378"/>
      <c r="AD164" s="378"/>
      <c r="AE164" s="378"/>
      <c r="AF164" s="378"/>
      <c r="AG164" s="378"/>
      <c r="AH164" s="378"/>
      <c r="AI164" s="378"/>
      <c r="AJ164" s="378"/>
      <c r="AK164" s="378"/>
      <c r="AL164" s="378"/>
    </row>
    <row r="165" spans="1:38" ht="38.25">
      <c r="A165" s="384"/>
      <c r="B165" s="381"/>
      <c r="C165" s="381" t="s">
        <v>2443</v>
      </c>
      <c r="D165" s="714"/>
      <c r="E165" s="711"/>
      <c r="F165" s="393" t="s">
        <v>2444</v>
      </c>
      <c r="G165" s="393"/>
      <c r="H165" s="378"/>
      <c r="I165" s="378"/>
      <c r="J165" s="378"/>
      <c r="K165" s="378"/>
      <c r="L165" s="378"/>
      <c r="M165" s="378"/>
      <c r="N165" s="378"/>
      <c r="O165" s="378"/>
      <c r="P165" s="378"/>
      <c r="Q165" s="378"/>
      <c r="R165" s="378"/>
      <c r="S165" s="378"/>
      <c r="T165" s="378"/>
      <c r="U165" s="378"/>
      <c r="V165" s="378"/>
      <c r="W165" s="378"/>
      <c r="X165" s="378"/>
      <c r="Y165" s="378"/>
      <c r="Z165" s="378"/>
      <c r="AA165" s="378"/>
      <c r="AB165" s="378"/>
      <c r="AC165" s="378"/>
      <c r="AD165" s="378"/>
      <c r="AE165" s="378"/>
      <c r="AF165" s="378"/>
      <c r="AG165" s="378"/>
      <c r="AH165" s="378"/>
      <c r="AI165" s="378"/>
      <c r="AJ165" s="378"/>
      <c r="AK165" s="378"/>
      <c r="AL165" s="378"/>
    </row>
    <row r="166" spans="1:38" ht="51">
      <c r="A166" s="384"/>
      <c r="B166" s="381"/>
      <c r="C166" s="381" t="s">
        <v>2445</v>
      </c>
      <c r="D166" s="714"/>
      <c r="E166" s="712"/>
      <c r="F166" s="393" t="s">
        <v>2446</v>
      </c>
      <c r="G166" s="393"/>
      <c r="H166" s="378"/>
      <c r="I166" s="378"/>
      <c r="J166" s="378"/>
      <c r="K166" s="378"/>
      <c r="L166" s="378"/>
      <c r="M166" s="378"/>
      <c r="N166" s="378"/>
      <c r="O166" s="378"/>
      <c r="P166" s="378"/>
      <c r="Q166" s="378"/>
      <c r="R166" s="378"/>
      <c r="S166" s="378"/>
      <c r="T166" s="378"/>
      <c r="U166" s="378"/>
      <c r="V166" s="378"/>
      <c r="W166" s="378"/>
      <c r="X166" s="378"/>
      <c r="Y166" s="378"/>
      <c r="Z166" s="378"/>
      <c r="AA166" s="378"/>
      <c r="AB166" s="378"/>
      <c r="AC166" s="378"/>
      <c r="AD166" s="378"/>
      <c r="AE166" s="378"/>
      <c r="AF166" s="378"/>
      <c r="AG166" s="378"/>
      <c r="AH166" s="378"/>
      <c r="AI166" s="378"/>
      <c r="AJ166" s="378"/>
      <c r="AK166" s="378"/>
      <c r="AL166" s="378"/>
    </row>
    <row r="167" spans="1:38" ht="38.25">
      <c r="A167" s="384"/>
      <c r="B167" s="381">
        <v>7060</v>
      </c>
      <c r="C167" s="381" t="s">
        <v>2447</v>
      </c>
      <c r="D167" s="714"/>
      <c r="E167" s="393" t="s">
        <v>2448</v>
      </c>
      <c r="F167" s="393"/>
      <c r="G167" s="393"/>
      <c r="H167" s="378"/>
      <c r="I167" s="378"/>
      <c r="J167" s="378"/>
      <c r="K167" s="378"/>
      <c r="L167" s="378"/>
      <c r="M167" s="378"/>
      <c r="N167" s="378"/>
      <c r="O167" s="378"/>
      <c r="P167" s="378"/>
      <c r="Q167" s="378"/>
      <c r="R167" s="378"/>
      <c r="S167" s="378"/>
      <c r="T167" s="378"/>
      <c r="U167" s="378"/>
      <c r="V167" s="378"/>
      <c r="W167" s="378"/>
      <c r="X167" s="378"/>
      <c r="Y167" s="378"/>
      <c r="Z167" s="378"/>
      <c r="AA167" s="378"/>
      <c r="AB167" s="378"/>
      <c r="AC167" s="378"/>
      <c r="AD167" s="378"/>
      <c r="AE167" s="378"/>
      <c r="AF167" s="378"/>
      <c r="AG167" s="378"/>
      <c r="AH167" s="378"/>
      <c r="AI167" s="378"/>
      <c r="AJ167" s="378"/>
      <c r="AK167" s="378"/>
      <c r="AL167" s="378"/>
    </row>
    <row r="168" spans="1:38" ht="25.5">
      <c r="A168" s="384"/>
      <c r="B168" s="381"/>
      <c r="C168" s="381" t="s">
        <v>2449</v>
      </c>
      <c r="D168" s="714"/>
      <c r="E168" s="710"/>
      <c r="F168" s="393" t="s">
        <v>2450</v>
      </c>
      <c r="G168" s="393"/>
      <c r="H168" s="378"/>
      <c r="I168" s="378"/>
      <c r="J168" s="378"/>
      <c r="K168" s="378"/>
      <c r="L168" s="378"/>
      <c r="M168" s="378"/>
      <c r="N168" s="378"/>
      <c r="O168" s="378"/>
      <c r="P168" s="378"/>
      <c r="Q168" s="378"/>
      <c r="R168" s="378"/>
      <c r="S168" s="378"/>
      <c r="T168" s="378"/>
      <c r="U168" s="378"/>
      <c r="V168" s="378"/>
      <c r="W168" s="378"/>
      <c r="X168" s="378"/>
      <c r="Y168" s="378"/>
      <c r="Z168" s="378"/>
      <c r="AA168" s="378"/>
      <c r="AB168" s="378"/>
      <c r="AC168" s="378"/>
      <c r="AD168" s="378"/>
      <c r="AE168" s="378"/>
      <c r="AF168" s="378"/>
      <c r="AG168" s="378"/>
      <c r="AH168" s="378"/>
      <c r="AI168" s="378"/>
      <c r="AJ168" s="378"/>
      <c r="AK168" s="378"/>
      <c r="AL168" s="378"/>
    </row>
    <row r="169" spans="1:38" ht="25.5">
      <c r="A169" s="384"/>
      <c r="B169" s="381"/>
      <c r="C169" s="381" t="s">
        <v>2451</v>
      </c>
      <c r="D169" s="714"/>
      <c r="E169" s="711"/>
      <c r="F169" s="393" t="s">
        <v>2452</v>
      </c>
      <c r="G169" s="393"/>
      <c r="H169" s="378"/>
      <c r="I169" s="378"/>
      <c r="J169" s="378"/>
      <c r="K169" s="378"/>
      <c r="L169" s="378"/>
      <c r="M169" s="378"/>
      <c r="N169" s="378"/>
      <c r="O169" s="378"/>
      <c r="P169" s="378"/>
      <c r="Q169" s="378"/>
      <c r="R169" s="378"/>
      <c r="S169" s="378"/>
      <c r="T169" s="378"/>
      <c r="U169" s="378"/>
      <c r="V169" s="378"/>
      <c r="W169" s="378"/>
      <c r="X169" s="378"/>
      <c r="Y169" s="378"/>
      <c r="Z169" s="378"/>
      <c r="AA169" s="378"/>
      <c r="AB169" s="378"/>
      <c r="AC169" s="378"/>
      <c r="AD169" s="378"/>
      <c r="AE169" s="378"/>
      <c r="AF169" s="378"/>
      <c r="AG169" s="378"/>
      <c r="AH169" s="378"/>
      <c r="AI169" s="378"/>
      <c r="AJ169" s="378"/>
      <c r="AK169" s="378"/>
      <c r="AL169" s="378"/>
    </row>
    <row r="170" spans="1:38" ht="15" customHeight="1">
      <c r="A170" s="384"/>
      <c r="B170" s="381"/>
      <c r="C170" s="381" t="s">
        <v>2453</v>
      </c>
      <c r="D170" s="714"/>
      <c r="E170" s="711"/>
      <c r="F170" s="393" t="s">
        <v>2454</v>
      </c>
      <c r="G170" s="393"/>
      <c r="H170" s="378"/>
      <c r="I170" s="378"/>
      <c r="J170" s="378"/>
      <c r="K170" s="378"/>
      <c r="L170" s="378"/>
      <c r="M170" s="378"/>
      <c r="N170" s="378"/>
      <c r="O170" s="378"/>
      <c r="P170" s="378"/>
      <c r="Q170" s="378"/>
      <c r="R170" s="378"/>
      <c r="S170" s="378"/>
      <c r="T170" s="378"/>
      <c r="U170" s="378"/>
      <c r="V170" s="378"/>
      <c r="W170" s="378"/>
      <c r="X170" s="378"/>
      <c r="Y170" s="378"/>
      <c r="Z170" s="378"/>
      <c r="AA170" s="378"/>
      <c r="AB170" s="378"/>
      <c r="AC170" s="378"/>
      <c r="AD170" s="378"/>
      <c r="AE170" s="378"/>
      <c r="AF170" s="378"/>
      <c r="AG170" s="378"/>
      <c r="AH170" s="378"/>
      <c r="AI170" s="378"/>
      <c r="AJ170" s="378"/>
      <c r="AK170" s="378"/>
      <c r="AL170" s="378"/>
    </row>
    <row r="171" spans="1:38" ht="38.25">
      <c r="A171" s="384"/>
      <c r="B171" s="381"/>
      <c r="C171" s="381" t="s">
        <v>2455</v>
      </c>
      <c r="D171" s="714"/>
      <c r="E171" s="711"/>
      <c r="F171" s="393" t="s">
        <v>2456</v>
      </c>
      <c r="G171" s="393"/>
      <c r="H171" s="378"/>
      <c r="I171" s="378"/>
      <c r="J171" s="378"/>
      <c r="K171" s="378"/>
      <c r="L171" s="378"/>
      <c r="M171" s="378"/>
      <c r="N171" s="378"/>
      <c r="O171" s="378"/>
      <c r="P171" s="378"/>
      <c r="Q171" s="378"/>
      <c r="R171" s="378"/>
      <c r="S171" s="378"/>
      <c r="T171" s="378"/>
      <c r="U171" s="378"/>
      <c r="V171" s="378"/>
      <c r="W171" s="378"/>
      <c r="X171" s="378"/>
      <c r="Y171" s="378"/>
      <c r="Z171" s="378"/>
      <c r="AA171" s="378"/>
      <c r="AB171" s="378"/>
      <c r="AC171" s="378"/>
      <c r="AD171" s="378"/>
      <c r="AE171" s="378"/>
      <c r="AF171" s="378"/>
      <c r="AG171" s="378"/>
      <c r="AH171" s="378"/>
      <c r="AI171" s="378"/>
      <c r="AJ171" s="378"/>
      <c r="AK171" s="378"/>
      <c r="AL171" s="378"/>
    </row>
    <row r="172" spans="1:38" ht="63.75">
      <c r="A172" s="384"/>
      <c r="B172" s="381"/>
      <c r="C172" s="381" t="s">
        <v>2457</v>
      </c>
      <c r="D172" s="714"/>
      <c r="E172" s="711"/>
      <c r="F172" s="393" t="s">
        <v>2458</v>
      </c>
      <c r="G172" s="393" t="s">
        <v>2459</v>
      </c>
      <c r="H172" s="378"/>
      <c r="I172" s="378"/>
      <c r="J172" s="378"/>
      <c r="K172" s="378"/>
      <c r="L172" s="378"/>
      <c r="M172" s="378"/>
      <c r="N172" s="378"/>
      <c r="O172" s="378"/>
      <c r="P172" s="378"/>
      <c r="Q172" s="378"/>
      <c r="R172" s="378"/>
      <c r="S172" s="378"/>
      <c r="T172" s="378"/>
      <c r="U172" s="378"/>
      <c r="V172" s="378"/>
      <c r="W172" s="378"/>
      <c r="X172" s="378"/>
      <c r="Y172" s="378"/>
      <c r="Z172" s="378"/>
      <c r="AA172" s="378"/>
      <c r="AB172" s="378"/>
      <c r="AC172" s="378"/>
      <c r="AD172" s="378"/>
      <c r="AE172" s="378"/>
      <c r="AF172" s="378"/>
      <c r="AG172" s="378"/>
      <c r="AH172" s="378"/>
      <c r="AI172" s="378"/>
      <c r="AJ172" s="378"/>
      <c r="AK172" s="378"/>
      <c r="AL172" s="378"/>
    </row>
    <row r="173" spans="1:38" ht="51">
      <c r="A173" s="384"/>
      <c r="B173" s="381"/>
      <c r="C173" s="381" t="s">
        <v>2460</v>
      </c>
      <c r="D173" s="714"/>
      <c r="E173" s="711"/>
      <c r="F173" s="393" t="s">
        <v>2461</v>
      </c>
      <c r="G173" s="393"/>
      <c r="H173" s="378"/>
      <c r="I173" s="378"/>
      <c r="J173" s="378"/>
      <c r="K173" s="378"/>
      <c r="L173" s="378"/>
      <c r="M173" s="378"/>
      <c r="N173" s="378"/>
      <c r="O173" s="378"/>
      <c r="P173" s="378"/>
      <c r="Q173" s="378"/>
      <c r="R173" s="378"/>
      <c r="S173" s="378"/>
      <c r="T173" s="378"/>
      <c r="U173" s="378"/>
      <c r="V173" s="378"/>
      <c r="W173" s="378"/>
      <c r="X173" s="378"/>
      <c r="Y173" s="378"/>
      <c r="Z173" s="378"/>
      <c r="AA173" s="378"/>
      <c r="AB173" s="378"/>
      <c r="AC173" s="378"/>
      <c r="AD173" s="378"/>
      <c r="AE173" s="378"/>
      <c r="AF173" s="378"/>
      <c r="AG173" s="378"/>
      <c r="AH173" s="378"/>
      <c r="AI173" s="378"/>
      <c r="AJ173" s="378"/>
      <c r="AK173" s="378"/>
      <c r="AL173" s="378"/>
    </row>
    <row r="174" spans="1:38" ht="51">
      <c r="A174" s="384"/>
      <c r="B174" s="381"/>
      <c r="C174" s="381" t="s">
        <v>2462</v>
      </c>
      <c r="D174" s="714"/>
      <c r="E174" s="711"/>
      <c r="F174" s="393" t="s">
        <v>2463</v>
      </c>
      <c r="G174" s="393" t="s">
        <v>2464</v>
      </c>
      <c r="H174" s="378"/>
      <c r="I174" s="378"/>
      <c r="J174" s="378"/>
      <c r="K174" s="378"/>
      <c r="L174" s="378"/>
      <c r="M174" s="378"/>
      <c r="N174" s="378"/>
      <c r="O174" s="378"/>
      <c r="P174" s="378"/>
      <c r="Q174" s="378"/>
      <c r="R174" s="378"/>
      <c r="S174" s="378"/>
      <c r="T174" s="378"/>
      <c r="U174" s="378"/>
      <c r="V174" s="378"/>
      <c r="W174" s="378"/>
      <c r="X174" s="378"/>
      <c r="Y174" s="378"/>
      <c r="Z174" s="378"/>
      <c r="AA174" s="378"/>
      <c r="AB174" s="378"/>
      <c r="AC174" s="378"/>
      <c r="AD174" s="378"/>
      <c r="AE174" s="378"/>
      <c r="AF174" s="378"/>
      <c r="AG174" s="378"/>
      <c r="AH174" s="378"/>
      <c r="AI174" s="378"/>
      <c r="AJ174" s="378"/>
      <c r="AK174" s="378"/>
      <c r="AL174" s="378"/>
    </row>
    <row r="175" spans="1:38" ht="51">
      <c r="A175" s="384"/>
      <c r="B175" s="381"/>
      <c r="C175" s="381" t="s">
        <v>2465</v>
      </c>
      <c r="D175" s="714"/>
      <c r="E175" s="712"/>
      <c r="F175" s="393" t="s">
        <v>2466</v>
      </c>
      <c r="G175" s="393"/>
      <c r="H175" s="378"/>
      <c r="I175" s="378"/>
      <c r="J175" s="378"/>
      <c r="K175" s="378"/>
      <c r="L175" s="378"/>
      <c r="M175" s="378"/>
      <c r="N175" s="378"/>
      <c r="O175" s="378"/>
      <c r="P175" s="378"/>
      <c r="Q175" s="378"/>
      <c r="R175" s="378"/>
      <c r="S175" s="378"/>
      <c r="T175" s="378"/>
      <c r="U175" s="378"/>
      <c r="V175" s="378"/>
      <c r="W175" s="378"/>
      <c r="X175" s="378"/>
      <c r="Y175" s="378"/>
      <c r="Z175" s="378"/>
      <c r="AA175" s="378"/>
      <c r="AB175" s="378"/>
      <c r="AC175" s="378"/>
      <c r="AD175" s="378"/>
      <c r="AE175" s="378"/>
      <c r="AF175" s="378"/>
      <c r="AG175" s="378"/>
      <c r="AH175" s="378"/>
      <c r="AI175" s="378"/>
      <c r="AJ175" s="378"/>
      <c r="AK175" s="378"/>
      <c r="AL175" s="378"/>
    </row>
    <row r="176" spans="1:38" ht="51">
      <c r="A176" s="384"/>
      <c r="B176" s="381">
        <v>7020</v>
      </c>
      <c r="C176" s="381" t="s">
        <v>2467</v>
      </c>
      <c r="D176" s="714"/>
      <c r="E176" s="393" t="s">
        <v>2468</v>
      </c>
      <c r="F176" s="393"/>
      <c r="G176" s="393"/>
      <c r="H176" s="378"/>
      <c r="I176" s="378"/>
      <c r="J176" s="378"/>
      <c r="K176" s="378"/>
      <c r="L176" s="378"/>
      <c r="M176" s="378"/>
      <c r="N176" s="378"/>
      <c r="O176" s="378"/>
      <c r="P176" s="378"/>
      <c r="Q176" s="378"/>
      <c r="R176" s="378"/>
      <c r="S176" s="378"/>
      <c r="T176" s="378"/>
      <c r="U176" s="378"/>
      <c r="V176" s="378"/>
      <c r="W176" s="378"/>
      <c r="X176" s="378"/>
      <c r="Y176" s="378"/>
      <c r="Z176" s="378"/>
      <c r="AA176" s="378"/>
      <c r="AB176" s="378"/>
      <c r="AC176" s="378"/>
      <c r="AD176" s="378"/>
      <c r="AE176" s="378"/>
      <c r="AF176" s="378"/>
      <c r="AG176" s="378"/>
      <c r="AH176" s="378"/>
      <c r="AI176" s="378"/>
      <c r="AJ176" s="378"/>
      <c r="AK176" s="378"/>
      <c r="AL176" s="378"/>
    </row>
    <row r="177" spans="1:38" ht="38.25">
      <c r="A177" s="384"/>
      <c r="B177" s="381"/>
      <c r="C177" s="381" t="s">
        <v>2469</v>
      </c>
      <c r="D177" s="714"/>
      <c r="E177" s="710"/>
      <c r="F177" s="393" t="s">
        <v>2470</v>
      </c>
      <c r="G177" s="393"/>
      <c r="H177" s="378"/>
      <c r="I177" s="378"/>
      <c r="J177" s="378"/>
      <c r="K177" s="378"/>
      <c r="L177" s="378"/>
      <c r="M177" s="378"/>
      <c r="N177" s="378"/>
      <c r="O177" s="378"/>
      <c r="P177" s="378"/>
      <c r="Q177" s="378"/>
      <c r="R177" s="378"/>
      <c r="S177" s="378"/>
      <c r="T177" s="378"/>
      <c r="U177" s="378"/>
      <c r="V177" s="378"/>
      <c r="W177" s="378"/>
      <c r="X177" s="378"/>
      <c r="Y177" s="378"/>
      <c r="Z177" s="378"/>
      <c r="AA177" s="378"/>
      <c r="AB177" s="378"/>
      <c r="AC177" s="378"/>
      <c r="AD177" s="378"/>
      <c r="AE177" s="378"/>
      <c r="AF177" s="378"/>
      <c r="AG177" s="378"/>
      <c r="AH177" s="378"/>
      <c r="AI177" s="378"/>
      <c r="AJ177" s="378"/>
      <c r="AK177" s="378"/>
      <c r="AL177" s="378"/>
    </row>
    <row r="178" spans="1:38" ht="51">
      <c r="A178" s="384"/>
      <c r="B178" s="381"/>
      <c r="C178" s="381" t="s">
        <v>2471</v>
      </c>
      <c r="D178" s="714"/>
      <c r="E178" s="711"/>
      <c r="F178" s="393" t="s">
        <v>2472</v>
      </c>
      <c r="G178" s="393"/>
      <c r="H178" s="378"/>
      <c r="I178" s="378"/>
      <c r="J178" s="378"/>
      <c r="K178" s="378"/>
      <c r="L178" s="378"/>
      <c r="M178" s="378"/>
      <c r="N178" s="378"/>
      <c r="O178" s="378"/>
      <c r="P178" s="378"/>
      <c r="Q178" s="378"/>
      <c r="R178" s="378"/>
      <c r="S178" s="378"/>
      <c r="T178" s="378"/>
      <c r="U178" s="378"/>
      <c r="V178" s="378"/>
      <c r="W178" s="378"/>
      <c r="X178" s="378"/>
      <c r="Y178" s="378"/>
      <c r="Z178" s="378"/>
      <c r="AA178" s="378"/>
      <c r="AB178" s="378"/>
      <c r="AC178" s="378"/>
      <c r="AD178" s="378"/>
      <c r="AE178" s="378"/>
      <c r="AF178" s="378"/>
      <c r="AG178" s="378"/>
      <c r="AH178" s="378"/>
      <c r="AI178" s="378"/>
      <c r="AJ178" s="378"/>
      <c r="AK178" s="378"/>
      <c r="AL178" s="378"/>
    </row>
    <row r="179" spans="1:38" ht="51">
      <c r="A179" s="384"/>
      <c r="B179" s="381"/>
      <c r="C179" s="381" t="s">
        <v>2473</v>
      </c>
      <c r="D179" s="714"/>
      <c r="E179" s="711"/>
      <c r="F179" s="393" t="s">
        <v>2474</v>
      </c>
      <c r="G179" s="393"/>
      <c r="H179" s="378"/>
      <c r="I179" s="378"/>
      <c r="J179" s="378"/>
      <c r="K179" s="378"/>
      <c r="L179" s="378"/>
      <c r="M179" s="378"/>
      <c r="N179" s="378"/>
      <c r="O179" s="378"/>
      <c r="P179" s="378"/>
      <c r="Q179" s="378"/>
      <c r="R179" s="378"/>
      <c r="S179" s="378"/>
      <c r="T179" s="378"/>
      <c r="U179" s="378"/>
      <c r="V179" s="378"/>
      <c r="W179" s="378"/>
      <c r="X179" s="378"/>
      <c r="Y179" s="378"/>
      <c r="Z179" s="378"/>
      <c r="AA179" s="378"/>
      <c r="AB179" s="378"/>
      <c r="AC179" s="378"/>
      <c r="AD179" s="378"/>
      <c r="AE179" s="378"/>
      <c r="AF179" s="378"/>
      <c r="AG179" s="378"/>
      <c r="AH179" s="378"/>
      <c r="AI179" s="378"/>
      <c r="AJ179" s="378"/>
      <c r="AK179" s="378"/>
      <c r="AL179" s="378"/>
    </row>
    <row r="180" spans="1:38" ht="38.25">
      <c r="A180" s="384"/>
      <c r="B180" s="381"/>
      <c r="C180" s="381" t="s">
        <v>2475</v>
      </c>
      <c r="D180" s="714"/>
      <c r="E180" s="711"/>
      <c r="F180" s="393" t="s">
        <v>2476</v>
      </c>
      <c r="G180" s="393"/>
      <c r="H180" s="378"/>
      <c r="I180" s="378"/>
      <c r="J180" s="378"/>
      <c r="K180" s="378"/>
      <c r="L180" s="378"/>
      <c r="M180" s="378"/>
      <c r="N180" s="378"/>
      <c r="O180" s="378"/>
      <c r="P180" s="378"/>
      <c r="Q180" s="378"/>
      <c r="R180" s="378"/>
      <c r="S180" s="378"/>
      <c r="T180" s="378"/>
      <c r="U180" s="378"/>
      <c r="V180" s="378"/>
      <c r="W180" s="378"/>
      <c r="X180" s="378"/>
      <c r="Y180" s="378"/>
      <c r="Z180" s="378"/>
      <c r="AA180" s="378"/>
      <c r="AB180" s="378"/>
      <c r="AC180" s="378"/>
      <c r="AD180" s="378"/>
      <c r="AE180" s="378"/>
      <c r="AF180" s="378"/>
      <c r="AG180" s="378"/>
      <c r="AH180" s="378"/>
      <c r="AI180" s="378"/>
      <c r="AJ180" s="378"/>
      <c r="AK180" s="378"/>
      <c r="AL180" s="378"/>
    </row>
    <row r="181" spans="1:38" ht="38.25">
      <c r="A181" s="384"/>
      <c r="B181" s="381"/>
      <c r="C181" s="381" t="s">
        <v>2477</v>
      </c>
      <c r="D181" s="714"/>
      <c r="E181" s="711"/>
      <c r="F181" s="393" t="s">
        <v>2478</v>
      </c>
      <c r="G181" s="393"/>
      <c r="H181" s="378"/>
      <c r="I181" s="378"/>
      <c r="J181" s="378"/>
      <c r="K181" s="378"/>
      <c r="L181" s="378"/>
      <c r="M181" s="378"/>
      <c r="N181" s="378"/>
      <c r="O181" s="378"/>
      <c r="P181" s="378"/>
      <c r="Q181" s="378"/>
      <c r="R181" s="378"/>
      <c r="S181" s="378"/>
      <c r="T181" s="378"/>
      <c r="U181" s="378"/>
      <c r="V181" s="378"/>
      <c r="W181" s="378"/>
      <c r="X181" s="378"/>
      <c r="Y181" s="378"/>
      <c r="Z181" s="378"/>
      <c r="AA181" s="378"/>
      <c r="AB181" s="378"/>
      <c r="AC181" s="378"/>
      <c r="AD181" s="378"/>
      <c r="AE181" s="378"/>
      <c r="AF181" s="378"/>
      <c r="AG181" s="378"/>
      <c r="AH181" s="378"/>
      <c r="AI181" s="378"/>
      <c r="AJ181" s="378"/>
      <c r="AK181" s="378"/>
      <c r="AL181" s="378"/>
    </row>
    <row r="182" spans="1:38" ht="15" customHeight="1">
      <c r="A182" s="384"/>
      <c r="B182" s="381"/>
      <c r="C182" s="381" t="s">
        <v>2479</v>
      </c>
      <c r="D182" s="714"/>
      <c r="E182" s="711"/>
      <c r="F182" s="393" t="s">
        <v>2480</v>
      </c>
      <c r="G182" s="393"/>
      <c r="H182" s="378"/>
      <c r="I182" s="378"/>
      <c r="J182" s="378"/>
      <c r="K182" s="378"/>
      <c r="L182" s="378"/>
      <c r="M182" s="378"/>
      <c r="N182" s="378"/>
      <c r="O182" s="378"/>
      <c r="P182" s="378"/>
      <c r="Q182" s="378"/>
      <c r="R182" s="378"/>
      <c r="S182" s="378"/>
      <c r="T182" s="378"/>
      <c r="U182" s="378"/>
      <c r="V182" s="378"/>
      <c r="W182" s="378"/>
      <c r="X182" s="378"/>
      <c r="Y182" s="378"/>
      <c r="Z182" s="378"/>
      <c r="AA182" s="378"/>
      <c r="AB182" s="378"/>
      <c r="AC182" s="378"/>
      <c r="AD182" s="378"/>
      <c r="AE182" s="378"/>
      <c r="AF182" s="378"/>
      <c r="AG182" s="378"/>
      <c r="AH182" s="378"/>
      <c r="AI182" s="378"/>
      <c r="AJ182" s="378"/>
      <c r="AK182" s="378"/>
      <c r="AL182" s="378"/>
    </row>
    <row r="183" spans="1:38" ht="51">
      <c r="A183" s="384"/>
      <c r="B183" s="381"/>
      <c r="C183" s="381" t="s">
        <v>2481</v>
      </c>
      <c r="D183" s="714"/>
      <c r="E183" s="711"/>
      <c r="F183" s="393" t="s">
        <v>2482</v>
      </c>
      <c r="G183" s="393" t="s">
        <v>2483</v>
      </c>
      <c r="H183" s="378"/>
      <c r="I183" s="378"/>
      <c r="J183" s="378"/>
      <c r="K183" s="378"/>
      <c r="L183" s="378"/>
      <c r="M183" s="378"/>
      <c r="N183" s="378"/>
      <c r="O183" s="378"/>
      <c r="P183" s="378"/>
      <c r="Q183" s="378"/>
      <c r="R183" s="378"/>
      <c r="S183" s="378"/>
      <c r="T183" s="378"/>
      <c r="U183" s="378"/>
      <c r="V183" s="378"/>
      <c r="W183" s="378"/>
      <c r="X183" s="378"/>
      <c r="Y183" s="378"/>
      <c r="Z183" s="378"/>
      <c r="AA183" s="378"/>
      <c r="AB183" s="378"/>
      <c r="AC183" s="378"/>
      <c r="AD183" s="378"/>
      <c r="AE183" s="378"/>
      <c r="AF183" s="378"/>
      <c r="AG183" s="378"/>
      <c r="AH183" s="378"/>
      <c r="AI183" s="378"/>
      <c r="AJ183" s="378"/>
      <c r="AK183" s="378"/>
      <c r="AL183" s="378"/>
    </row>
    <row r="184" spans="1:38" ht="38.25">
      <c r="A184" s="384"/>
      <c r="B184" s="381"/>
      <c r="C184" s="381" t="s">
        <v>2484</v>
      </c>
      <c r="D184" s="714"/>
      <c r="E184" s="711"/>
      <c r="F184" s="393" t="s">
        <v>2485</v>
      </c>
      <c r="G184" s="393" t="s">
        <v>2486</v>
      </c>
      <c r="H184" s="378"/>
      <c r="I184" s="378"/>
      <c r="J184" s="378"/>
      <c r="K184" s="378"/>
      <c r="L184" s="378"/>
      <c r="M184" s="378"/>
      <c r="N184" s="378"/>
      <c r="O184" s="378"/>
      <c r="P184" s="378"/>
      <c r="Q184" s="378"/>
      <c r="R184" s="378"/>
      <c r="S184" s="378"/>
      <c r="T184" s="378"/>
      <c r="U184" s="378"/>
      <c r="V184" s="378"/>
      <c r="W184" s="378"/>
      <c r="X184" s="378"/>
      <c r="Y184" s="378"/>
      <c r="Z184" s="378"/>
      <c r="AA184" s="378"/>
      <c r="AB184" s="378"/>
      <c r="AC184" s="378"/>
      <c r="AD184" s="378"/>
      <c r="AE184" s="378"/>
      <c r="AF184" s="378"/>
      <c r="AG184" s="378"/>
      <c r="AH184" s="378"/>
      <c r="AI184" s="378"/>
      <c r="AJ184" s="378"/>
      <c r="AK184" s="378"/>
      <c r="AL184" s="378"/>
    </row>
    <row r="185" spans="1:38" ht="25.5">
      <c r="A185" s="384"/>
      <c r="B185" s="381"/>
      <c r="C185" s="381" t="s">
        <v>2487</v>
      </c>
      <c r="D185" s="714"/>
      <c r="E185" s="711"/>
      <c r="F185" s="393" t="s">
        <v>2488</v>
      </c>
      <c r="G185" s="393"/>
      <c r="H185" s="378"/>
      <c r="I185" s="378"/>
      <c r="J185" s="378"/>
      <c r="K185" s="378"/>
      <c r="L185" s="378"/>
      <c r="M185" s="378"/>
      <c r="N185" s="378"/>
      <c r="O185" s="378"/>
      <c r="P185" s="378"/>
      <c r="Q185" s="378"/>
      <c r="R185" s="378"/>
      <c r="S185" s="378"/>
      <c r="T185" s="378"/>
      <c r="U185" s="378"/>
      <c r="V185" s="378"/>
      <c r="W185" s="378"/>
      <c r="X185" s="378"/>
      <c r="Y185" s="378"/>
      <c r="Z185" s="378"/>
      <c r="AA185" s="378"/>
      <c r="AB185" s="378"/>
      <c r="AC185" s="378"/>
      <c r="AD185" s="378"/>
      <c r="AE185" s="378"/>
      <c r="AF185" s="378"/>
      <c r="AG185" s="378"/>
      <c r="AH185" s="378"/>
      <c r="AI185" s="378"/>
      <c r="AJ185" s="378"/>
      <c r="AK185" s="378"/>
      <c r="AL185" s="378"/>
    </row>
    <row r="186" spans="1:38" ht="63.75">
      <c r="A186" s="384"/>
      <c r="B186" s="381"/>
      <c r="C186" s="381" t="s">
        <v>2489</v>
      </c>
      <c r="D186" s="714"/>
      <c r="E186" s="712"/>
      <c r="F186" s="393" t="s">
        <v>2490</v>
      </c>
      <c r="G186" s="393"/>
      <c r="H186" s="378"/>
      <c r="I186" s="378"/>
      <c r="J186" s="378"/>
      <c r="K186" s="378"/>
      <c r="L186" s="378"/>
      <c r="M186" s="378"/>
      <c r="N186" s="378"/>
      <c r="O186" s="378"/>
      <c r="P186" s="378"/>
      <c r="Q186" s="378"/>
      <c r="R186" s="378"/>
      <c r="S186" s="378"/>
      <c r="T186" s="378"/>
      <c r="U186" s="378"/>
      <c r="V186" s="378"/>
      <c r="W186" s="378"/>
      <c r="X186" s="378"/>
      <c r="Y186" s="378"/>
      <c r="Z186" s="378"/>
      <c r="AA186" s="378"/>
      <c r="AB186" s="378"/>
      <c r="AC186" s="378"/>
      <c r="AD186" s="378"/>
      <c r="AE186" s="378"/>
      <c r="AF186" s="378"/>
      <c r="AG186" s="378"/>
      <c r="AH186" s="378"/>
      <c r="AI186" s="378"/>
      <c r="AJ186" s="378"/>
      <c r="AK186" s="378"/>
      <c r="AL186" s="378"/>
    </row>
    <row r="187" spans="1:38" ht="38.25">
      <c r="A187" s="384"/>
      <c r="B187" s="381">
        <v>7030</v>
      </c>
      <c r="C187" s="381" t="s">
        <v>2491</v>
      </c>
      <c r="D187" s="714"/>
      <c r="E187" s="393" t="s">
        <v>2492</v>
      </c>
      <c r="F187" s="393"/>
      <c r="G187" s="393"/>
      <c r="H187" s="378"/>
      <c r="I187" s="378"/>
      <c r="J187" s="378"/>
      <c r="K187" s="378"/>
      <c r="L187" s="378"/>
      <c r="M187" s="378"/>
      <c r="N187" s="378"/>
      <c r="O187" s="378"/>
      <c r="P187" s="378"/>
      <c r="Q187" s="378"/>
      <c r="R187" s="378"/>
      <c r="S187" s="378"/>
      <c r="T187" s="378"/>
      <c r="U187" s="378"/>
      <c r="V187" s="378"/>
      <c r="W187" s="378"/>
      <c r="X187" s="378"/>
      <c r="Y187" s="378"/>
      <c r="Z187" s="378"/>
      <c r="AA187" s="378"/>
      <c r="AB187" s="378"/>
      <c r="AC187" s="378"/>
      <c r="AD187" s="378"/>
      <c r="AE187" s="378"/>
      <c r="AF187" s="378"/>
      <c r="AG187" s="378"/>
      <c r="AH187" s="378"/>
      <c r="AI187" s="378"/>
      <c r="AJ187" s="378"/>
      <c r="AK187" s="378"/>
      <c r="AL187" s="378"/>
    </row>
    <row r="188" spans="1:38" ht="89.25">
      <c r="A188" s="384"/>
      <c r="B188" s="381">
        <v>7031</v>
      </c>
      <c r="C188" s="381" t="s">
        <v>2493</v>
      </c>
      <c r="D188" s="714"/>
      <c r="E188" s="710"/>
      <c r="F188" s="393" t="s">
        <v>2494</v>
      </c>
      <c r="G188" s="393"/>
      <c r="H188" s="378"/>
      <c r="I188" s="378"/>
      <c r="J188" s="378"/>
      <c r="K188" s="378"/>
      <c r="L188" s="378"/>
      <c r="M188" s="378"/>
      <c r="N188" s="378"/>
      <c r="O188" s="378"/>
      <c r="P188" s="378"/>
      <c r="Q188" s="378"/>
      <c r="R188" s="378"/>
      <c r="S188" s="378"/>
      <c r="T188" s="378"/>
      <c r="U188" s="378"/>
      <c r="V188" s="378"/>
      <c r="W188" s="378"/>
      <c r="X188" s="378"/>
      <c r="Y188" s="378"/>
      <c r="Z188" s="378"/>
      <c r="AA188" s="378"/>
      <c r="AB188" s="378"/>
      <c r="AC188" s="378"/>
      <c r="AD188" s="378"/>
      <c r="AE188" s="378"/>
      <c r="AF188" s="378"/>
      <c r="AG188" s="378"/>
      <c r="AH188" s="378"/>
      <c r="AI188" s="378"/>
      <c r="AJ188" s="378"/>
      <c r="AK188" s="378"/>
      <c r="AL188" s="378"/>
    </row>
    <row r="189" spans="1:38" ht="51">
      <c r="A189" s="384"/>
      <c r="B189" s="381">
        <v>7032</v>
      </c>
      <c r="C189" s="381" t="s">
        <v>2495</v>
      </c>
      <c r="D189" s="714"/>
      <c r="E189" s="711"/>
      <c r="F189" s="393" t="s">
        <v>2496</v>
      </c>
      <c r="G189" s="393"/>
      <c r="H189" s="378"/>
      <c r="I189" s="378"/>
      <c r="J189" s="378"/>
      <c r="K189" s="378"/>
      <c r="L189" s="378"/>
      <c r="M189" s="378"/>
      <c r="N189" s="378"/>
      <c r="O189" s="378"/>
      <c r="P189" s="378"/>
      <c r="Q189" s="378"/>
      <c r="R189" s="378"/>
      <c r="S189" s="378"/>
      <c r="T189" s="378"/>
      <c r="U189" s="378"/>
      <c r="V189" s="378"/>
      <c r="W189" s="378"/>
      <c r="X189" s="378"/>
      <c r="Y189" s="378"/>
      <c r="Z189" s="378"/>
      <c r="AA189" s="378"/>
      <c r="AB189" s="378"/>
      <c r="AC189" s="378"/>
      <c r="AD189" s="378"/>
      <c r="AE189" s="378"/>
      <c r="AF189" s="378"/>
      <c r="AG189" s="378"/>
      <c r="AH189" s="378"/>
      <c r="AI189" s="378"/>
      <c r="AJ189" s="378"/>
      <c r="AK189" s="378"/>
      <c r="AL189" s="378"/>
    </row>
    <row r="190" spans="1:38" ht="51">
      <c r="A190" s="384"/>
      <c r="B190" s="381">
        <v>7033</v>
      </c>
      <c r="C190" s="381" t="s">
        <v>2497</v>
      </c>
      <c r="D190" s="714"/>
      <c r="E190" s="711"/>
      <c r="F190" s="393" t="s">
        <v>2498</v>
      </c>
      <c r="G190" s="393" t="s">
        <v>2499</v>
      </c>
      <c r="H190" s="378"/>
      <c r="I190" s="378"/>
      <c r="J190" s="378"/>
      <c r="K190" s="378"/>
      <c r="L190" s="378"/>
      <c r="M190" s="378"/>
      <c r="N190" s="378"/>
      <c r="O190" s="378"/>
      <c r="P190" s="378"/>
      <c r="Q190" s="378"/>
      <c r="R190" s="378"/>
      <c r="S190" s="378"/>
      <c r="T190" s="378"/>
      <c r="U190" s="378"/>
      <c r="V190" s="378"/>
      <c r="W190" s="378"/>
      <c r="X190" s="378"/>
      <c r="Y190" s="378"/>
      <c r="Z190" s="378"/>
      <c r="AA190" s="378"/>
      <c r="AB190" s="378"/>
      <c r="AC190" s="378"/>
      <c r="AD190" s="378"/>
      <c r="AE190" s="378"/>
      <c r="AF190" s="378"/>
      <c r="AG190" s="378"/>
      <c r="AH190" s="378"/>
      <c r="AI190" s="378"/>
      <c r="AJ190" s="378"/>
      <c r="AK190" s="378"/>
      <c r="AL190" s="378"/>
    </row>
    <row r="191" spans="1:38" ht="38.25">
      <c r="A191" s="384"/>
      <c r="B191" s="399"/>
      <c r="C191" s="381" t="s">
        <v>2500</v>
      </c>
      <c r="D191" s="714"/>
      <c r="E191" s="711"/>
      <c r="F191" s="393" t="s">
        <v>2501</v>
      </c>
      <c r="G191" s="393"/>
      <c r="H191" s="378"/>
      <c r="I191" s="378"/>
      <c r="J191" s="378"/>
      <c r="K191" s="378"/>
      <c r="L191" s="378"/>
      <c r="M191" s="378"/>
      <c r="N191" s="378"/>
      <c r="O191" s="378"/>
      <c r="P191" s="378"/>
      <c r="Q191" s="378"/>
      <c r="R191" s="378"/>
      <c r="S191" s="378"/>
      <c r="T191" s="378"/>
      <c r="U191" s="378"/>
      <c r="V191" s="378"/>
      <c r="W191" s="378"/>
      <c r="X191" s="378"/>
      <c r="Y191" s="378"/>
      <c r="Z191" s="378"/>
      <c r="AA191" s="378"/>
      <c r="AB191" s="378"/>
      <c r="AC191" s="378"/>
      <c r="AD191" s="378"/>
      <c r="AE191" s="378"/>
      <c r="AF191" s="378"/>
      <c r="AG191" s="378"/>
      <c r="AH191" s="378"/>
      <c r="AI191" s="378"/>
      <c r="AJ191" s="378"/>
      <c r="AK191" s="378"/>
      <c r="AL191" s="378"/>
    </row>
    <row r="192" spans="1:38" ht="51">
      <c r="A192" s="384"/>
      <c r="B192" s="381"/>
      <c r="C192" s="381" t="s">
        <v>2502</v>
      </c>
      <c r="D192" s="714"/>
      <c r="E192" s="711"/>
      <c r="F192" s="393" t="s">
        <v>2503</v>
      </c>
      <c r="G192" s="393"/>
      <c r="H192" s="378"/>
      <c r="I192" s="378"/>
      <c r="J192" s="378"/>
      <c r="K192" s="378"/>
      <c r="L192" s="378"/>
      <c r="M192" s="378"/>
      <c r="N192" s="378"/>
      <c r="O192" s="378"/>
      <c r="P192" s="378"/>
      <c r="Q192" s="378"/>
      <c r="R192" s="378"/>
      <c r="S192" s="378"/>
      <c r="T192" s="378"/>
      <c r="U192" s="378"/>
      <c r="V192" s="378"/>
      <c r="W192" s="378"/>
      <c r="X192" s="378"/>
      <c r="Y192" s="378"/>
      <c r="Z192" s="378"/>
      <c r="AA192" s="378"/>
      <c r="AB192" s="378"/>
      <c r="AC192" s="378"/>
      <c r="AD192" s="378"/>
      <c r="AE192" s="378"/>
      <c r="AF192" s="378"/>
      <c r="AG192" s="378"/>
      <c r="AH192" s="378"/>
      <c r="AI192" s="378"/>
      <c r="AJ192" s="378"/>
      <c r="AK192" s="378"/>
      <c r="AL192" s="378"/>
    </row>
    <row r="193" spans="1:38" ht="38.25">
      <c r="A193" s="384"/>
      <c r="B193" s="381"/>
      <c r="C193" s="381" t="s">
        <v>2504</v>
      </c>
      <c r="D193" s="714"/>
      <c r="E193" s="711"/>
      <c r="F193" s="393" t="s">
        <v>2505</v>
      </c>
      <c r="G193" s="393"/>
      <c r="H193" s="378"/>
      <c r="I193" s="378"/>
      <c r="J193" s="378"/>
      <c r="K193" s="378"/>
      <c r="L193" s="378"/>
      <c r="M193" s="378"/>
      <c r="N193" s="378"/>
      <c r="O193" s="378"/>
      <c r="P193" s="378"/>
      <c r="Q193" s="378"/>
      <c r="R193" s="378"/>
      <c r="S193" s="378"/>
      <c r="T193" s="378"/>
      <c r="U193" s="378"/>
      <c r="V193" s="378"/>
      <c r="W193" s="378"/>
      <c r="X193" s="378"/>
      <c r="Y193" s="378"/>
      <c r="Z193" s="378"/>
      <c r="AA193" s="378"/>
      <c r="AB193" s="378"/>
      <c r="AC193" s="378"/>
      <c r="AD193" s="378"/>
      <c r="AE193" s="378"/>
      <c r="AF193" s="378"/>
      <c r="AG193" s="378"/>
      <c r="AH193" s="378"/>
      <c r="AI193" s="378"/>
      <c r="AJ193" s="378"/>
      <c r="AK193" s="378"/>
      <c r="AL193" s="378"/>
    </row>
    <row r="194" spans="1:38" ht="51">
      <c r="A194" s="384"/>
      <c r="B194" s="381"/>
      <c r="C194" s="381" t="s">
        <v>2506</v>
      </c>
      <c r="D194" s="714"/>
      <c r="E194" s="711"/>
      <c r="F194" s="393" t="s">
        <v>2507</v>
      </c>
      <c r="G194" s="393"/>
      <c r="H194" s="378"/>
      <c r="I194" s="378"/>
      <c r="J194" s="378"/>
      <c r="K194" s="378"/>
      <c r="L194" s="378"/>
      <c r="M194" s="378"/>
      <c r="N194" s="378"/>
      <c r="O194" s="378"/>
      <c r="P194" s="378"/>
      <c r="Q194" s="378"/>
      <c r="R194" s="378"/>
      <c r="S194" s="378"/>
      <c r="T194" s="378"/>
      <c r="U194" s="378"/>
      <c r="V194" s="378"/>
      <c r="W194" s="378"/>
      <c r="X194" s="378"/>
      <c r="Y194" s="378"/>
      <c r="Z194" s="378"/>
      <c r="AA194" s="378"/>
      <c r="AB194" s="378"/>
      <c r="AC194" s="378"/>
      <c r="AD194" s="378"/>
      <c r="AE194" s="378"/>
      <c r="AF194" s="378"/>
      <c r="AG194" s="378"/>
      <c r="AH194" s="378"/>
      <c r="AI194" s="378"/>
      <c r="AJ194" s="378"/>
      <c r="AK194" s="378"/>
      <c r="AL194" s="378"/>
    </row>
    <row r="195" spans="1:38" ht="51">
      <c r="A195" s="379"/>
      <c r="B195" s="381"/>
      <c r="C195" s="381" t="s">
        <v>2508</v>
      </c>
      <c r="D195" s="714"/>
      <c r="E195" s="711"/>
      <c r="F195" s="393" t="s">
        <v>2509</v>
      </c>
      <c r="G195" s="393"/>
      <c r="H195" s="378"/>
      <c r="I195" s="378"/>
      <c r="J195" s="378"/>
      <c r="K195" s="378"/>
      <c r="L195" s="378"/>
      <c r="M195" s="378"/>
      <c r="N195" s="378"/>
      <c r="O195" s="378"/>
      <c r="P195" s="378"/>
      <c r="Q195" s="378"/>
      <c r="R195" s="378"/>
      <c r="S195" s="378"/>
      <c r="T195" s="378"/>
      <c r="U195" s="378"/>
      <c r="V195" s="378"/>
      <c r="W195" s="378"/>
      <c r="X195" s="378"/>
      <c r="Y195" s="378"/>
      <c r="Z195" s="378"/>
      <c r="AA195" s="378"/>
      <c r="AB195" s="378"/>
      <c r="AC195" s="378"/>
      <c r="AD195" s="378"/>
      <c r="AE195" s="378"/>
      <c r="AF195" s="378"/>
      <c r="AG195" s="378"/>
      <c r="AH195" s="378"/>
      <c r="AI195" s="378"/>
      <c r="AJ195" s="378"/>
      <c r="AK195" s="378"/>
      <c r="AL195" s="378"/>
    </row>
    <row r="196" spans="1:38" ht="38.25">
      <c r="A196" s="379"/>
      <c r="B196" s="381"/>
      <c r="C196" s="381" t="s">
        <v>2510</v>
      </c>
      <c r="D196" s="714"/>
      <c r="E196" s="711"/>
      <c r="F196" s="393" t="s">
        <v>2511</v>
      </c>
      <c r="G196" s="393"/>
      <c r="H196" s="378"/>
      <c r="I196" s="378"/>
      <c r="J196" s="378"/>
      <c r="K196" s="378"/>
      <c r="L196" s="378"/>
      <c r="M196" s="378"/>
      <c r="N196" s="378"/>
      <c r="O196" s="378"/>
      <c r="P196" s="378"/>
      <c r="Q196" s="378"/>
      <c r="R196" s="378"/>
      <c r="S196" s="378"/>
      <c r="T196" s="378"/>
      <c r="U196" s="378"/>
      <c r="V196" s="378"/>
      <c r="W196" s="378"/>
      <c r="X196" s="378"/>
      <c r="Y196" s="378"/>
      <c r="Z196" s="378"/>
      <c r="AA196" s="378"/>
      <c r="AB196" s="378"/>
      <c r="AC196" s="378"/>
      <c r="AD196" s="378"/>
      <c r="AE196" s="378"/>
      <c r="AF196" s="378"/>
      <c r="AG196" s="378"/>
      <c r="AH196" s="378"/>
      <c r="AI196" s="378"/>
      <c r="AJ196" s="378"/>
      <c r="AK196" s="378"/>
      <c r="AL196" s="378"/>
    </row>
    <row r="197" spans="1:38" ht="38.25">
      <c r="A197" s="384"/>
      <c r="B197" s="381"/>
      <c r="C197" s="381" t="s">
        <v>2512</v>
      </c>
      <c r="D197" s="714"/>
      <c r="E197" s="711"/>
      <c r="F197" s="393" t="s">
        <v>2513</v>
      </c>
      <c r="G197" s="393"/>
      <c r="H197" s="378"/>
      <c r="I197" s="378"/>
      <c r="J197" s="378"/>
      <c r="K197" s="378"/>
      <c r="L197" s="378"/>
      <c r="M197" s="378"/>
      <c r="N197" s="378"/>
      <c r="O197" s="378"/>
      <c r="P197" s="378"/>
      <c r="Q197" s="378"/>
      <c r="R197" s="378"/>
      <c r="S197" s="378"/>
      <c r="T197" s="378"/>
      <c r="U197" s="378"/>
      <c r="V197" s="378"/>
      <c r="W197" s="378"/>
      <c r="X197" s="378"/>
      <c r="Y197" s="378"/>
      <c r="Z197" s="378"/>
      <c r="AA197" s="378"/>
      <c r="AB197" s="378"/>
      <c r="AC197" s="378"/>
      <c r="AD197" s="378"/>
      <c r="AE197" s="378"/>
      <c r="AF197" s="378"/>
      <c r="AG197" s="378"/>
      <c r="AH197" s="378"/>
      <c r="AI197" s="378"/>
      <c r="AJ197" s="378"/>
      <c r="AK197" s="378"/>
      <c r="AL197" s="378"/>
    </row>
    <row r="198" spans="1:38" ht="63.75">
      <c r="A198" s="384"/>
      <c r="B198" s="381">
        <v>7034</v>
      </c>
      <c r="C198" s="381" t="s">
        <v>2514</v>
      </c>
      <c r="D198" s="714"/>
      <c r="E198" s="712"/>
      <c r="F198" s="393" t="s">
        <v>2515</v>
      </c>
      <c r="G198" s="393"/>
      <c r="H198" s="378"/>
      <c r="I198" s="378"/>
      <c r="J198" s="378"/>
      <c r="K198" s="378"/>
      <c r="L198" s="378"/>
      <c r="M198" s="378"/>
      <c r="N198" s="378"/>
      <c r="O198" s="378"/>
      <c r="P198" s="378"/>
      <c r="Q198" s="378"/>
      <c r="R198" s="378"/>
      <c r="S198" s="378"/>
      <c r="T198" s="378"/>
      <c r="U198" s="378"/>
      <c r="V198" s="378"/>
      <c r="W198" s="378"/>
      <c r="X198" s="378"/>
      <c r="Y198" s="378"/>
      <c r="Z198" s="378"/>
      <c r="AA198" s="378"/>
      <c r="AB198" s="378"/>
      <c r="AC198" s="378"/>
      <c r="AD198" s="378"/>
      <c r="AE198" s="378"/>
      <c r="AF198" s="378"/>
      <c r="AG198" s="378"/>
      <c r="AH198" s="378"/>
      <c r="AI198" s="378"/>
      <c r="AJ198" s="378"/>
      <c r="AK198" s="378"/>
      <c r="AL198" s="378"/>
    </row>
    <row r="199" spans="1:38">
      <c r="A199" s="384"/>
      <c r="B199" s="381"/>
      <c r="C199" s="381" t="s">
        <v>2516</v>
      </c>
      <c r="D199" s="714"/>
      <c r="E199" s="710" t="s">
        <v>2517</v>
      </c>
      <c r="F199" s="393"/>
      <c r="G199" s="393"/>
      <c r="H199" s="378"/>
      <c r="I199" s="378"/>
      <c r="J199" s="378"/>
      <c r="K199" s="378"/>
      <c r="L199" s="378"/>
      <c r="M199" s="378"/>
      <c r="N199" s="378"/>
      <c r="O199" s="378"/>
      <c r="P199" s="378"/>
      <c r="Q199" s="378"/>
      <c r="R199" s="378"/>
      <c r="S199" s="378"/>
      <c r="T199" s="378"/>
      <c r="U199" s="378"/>
      <c r="V199" s="378"/>
      <c r="W199" s="378"/>
      <c r="X199" s="378"/>
      <c r="Y199" s="378"/>
      <c r="Z199" s="378"/>
      <c r="AA199" s="378"/>
      <c r="AB199" s="378"/>
      <c r="AC199" s="378"/>
      <c r="AD199" s="378"/>
      <c r="AE199" s="378"/>
      <c r="AF199" s="378"/>
      <c r="AG199" s="378"/>
      <c r="AH199" s="378"/>
      <c r="AI199" s="378"/>
      <c r="AJ199" s="378"/>
      <c r="AK199" s="378"/>
      <c r="AL199" s="378"/>
    </row>
    <row r="200" spans="1:38">
      <c r="A200" s="384"/>
      <c r="B200" s="381"/>
      <c r="C200" s="381" t="s">
        <v>2518</v>
      </c>
      <c r="D200" s="714"/>
      <c r="E200" s="711"/>
      <c r="F200" s="716" t="s">
        <v>2519</v>
      </c>
      <c r="G200" s="717"/>
      <c r="H200" s="378"/>
      <c r="I200" s="378"/>
      <c r="J200" s="378"/>
      <c r="K200" s="378"/>
      <c r="L200" s="378"/>
      <c r="M200" s="378"/>
      <c r="N200" s="378"/>
      <c r="O200" s="378"/>
      <c r="P200" s="378"/>
      <c r="Q200" s="378"/>
      <c r="R200" s="378"/>
      <c r="S200" s="378"/>
      <c r="T200" s="378"/>
      <c r="U200" s="378"/>
      <c r="V200" s="378"/>
      <c r="W200" s="378"/>
      <c r="X200" s="378"/>
      <c r="Y200" s="378"/>
      <c r="Z200" s="378"/>
      <c r="AA200" s="378"/>
      <c r="AB200" s="378"/>
      <c r="AC200" s="378"/>
      <c r="AD200" s="378"/>
      <c r="AE200" s="378"/>
      <c r="AF200" s="378"/>
      <c r="AG200" s="378"/>
      <c r="AH200" s="378"/>
      <c r="AI200" s="378"/>
      <c r="AJ200" s="378"/>
      <c r="AK200" s="378"/>
      <c r="AL200" s="378"/>
    </row>
    <row r="201" spans="1:38" ht="25.5">
      <c r="A201" s="384"/>
      <c r="B201" s="381"/>
      <c r="C201" s="381" t="s">
        <v>2520</v>
      </c>
      <c r="D201" s="714"/>
      <c r="E201" s="711"/>
      <c r="F201" s="393" t="s">
        <v>2521</v>
      </c>
      <c r="G201" s="393"/>
      <c r="H201" s="378"/>
      <c r="I201" s="378"/>
      <c r="J201" s="378"/>
      <c r="K201" s="378"/>
      <c r="L201" s="378"/>
      <c r="M201" s="378"/>
      <c r="N201" s="378"/>
      <c r="O201" s="378"/>
      <c r="P201" s="378"/>
      <c r="Q201" s="378"/>
      <c r="R201" s="378"/>
      <c r="S201" s="378"/>
      <c r="T201" s="378"/>
      <c r="U201" s="378"/>
      <c r="V201" s="378"/>
      <c r="W201" s="378"/>
      <c r="X201" s="378"/>
      <c r="Y201" s="378"/>
      <c r="Z201" s="378"/>
      <c r="AA201" s="378"/>
      <c r="AB201" s="378"/>
      <c r="AC201" s="378"/>
      <c r="AD201" s="378"/>
      <c r="AE201" s="378"/>
      <c r="AF201" s="378"/>
      <c r="AG201" s="378"/>
      <c r="AH201" s="378"/>
      <c r="AI201" s="378"/>
      <c r="AJ201" s="378"/>
      <c r="AK201" s="378"/>
      <c r="AL201" s="378"/>
    </row>
    <row r="202" spans="1:38" ht="25.5">
      <c r="A202" s="384"/>
      <c r="B202" s="381"/>
      <c r="C202" s="381" t="s">
        <v>2522</v>
      </c>
      <c r="D202" s="714"/>
      <c r="E202" s="711"/>
      <c r="F202" s="393" t="s">
        <v>2523</v>
      </c>
      <c r="G202" s="393"/>
      <c r="H202" s="378"/>
      <c r="I202" s="378"/>
      <c r="J202" s="378"/>
      <c r="K202" s="378"/>
      <c r="L202" s="378"/>
      <c r="M202" s="378"/>
      <c r="N202" s="378"/>
      <c r="O202" s="378"/>
      <c r="P202" s="378"/>
      <c r="Q202" s="378"/>
      <c r="R202" s="378"/>
      <c r="S202" s="378"/>
      <c r="T202" s="378"/>
      <c r="U202" s="378"/>
      <c r="V202" s="378"/>
      <c r="W202" s="378"/>
      <c r="X202" s="378"/>
      <c r="Y202" s="378"/>
      <c r="Z202" s="378"/>
      <c r="AA202" s="378"/>
      <c r="AB202" s="378"/>
      <c r="AC202" s="378"/>
      <c r="AD202" s="378"/>
      <c r="AE202" s="378"/>
      <c r="AF202" s="378"/>
      <c r="AG202" s="378"/>
      <c r="AH202" s="378"/>
      <c r="AI202" s="378"/>
      <c r="AJ202" s="378"/>
      <c r="AK202" s="378"/>
      <c r="AL202" s="378"/>
    </row>
    <row r="203" spans="1:38" ht="51">
      <c r="A203" s="384"/>
      <c r="B203" s="381"/>
      <c r="C203" s="381" t="s">
        <v>2524</v>
      </c>
      <c r="D203" s="714"/>
      <c r="E203" s="711"/>
      <c r="F203" s="393" t="s">
        <v>2525</v>
      </c>
      <c r="G203" s="393"/>
      <c r="H203" s="378"/>
      <c r="I203" s="378"/>
      <c r="J203" s="378"/>
      <c r="K203" s="378"/>
      <c r="L203" s="378"/>
      <c r="M203" s="378"/>
      <c r="N203" s="378"/>
      <c r="O203" s="378"/>
      <c r="P203" s="378"/>
      <c r="Q203" s="378"/>
      <c r="R203" s="378"/>
      <c r="S203" s="378"/>
      <c r="T203" s="378"/>
      <c r="U203" s="378"/>
      <c r="V203" s="378"/>
      <c r="W203" s="378"/>
      <c r="X203" s="378"/>
      <c r="Y203" s="378"/>
      <c r="Z203" s="378"/>
      <c r="AA203" s="378"/>
      <c r="AB203" s="378"/>
      <c r="AC203" s="378"/>
      <c r="AD203" s="378"/>
      <c r="AE203" s="378"/>
      <c r="AF203" s="378"/>
      <c r="AG203" s="378"/>
      <c r="AH203" s="378"/>
      <c r="AI203" s="378"/>
      <c r="AJ203" s="378"/>
      <c r="AK203" s="378"/>
      <c r="AL203" s="378"/>
    </row>
    <row r="204" spans="1:38" ht="38.25">
      <c r="A204" s="384"/>
      <c r="B204" s="381"/>
      <c r="C204" s="381" t="s">
        <v>2526</v>
      </c>
      <c r="D204" s="714"/>
      <c r="E204" s="711"/>
      <c r="F204" s="393" t="s">
        <v>2527</v>
      </c>
      <c r="G204" s="393"/>
      <c r="H204" s="378"/>
      <c r="I204" s="378"/>
      <c r="J204" s="378"/>
      <c r="K204" s="378"/>
      <c r="L204" s="378"/>
      <c r="M204" s="378"/>
      <c r="N204" s="378"/>
      <c r="O204" s="378"/>
      <c r="P204" s="378"/>
      <c r="Q204" s="378"/>
      <c r="R204" s="378"/>
      <c r="S204" s="378"/>
      <c r="T204" s="378"/>
      <c r="U204" s="378"/>
      <c r="V204" s="378"/>
      <c r="W204" s="378"/>
      <c r="X204" s="378"/>
      <c r="Y204" s="378"/>
      <c r="Z204" s="378"/>
      <c r="AA204" s="378"/>
      <c r="AB204" s="378"/>
      <c r="AC204" s="378"/>
      <c r="AD204" s="378"/>
      <c r="AE204" s="378"/>
      <c r="AF204" s="378"/>
      <c r="AG204" s="378"/>
      <c r="AH204" s="378"/>
      <c r="AI204" s="378"/>
      <c r="AJ204" s="378"/>
      <c r="AK204" s="378"/>
      <c r="AL204" s="378"/>
    </row>
    <row r="205" spans="1:38" ht="25.5">
      <c r="A205" s="384"/>
      <c r="B205" s="381"/>
      <c r="C205" s="381" t="s">
        <v>2528</v>
      </c>
      <c r="D205" s="714"/>
      <c r="E205" s="711"/>
      <c r="F205" s="393" t="s">
        <v>2529</v>
      </c>
      <c r="G205" s="393"/>
      <c r="H205" s="378"/>
      <c r="I205" s="378"/>
      <c r="J205" s="378"/>
      <c r="K205" s="378"/>
      <c r="L205" s="378"/>
      <c r="M205" s="378"/>
      <c r="N205" s="378"/>
      <c r="O205" s="378"/>
      <c r="P205" s="378"/>
      <c r="Q205" s="378"/>
      <c r="R205" s="378"/>
      <c r="S205" s="378"/>
      <c r="T205" s="378"/>
      <c r="U205" s="378"/>
      <c r="V205" s="378"/>
      <c r="W205" s="378"/>
      <c r="X205" s="378"/>
      <c r="Y205" s="378"/>
      <c r="Z205" s="378"/>
      <c r="AA205" s="378"/>
      <c r="AB205" s="378"/>
      <c r="AC205" s="378"/>
      <c r="AD205" s="378"/>
      <c r="AE205" s="378"/>
      <c r="AF205" s="378"/>
      <c r="AG205" s="378"/>
      <c r="AH205" s="378"/>
      <c r="AI205" s="378"/>
      <c r="AJ205" s="378"/>
      <c r="AK205" s="378"/>
      <c r="AL205" s="378"/>
    </row>
    <row r="206" spans="1:38" ht="38.25">
      <c r="A206" s="384"/>
      <c r="B206" s="381"/>
      <c r="C206" s="381" t="s">
        <v>2530</v>
      </c>
      <c r="D206" s="714"/>
      <c r="E206" s="711"/>
      <c r="F206" s="393" t="s">
        <v>2531</v>
      </c>
      <c r="G206" s="393"/>
      <c r="H206" s="378"/>
      <c r="I206" s="378"/>
      <c r="J206" s="378"/>
      <c r="K206" s="378"/>
      <c r="L206" s="378"/>
      <c r="M206" s="378"/>
      <c r="N206" s="378"/>
      <c r="O206" s="378"/>
      <c r="P206" s="378"/>
      <c r="Q206" s="378"/>
      <c r="R206" s="378"/>
      <c r="S206" s="378"/>
      <c r="T206" s="378"/>
      <c r="U206" s="378"/>
      <c r="V206" s="378"/>
      <c r="W206" s="378"/>
      <c r="X206" s="378"/>
      <c r="Y206" s="378"/>
      <c r="Z206" s="378"/>
      <c r="AA206" s="378"/>
      <c r="AB206" s="378"/>
      <c r="AC206" s="378"/>
      <c r="AD206" s="378"/>
      <c r="AE206" s="378"/>
      <c r="AF206" s="378"/>
      <c r="AG206" s="378"/>
      <c r="AH206" s="378"/>
      <c r="AI206" s="378"/>
      <c r="AJ206" s="378"/>
      <c r="AK206" s="378"/>
      <c r="AL206" s="378"/>
    </row>
    <row r="207" spans="1:38" ht="38.25">
      <c r="A207" s="384"/>
      <c r="B207" s="381"/>
      <c r="C207" s="381" t="s">
        <v>2532</v>
      </c>
      <c r="D207" s="714"/>
      <c r="E207" s="711"/>
      <c r="F207" s="393" t="s">
        <v>2533</v>
      </c>
      <c r="G207" s="393"/>
      <c r="H207" s="378"/>
      <c r="I207" s="378"/>
      <c r="J207" s="378"/>
      <c r="K207" s="378"/>
      <c r="L207" s="378"/>
      <c r="M207" s="378"/>
      <c r="N207" s="378"/>
      <c r="O207" s="378"/>
      <c r="P207" s="378"/>
      <c r="Q207" s="378"/>
      <c r="R207" s="378"/>
      <c r="S207" s="378"/>
      <c r="T207" s="378"/>
      <c r="U207" s="378"/>
      <c r="V207" s="378"/>
      <c r="W207" s="378"/>
      <c r="X207" s="378"/>
      <c r="Y207" s="378"/>
      <c r="Z207" s="378"/>
      <c r="AA207" s="378"/>
      <c r="AB207" s="378"/>
      <c r="AC207" s="378"/>
      <c r="AD207" s="378"/>
      <c r="AE207" s="378"/>
      <c r="AF207" s="378"/>
      <c r="AG207" s="378"/>
      <c r="AH207" s="378"/>
      <c r="AI207" s="378"/>
      <c r="AJ207" s="378"/>
      <c r="AK207" s="378"/>
      <c r="AL207" s="378"/>
    </row>
    <row r="208" spans="1:38" ht="38.25">
      <c r="A208" s="384"/>
      <c r="B208" s="381"/>
      <c r="C208" s="381" t="s">
        <v>2534</v>
      </c>
      <c r="D208" s="714"/>
      <c r="E208" s="712"/>
      <c r="F208" s="393" t="s">
        <v>2535</v>
      </c>
      <c r="G208" s="393"/>
      <c r="H208" s="378"/>
      <c r="I208" s="378"/>
      <c r="J208" s="378"/>
      <c r="K208" s="378"/>
      <c r="L208" s="378"/>
      <c r="M208" s="378"/>
      <c r="N208" s="378"/>
      <c r="O208" s="378"/>
      <c r="P208" s="378"/>
      <c r="Q208" s="378"/>
      <c r="R208" s="378"/>
      <c r="S208" s="378"/>
      <c r="T208" s="378"/>
      <c r="U208" s="378"/>
      <c r="V208" s="378"/>
      <c r="W208" s="378"/>
      <c r="X208" s="378"/>
      <c r="Y208" s="378"/>
      <c r="Z208" s="378"/>
      <c r="AA208" s="378"/>
      <c r="AB208" s="378"/>
      <c r="AC208" s="378"/>
      <c r="AD208" s="378"/>
      <c r="AE208" s="378"/>
      <c r="AF208" s="378"/>
      <c r="AG208" s="378"/>
      <c r="AH208" s="378"/>
      <c r="AI208" s="378"/>
      <c r="AJ208" s="378"/>
      <c r="AK208" s="378"/>
      <c r="AL208" s="378"/>
    </row>
    <row r="209" spans="1:38">
      <c r="A209" s="384"/>
      <c r="B209" s="381">
        <v>7040</v>
      </c>
      <c r="C209" s="381" t="s">
        <v>2536</v>
      </c>
      <c r="D209" s="714"/>
      <c r="E209" s="710" t="s">
        <v>2537</v>
      </c>
      <c r="F209" s="393"/>
      <c r="G209" s="393"/>
      <c r="H209" s="378"/>
      <c r="I209" s="378"/>
      <c r="J209" s="378"/>
      <c r="K209" s="378"/>
      <c r="L209" s="378"/>
      <c r="M209" s="378"/>
      <c r="N209" s="378"/>
      <c r="O209" s="378"/>
      <c r="P209" s="378"/>
      <c r="Q209" s="378"/>
      <c r="R209" s="378"/>
      <c r="S209" s="378"/>
      <c r="T209" s="378"/>
      <c r="U209" s="378"/>
      <c r="V209" s="378"/>
      <c r="W209" s="378"/>
      <c r="X209" s="378"/>
      <c r="Y209" s="378"/>
      <c r="Z209" s="378"/>
      <c r="AA209" s="378"/>
      <c r="AB209" s="378"/>
      <c r="AC209" s="378"/>
      <c r="AD209" s="378"/>
      <c r="AE209" s="378"/>
      <c r="AF209" s="378"/>
      <c r="AG209" s="378"/>
      <c r="AH209" s="378"/>
      <c r="AI209" s="378"/>
      <c r="AJ209" s="378"/>
      <c r="AK209" s="378"/>
      <c r="AL209" s="378"/>
    </row>
    <row r="210" spans="1:38" ht="38.25">
      <c r="A210" s="384"/>
      <c r="B210" s="381"/>
      <c r="C210" s="381" t="s">
        <v>2538</v>
      </c>
      <c r="D210" s="714"/>
      <c r="E210" s="711"/>
      <c r="F210" s="393" t="s">
        <v>2539</v>
      </c>
      <c r="G210" s="393"/>
      <c r="H210" s="378"/>
      <c r="I210" s="378"/>
      <c r="J210" s="378"/>
      <c r="K210" s="378"/>
      <c r="L210" s="378"/>
      <c r="M210" s="378"/>
      <c r="N210" s="378"/>
      <c r="O210" s="378"/>
      <c r="P210" s="378"/>
      <c r="Q210" s="378"/>
      <c r="R210" s="378"/>
      <c r="S210" s="378"/>
      <c r="T210" s="378"/>
      <c r="U210" s="378"/>
      <c r="V210" s="378"/>
      <c r="W210" s="378"/>
      <c r="X210" s="378"/>
      <c r="Y210" s="378"/>
      <c r="Z210" s="378"/>
      <c r="AA210" s="378"/>
      <c r="AB210" s="378"/>
      <c r="AC210" s="378"/>
      <c r="AD210" s="378"/>
      <c r="AE210" s="378"/>
      <c r="AF210" s="378"/>
      <c r="AG210" s="378"/>
      <c r="AH210" s="378"/>
      <c r="AI210" s="378"/>
      <c r="AJ210" s="378"/>
      <c r="AK210" s="378"/>
      <c r="AL210" s="378"/>
    </row>
    <row r="211" spans="1:38" ht="38.25">
      <c r="A211" s="384"/>
      <c r="B211" s="381"/>
      <c r="C211" s="381" t="s">
        <v>2540</v>
      </c>
      <c r="D211" s="714"/>
      <c r="E211" s="711"/>
      <c r="F211" s="393" t="s">
        <v>2541</v>
      </c>
      <c r="G211" s="393"/>
      <c r="H211" s="378"/>
      <c r="I211" s="378"/>
      <c r="J211" s="378"/>
      <c r="K211" s="378"/>
      <c r="L211" s="378"/>
      <c r="M211" s="378"/>
      <c r="N211" s="378"/>
      <c r="O211" s="378"/>
      <c r="P211" s="378"/>
      <c r="Q211" s="378"/>
      <c r="R211" s="378"/>
      <c r="S211" s="378"/>
      <c r="T211" s="378"/>
      <c r="U211" s="378"/>
      <c r="V211" s="378"/>
      <c r="W211" s="378"/>
      <c r="X211" s="378"/>
      <c r="Y211" s="378"/>
      <c r="Z211" s="378"/>
      <c r="AA211" s="378"/>
      <c r="AB211" s="378"/>
      <c r="AC211" s="378"/>
      <c r="AD211" s="378"/>
      <c r="AE211" s="378"/>
      <c r="AF211" s="378"/>
      <c r="AG211" s="378"/>
      <c r="AH211" s="378"/>
      <c r="AI211" s="378"/>
      <c r="AJ211" s="378"/>
      <c r="AK211" s="378"/>
      <c r="AL211" s="378"/>
    </row>
    <row r="212" spans="1:38" ht="25.5">
      <c r="A212" s="384"/>
      <c r="B212" s="381"/>
      <c r="C212" s="381" t="s">
        <v>2542</v>
      </c>
      <c r="D212" s="714"/>
      <c r="E212" s="711"/>
      <c r="F212" s="393" t="s">
        <v>2543</v>
      </c>
      <c r="G212" s="393"/>
      <c r="H212" s="378"/>
      <c r="I212" s="378"/>
      <c r="J212" s="378"/>
      <c r="K212" s="378"/>
      <c r="L212" s="378"/>
      <c r="M212" s="378"/>
      <c r="N212" s="378"/>
      <c r="O212" s="378"/>
      <c r="P212" s="378"/>
      <c r="Q212" s="378"/>
      <c r="R212" s="378"/>
      <c r="S212" s="378"/>
      <c r="T212" s="378"/>
      <c r="U212" s="378"/>
      <c r="V212" s="378"/>
      <c r="W212" s="378"/>
      <c r="X212" s="378"/>
      <c r="Y212" s="378"/>
      <c r="Z212" s="378"/>
      <c r="AA212" s="378"/>
      <c r="AB212" s="378"/>
      <c r="AC212" s="378"/>
      <c r="AD212" s="378"/>
      <c r="AE212" s="378"/>
      <c r="AF212" s="378"/>
      <c r="AG212" s="378"/>
      <c r="AH212" s="378"/>
      <c r="AI212" s="378"/>
      <c r="AJ212" s="378"/>
      <c r="AK212" s="378"/>
      <c r="AL212" s="378"/>
    </row>
    <row r="213" spans="1:38" ht="38.25">
      <c r="A213" s="384"/>
      <c r="B213" s="381"/>
      <c r="C213" s="381" t="s">
        <v>2544</v>
      </c>
      <c r="D213" s="714"/>
      <c r="E213" s="711"/>
      <c r="F213" s="393" t="s">
        <v>2545</v>
      </c>
      <c r="G213" s="393"/>
      <c r="H213" s="378"/>
      <c r="I213" s="378"/>
      <c r="J213" s="378"/>
      <c r="K213" s="378"/>
      <c r="L213" s="378"/>
      <c r="M213" s="378"/>
      <c r="N213" s="378"/>
      <c r="O213" s="378"/>
      <c r="P213" s="378"/>
      <c r="Q213" s="378"/>
      <c r="R213" s="378"/>
      <c r="S213" s="378"/>
      <c r="T213" s="378"/>
      <c r="U213" s="378"/>
      <c r="V213" s="378"/>
      <c r="W213" s="378"/>
      <c r="X213" s="378"/>
      <c r="Y213" s="378"/>
      <c r="Z213" s="378"/>
      <c r="AA213" s="378"/>
      <c r="AB213" s="378"/>
      <c r="AC213" s="378"/>
      <c r="AD213" s="378"/>
      <c r="AE213" s="378"/>
      <c r="AF213" s="378"/>
      <c r="AG213" s="378"/>
      <c r="AH213" s="378"/>
      <c r="AI213" s="378"/>
      <c r="AJ213" s="378"/>
      <c r="AK213" s="378"/>
      <c r="AL213" s="378"/>
    </row>
    <row r="214" spans="1:38" ht="15" customHeight="1">
      <c r="A214" s="384"/>
      <c r="B214" s="381"/>
      <c r="C214" s="381" t="s">
        <v>2546</v>
      </c>
      <c r="D214" s="714"/>
      <c r="E214" s="711"/>
      <c r="F214" s="393" t="s">
        <v>2547</v>
      </c>
      <c r="G214" s="393"/>
      <c r="H214" s="378"/>
      <c r="I214" s="378"/>
      <c r="J214" s="378"/>
      <c r="K214" s="378"/>
      <c r="L214" s="378"/>
      <c r="M214" s="378"/>
      <c r="N214" s="378"/>
      <c r="O214" s="378"/>
      <c r="P214" s="378"/>
      <c r="Q214" s="378"/>
      <c r="R214" s="378"/>
      <c r="S214" s="378"/>
      <c r="T214" s="378"/>
      <c r="U214" s="378"/>
      <c r="V214" s="378"/>
      <c r="W214" s="378"/>
      <c r="X214" s="378"/>
      <c r="Y214" s="378"/>
      <c r="Z214" s="378"/>
      <c r="AA214" s="378"/>
      <c r="AB214" s="378"/>
      <c r="AC214" s="378"/>
      <c r="AD214" s="378"/>
      <c r="AE214" s="378"/>
      <c r="AF214" s="378"/>
      <c r="AG214" s="378"/>
      <c r="AH214" s="378"/>
      <c r="AI214" s="378"/>
      <c r="AJ214" s="378"/>
      <c r="AK214" s="378"/>
      <c r="AL214" s="378"/>
    </row>
    <row r="215" spans="1:38" ht="63.75">
      <c r="A215" s="384"/>
      <c r="B215" s="381"/>
      <c r="C215" s="381" t="s">
        <v>2548</v>
      </c>
      <c r="D215" s="714"/>
      <c r="E215" s="712"/>
      <c r="F215" s="393" t="s">
        <v>2549</v>
      </c>
      <c r="G215" s="393"/>
      <c r="H215" s="378"/>
      <c r="I215" s="378"/>
      <c r="J215" s="378"/>
      <c r="K215" s="378"/>
      <c r="L215" s="378"/>
      <c r="M215" s="378"/>
      <c r="N215" s="378"/>
      <c r="O215" s="378"/>
      <c r="P215" s="378"/>
      <c r="Q215" s="378"/>
      <c r="R215" s="378"/>
      <c r="S215" s="378"/>
      <c r="T215" s="378"/>
      <c r="U215" s="378"/>
      <c r="V215" s="378"/>
      <c r="W215" s="378"/>
      <c r="X215" s="378"/>
      <c r="Y215" s="378"/>
      <c r="Z215" s="378"/>
      <c r="AA215" s="378"/>
      <c r="AB215" s="378"/>
      <c r="AC215" s="378"/>
      <c r="AD215" s="378"/>
      <c r="AE215" s="378"/>
      <c r="AF215" s="378"/>
      <c r="AG215" s="378"/>
      <c r="AH215" s="378"/>
      <c r="AI215" s="378"/>
      <c r="AJ215" s="378"/>
      <c r="AK215" s="378"/>
      <c r="AL215" s="378"/>
    </row>
    <row r="216" spans="1:38" ht="63.75">
      <c r="A216" s="384"/>
      <c r="B216" s="381">
        <v>7050</v>
      </c>
      <c r="C216" s="381" t="s">
        <v>2550</v>
      </c>
      <c r="D216" s="715"/>
      <c r="E216" s="393" t="s">
        <v>2551</v>
      </c>
      <c r="F216" s="401"/>
      <c r="G216" s="393"/>
      <c r="H216" s="378"/>
      <c r="I216" s="378"/>
      <c r="J216" s="378"/>
      <c r="K216" s="378"/>
      <c r="L216" s="378"/>
      <c r="M216" s="378"/>
      <c r="N216" s="378"/>
      <c r="O216" s="378"/>
      <c r="P216" s="378"/>
      <c r="Q216" s="378"/>
      <c r="R216" s="378"/>
      <c r="S216" s="378"/>
      <c r="T216" s="378"/>
      <c r="U216" s="378"/>
      <c r="V216" s="378"/>
      <c r="W216" s="378"/>
      <c r="X216" s="378"/>
      <c r="Y216" s="378"/>
      <c r="Z216" s="378"/>
      <c r="AA216" s="378"/>
      <c r="AB216" s="378"/>
      <c r="AC216" s="378"/>
      <c r="AD216" s="378"/>
      <c r="AE216" s="378"/>
      <c r="AF216" s="378"/>
      <c r="AG216" s="378"/>
      <c r="AH216" s="378"/>
      <c r="AI216" s="378"/>
      <c r="AJ216" s="378"/>
      <c r="AK216" s="378"/>
      <c r="AL216" s="378"/>
    </row>
    <row r="217" spans="1:38" ht="24">
      <c r="A217" s="384"/>
      <c r="B217" s="406">
        <v>13000</v>
      </c>
      <c r="C217" s="387" t="s">
        <v>2552</v>
      </c>
      <c r="D217" s="387" t="s">
        <v>2553</v>
      </c>
      <c r="E217" s="390"/>
      <c r="F217" s="390"/>
      <c r="G217" s="391"/>
      <c r="H217" s="378"/>
      <c r="I217" s="378"/>
      <c r="J217" s="378"/>
      <c r="K217" s="378"/>
      <c r="L217" s="378"/>
      <c r="M217" s="378"/>
      <c r="N217" s="378"/>
      <c r="O217" s="378"/>
      <c r="P217" s="378"/>
      <c r="Q217" s="378"/>
      <c r="R217" s="378"/>
      <c r="S217" s="378"/>
      <c r="T217" s="378"/>
      <c r="U217" s="378"/>
      <c r="V217" s="378"/>
      <c r="W217" s="378"/>
      <c r="X217" s="378"/>
      <c r="Y217" s="378"/>
      <c r="Z217" s="378"/>
      <c r="AA217" s="378"/>
      <c r="AB217" s="378"/>
      <c r="AC217" s="378"/>
      <c r="AD217" s="378"/>
      <c r="AE217" s="378"/>
      <c r="AF217" s="378"/>
      <c r="AG217" s="378"/>
      <c r="AH217" s="378"/>
      <c r="AI217" s="378"/>
      <c r="AJ217" s="378"/>
      <c r="AK217" s="378"/>
      <c r="AL217" s="378"/>
    </row>
    <row r="218" spans="1:38">
      <c r="A218" s="384"/>
      <c r="B218" s="381">
        <v>11000</v>
      </c>
      <c r="C218" s="381" t="s">
        <v>2554</v>
      </c>
      <c r="D218" s="713"/>
      <c r="E218" s="710" t="s">
        <v>2555</v>
      </c>
      <c r="F218" s="393"/>
      <c r="G218" s="393"/>
      <c r="H218" s="378"/>
      <c r="I218" s="378"/>
      <c r="J218" s="378"/>
      <c r="K218" s="378"/>
      <c r="L218" s="378"/>
      <c r="M218" s="378"/>
      <c r="N218" s="378"/>
      <c r="O218" s="378"/>
      <c r="P218" s="378"/>
      <c r="Q218" s="378"/>
      <c r="R218" s="378"/>
      <c r="S218" s="378"/>
      <c r="T218" s="378"/>
      <c r="U218" s="378"/>
      <c r="V218" s="378"/>
      <c r="W218" s="378"/>
      <c r="X218" s="378"/>
      <c r="Y218" s="378"/>
      <c r="Z218" s="378"/>
      <c r="AA218" s="378"/>
      <c r="AB218" s="378"/>
      <c r="AC218" s="378"/>
      <c r="AD218" s="378"/>
      <c r="AE218" s="378"/>
      <c r="AF218" s="378"/>
      <c r="AG218" s="378"/>
      <c r="AH218" s="378"/>
      <c r="AI218" s="378"/>
      <c r="AJ218" s="378"/>
      <c r="AK218" s="378"/>
      <c r="AL218" s="378"/>
    </row>
    <row r="219" spans="1:38" ht="51">
      <c r="A219" s="384"/>
      <c r="B219" s="381">
        <v>11010</v>
      </c>
      <c r="C219" s="381" t="s">
        <v>2556</v>
      </c>
      <c r="D219" s="714"/>
      <c r="E219" s="711"/>
      <c r="F219" s="393" t="s">
        <v>2557</v>
      </c>
      <c r="G219" s="393"/>
      <c r="H219" s="378"/>
      <c r="I219" s="378"/>
      <c r="J219" s="378"/>
      <c r="K219" s="378"/>
      <c r="L219" s="378"/>
      <c r="M219" s="378"/>
      <c r="N219" s="378"/>
      <c r="O219" s="378"/>
      <c r="P219" s="378"/>
      <c r="Q219" s="378"/>
      <c r="R219" s="378"/>
      <c r="S219" s="378"/>
      <c r="T219" s="378"/>
      <c r="U219" s="378"/>
      <c r="V219" s="378"/>
      <c r="W219" s="378"/>
      <c r="X219" s="378"/>
      <c r="Y219" s="378"/>
      <c r="Z219" s="378"/>
      <c r="AA219" s="378"/>
      <c r="AB219" s="378"/>
      <c r="AC219" s="378"/>
      <c r="AD219" s="378"/>
      <c r="AE219" s="378"/>
      <c r="AF219" s="378"/>
      <c r="AG219" s="378"/>
      <c r="AH219" s="378"/>
      <c r="AI219" s="378"/>
      <c r="AJ219" s="378"/>
      <c r="AK219" s="378"/>
      <c r="AL219" s="378"/>
    </row>
    <row r="220" spans="1:38" ht="153">
      <c r="A220" s="384"/>
      <c r="B220" s="381">
        <v>11020</v>
      </c>
      <c r="C220" s="381" t="s">
        <v>2558</v>
      </c>
      <c r="D220" s="714"/>
      <c r="E220" s="711"/>
      <c r="F220" s="393" t="s">
        <v>2559</v>
      </c>
      <c r="G220" s="393" t="s">
        <v>2560</v>
      </c>
      <c r="H220" s="378"/>
      <c r="I220" s="378"/>
      <c r="J220" s="378"/>
      <c r="K220" s="378"/>
      <c r="L220" s="378"/>
      <c r="M220" s="378"/>
      <c r="N220" s="378"/>
      <c r="O220" s="378"/>
      <c r="P220" s="378"/>
      <c r="Q220" s="378"/>
      <c r="R220" s="378"/>
      <c r="S220" s="378"/>
      <c r="T220" s="378"/>
      <c r="U220" s="378"/>
      <c r="V220" s="378"/>
      <c r="W220" s="378"/>
      <c r="X220" s="378"/>
      <c r="Y220" s="378"/>
      <c r="Z220" s="378"/>
      <c r="AA220" s="378"/>
      <c r="AB220" s="378"/>
      <c r="AC220" s="378"/>
      <c r="AD220" s="378"/>
      <c r="AE220" s="378"/>
      <c r="AF220" s="378"/>
      <c r="AG220" s="378"/>
      <c r="AH220" s="378"/>
      <c r="AI220" s="378"/>
      <c r="AJ220" s="378"/>
      <c r="AK220" s="378"/>
      <c r="AL220" s="378"/>
    </row>
    <row r="221" spans="1:38" ht="25.5">
      <c r="A221" s="384"/>
      <c r="B221" s="399"/>
      <c r="C221" s="381" t="s">
        <v>2561</v>
      </c>
      <c r="D221" s="714"/>
      <c r="E221" s="711"/>
      <c r="F221" s="393" t="s">
        <v>2562</v>
      </c>
      <c r="G221" s="393"/>
      <c r="H221" s="378"/>
      <c r="I221" s="378"/>
      <c r="J221" s="378"/>
      <c r="K221" s="378"/>
      <c r="L221" s="378"/>
      <c r="M221" s="378"/>
      <c r="N221" s="378"/>
      <c r="O221" s="378"/>
      <c r="P221" s="378"/>
      <c r="Q221" s="378"/>
      <c r="R221" s="378"/>
      <c r="S221" s="378"/>
      <c r="T221" s="378"/>
      <c r="U221" s="378"/>
      <c r="V221" s="378"/>
      <c r="W221" s="378"/>
      <c r="X221" s="378"/>
      <c r="Y221" s="378"/>
      <c r="Z221" s="378"/>
      <c r="AA221" s="378"/>
      <c r="AB221" s="378"/>
      <c r="AC221" s="378"/>
      <c r="AD221" s="378"/>
      <c r="AE221" s="378"/>
      <c r="AF221" s="378"/>
      <c r="AG221" s="378"/>
      <c r="AH221" s="378"/>
      <c r="AI221" s="378"/>
      <c r="AJ221" s="378"/>
      <c r="AK221" s="378"/>
      <c r="AL221" s="378"/>
    </row>
    <row r="222" spans="1:38" ht="63.75">
      <c r="A222" s="384"/>
      <c r="B222" s="399"/>
      <c r="C222" s="381" t="s">
        <v>2563</v>
      </c>
      <c r="D222" s="714"/>
      <c r="E222" s="711"/>
      <c r="F222" s="393" t="s">
        <v>2564</v>
      </c>
      <c r="G222" s="393"/>
      <c r="H222" s="378"/>
      <c r="I222" s="378"/>
      <c r="J222" s="378"/>
      <c r="K222" s="378"/>
      <c r="L222" s="378"/>
      <c r="M222" s="378"/>
      <c r="N222" s="378"/>
      <c r="O222" s="378"/>
      <c r="P222" s="378"/>
      <c r="Q222" s="378"/>
      <c r="R222" s="378"/>
      <c r="S222" s="378"/>
      <c r="T222" s="378"/>
      <c r="U222" s="378"/>
      <c r="V222" s="378"/>
      <c r="W222" s="378"/>
      <c r="X222" s="378"/>
      <c r="Y222" s="378"/>
      <c r="Z222" s="378"/>
      <c r="AA222" s="378"/>
      <c r="AB222" s="378"/>
      <c r="AC222" s="378"/>
      <c r="AD222" s="378"/>
      <c r="AE222" s="378"/>
      <c r="AF222" s="378"/>
      <c r="AG222" s="378"/>
      <c r="AH222" s="378"/>
      <c r="AI222" s="378"/>
      <c r="AJ222" s="378"/>
      <c r="AK222" s="378"/>
      <c r="AL222" s="378"/>
    </row>
    <row r="223" spans="1:38" ht="38.25">
      <c r="A223" s="384"/>
      <c r="B223" s="399"/>
      <c r="C223" s="381" t="s">
        <v>2565</v>
      </c>
      <c r="D223" s="714"/>
      <c r="E223" s="711"/>
      <c r="F223" s="393" t="s">
        <v>2566</v>
      </c>
      <c r="G223" s="393" t="s">
        <v>2567</v>
      </c>
      <c r="H223" s="378"/>
      <c r="I223" s="378"/>
      <c r="J223" s="378"/>
      <c r="K223" s="378"/>
      <c r="L223" s="378"/>
      <c r="M223" s="378"/>
      <c r="N223" s="378"/>
      <c r="O223" s="378"/>
      <c r="P223" s="378"/>
      <c r="Q223" s="378"/>
      <c r="R223" s="378"/>
      <c r="S223" s="378"/>
      <c r="T223" s="378"/>
      <c r="U223" s="378"/>
      <c r="V223" s="378"/>
      <c r="W223" s="378"/>
      <c r="X223" s="378"/>
      <c r="Y223" s="378"/>
      <c r="Z223" s="378"/>
      <c r="AA223" s="378"/>
      <c r="AB223" s="378"/>
      <c r="AC223" s="378"/>
      <c r="AD223" s="378"/>
      <c r="AE223" s="378"/>
      <c r="AF223" s="378"/>
      <c r="AG223" s="378"/>
      <c r="AH223" s="378"/>
      <c r="AI223" s="378"/>
      <c r="AJ223" s="378"/>
      <c r="AK223" s="378"/>
      <c r="AL223" s="378"/>
    </row>
    <row r="224" spans="1:38" ht="63.75">
      <c r="A224" s="384"/>
      <c r="B224" s="401"/>
      <c r="C224" s="381" t="s">
        <v>2568</v>
      </c>
      <c r="D224" s="714"/>
      <c r="E224" s="711"/>
      <c r="F224" s="393" t="s">
        <v>2569</v>
      </c>
      <c r="G224" s="393" t="s">
        <v>2570</v>
      </c>
      <c r="H224" s="378"/>
      <c r="I224" s="378"/>
      <c r="J224" s="378"/>
      <c r="K224" s="378"/>
      <c r="L224" s="378"/>
      <c r="M224" s="378"/>
      <c r="N224" s="378"/>
      <c r="O224" s="378"/>
      <c r="P224" s="378"/>
      <c r="Q224" s="378"/>
      <c r="R224" s="378"/>
      <c r="S224" s="378"/>
      <c r="T224" s="378"/>
      <c r="U224" s="378"/>
      <c r="V224" s="378"/>
      <c r="W224" s="378"/>
      <c r="X224" s="378"/>
      <c r="Y224" s="378"/>
      <c r="Z224" s="378"/>
      <c r="AA224" s="378"/>
      <c r="AB224" s="378"/>
      <c r="AC224" s="378"/>
      <c r="AD224" s="378"/>
      <c r="AE224" s="378"/>
      <c r="AF224" s="378"/>
      <c r="AG224" s="378"/>
      <c r="AH224" s="378"/>
      <c r="AI224" s="378"/>
      <c r="AJ224" s="378"/>
      <c r="AK224" s="378"/>
      <c r="AL224" s="378"/>
    </row>
    <row r="225" spans="1:38" ht="51">
      <c r="A225" s="384"/>
      <c r="B225" s="399"/>
      <c r="C225" s="381" t="s">
        <v>2571</v>
      </c>
      <c r="D225" s="714"/>
      <c r="E225" s="712"/>
      <c r="F225" s="393" t="s">
        <v>2572</v>
      </c>
      <c r="G225" s="393"/>
      <c r="H225" s="378"/>
      <c r="I225" s="378"/>
      <c r="J225" s="378"/>
      <c r="K225" s="378"/>
      <c r="L225" s="378"/>
      <c r="M225" s="378"/>
      <c r="N225" s="378"/>
      <c r="O225" s="378"/>
      <c r="P225" s="378"/>
      <c r="Q225" s="378"/>
      <c r="R225" s="378"/>
      <c r="S225" s="378"/>
      <c r="T225" s="378"/>
      <c r="U225" s="378"/>
      <c r="V225" s="378"/>
      <c r="W225" s="378"/>
      <c r="X225" s="378"/>
      <c r="Y225" s="378"/>
      <c r="Z225" s="378"/>
      <c r="AA225" s="378"/>
      <c r="AB225" s="378"/>
      <c r="AC225" s="378"/>
      <c r="AD225" s="378"/>
      <c r="AE225" s="378"/>
      <c r="AF225" s="378"/>
      <c r="AG225" s="378"/>
      <c r="AH225" s="378"/>
      <c r="AI225" s="378"/>
      <c r="AJ225" s="378"/>
      <c r="AK225" s="378"/>
      <c r="AL225" s="378"/>
    </row>
    <row r="226" spans="1:38" ht="15" customHeight="1">
      <c r="A226" s="384"/>
      <c r="B226" s="399"/>
      <c r="C226" s="381" t="s">
        <v>2573</v>
      </c>
      <c r="D226" s="714"/>
      <c r="E226" s="710" t="s">
        <v>2574</v>
      </c>
      <c r="F226" s="393"/>
      <c r="G226" s="393"/>
      <c r="H226" s="378"/>
      <c r="I226" s="378"/>
      <c r="J226" s="378"/>
      <c r="K226" s="378"/>
      <c r="L226" s="378"/>
      <c r="M226" s="378"/>
      <c r="N226" s="378"/>
      <c r="O226" s="378"/>
      <c r="P226" s="378"/>
      <c r="Q226" s="378"/>
      <c r="R226" s="378"/>
      <c r="S226" s="378"/>
      <c r="T226" s="378"/>
      <c r="U226" s="378"/>
      <c r="V226" s="378"/>
      <c r="W226" s="378"/>
      <c r="X226" s="378"/>
      <c r="Y226" s="378"/>
      <c r="Z226" s="378"/>
      <c r="AA226" s="378"/>
      <c r="AB226" s="378"/>
      <c r="AC226" s="378"/>
      <c r="AD226" s="378"/>
      <c r="AE226" s="378"/>
      <c r="AF226" s="378"/>
      <c r="AG226" s="378"/>
      <c r="AH226" s="378"/>
      <c r="AI226" s="378"/>
      <c r="AJ226" s="378"/>
      <c r="AK226" s="378"/>
      <c r="AL226" s="378"/>
    </row>
    <row r="227" spans="1:38" ht="38.25">
      <c r="A227" s="384"/>
      <c r="B227" s="399"/>
      <c r="C227" s="381" t="s">
        <v>2575</v>
      </c>
      <c r="D227" s="714"/>
      <c r="E227" s="711"/>
      <c r="F227" s="393" t="s">
        <v>2576</v>
      </c>
      <c r="G227" s="393"/>
      <c r="H227" s="378"/>
      <c r="I227" s="378"/>
      <c r="J227" s="378"/>
      <c r="K227" s="378"/>
      <c r="L227" s="378"/>
      <c r="M227" s="378"/>
      <c r="N227" s="378"/>
      <c r="O227" s="378"/>
      <c r="P227" s="378"/>
      <c r="Q227" s="378"/>
      <c r="R227" s="378"/>
      <c r="S227" s="378"/>
      <c r="T227" s="378"/>
      <c r="U227" s="378"/>
      <c r="V227" s="378"/>
      <c r="W227" s="378"/>
      <c r="X227" s="378"/>
      <c r="Y227" s="378"/>
      <c r="Z227" s="378"/>
      <c r="AA227" s="378"/>
      <c r="AB227" s="378"/>
      <c r="AC227" s="378"/>
      <c r="AD227" s="378"/>
      <c r="AE227" s="378"/>
      <c r="AF227" s="378"/>
      <c r="AG227" s="378"/>
      <c r="AH227" s="378"/>
      <c r="AI227" s="378"/>
      <c r="AJ227" s="378"/>
      <c r="AK227" s="378"/>
      <c r="AL227" s="378"/>
    </row>
    <row r="228" spans="1:38" ht="25.5">
      <c r="A228" s="384"/>
      <c r="B228" s="399"/>
      <c r="C228" s="381" t="s">
        <v>2577</v>
      </c>
      <c r="D228" s="714"/>
      <c r="E228" s="711"/>
      <c r="F228" s="393" t="s">
        <v>2578</v>
      </c>
      <c r="G228" s="393"/>
      <c r="H228" s="378"/>
      <c r="I228" s="378"/>
      <c r="J228" s="378"/>
      <c r="K228" s="378"/>
      <c r="L228" s="378"/>
      <c r="M228" s="378"/>
      <c r="N228" s="378"/>
      <c r="O228" s="378"/>
      <c r="P228" s="378"/>
      <c r="Q228" s="378"/>
      <c r="R228" s="378"/>
      <c r="S228" s="378"/>
      <c r="T228" s="378"/>
      <c r="U228" s="378"/>
      <c r="V228" s="378"/>
      <c r="W228" s="378"/>
      <c r="X228" s="378"/>
      <c r="Y228" s="378"/>
      <c r="Z228" s="378"/>
      <c r="AA228" s="378"/>
      <c r="AB228" s="378"/>
      <c r="AC228" s="378"/>
      <c r="AD228" s="378"/>
      <c r="AE228" s="378"/>
      <c r="AF228" s="378"/>
      <c r="AG228" s="378"/>
      <c r="AH228" s="378"/>
      <c r="AI228" s="378"/>
      <c r="AJ228" s="378"/>
      <c r="AK228" s="378"/>
      <c r="AL228" s="378"/>
    </row>
    <row r="229" spans="1:38" ht="25.5">
      <c r="A229" s="384"/>
      <c r="B229" s="399"/>
      <c r="C229" s="381" t="s">
        <v>2579</v>
      </c>
      <c r="D229" s="714"/>
      <c r="E229" s="711"/>
      <c r="F229" s="393" t="s">
        <v>2580</v>
      </c>
      <c r="G229" s="393"/>
      <c r="H229" s="378"/>
      <c r="I229" s="378"/>
      <c r="J229" s="378"/>
      <c r="K229" s="378"/>
      <c r="L229" s="378"/>
      <c r="M229" s="378"/>
      <c r="N229" s="378"/>
      <c r="O229" s="378"/>
      <c r="P229" s="378"/>
      <c r="Q229" s="378"/>
      <c r="R229" s="378"/>
      <c r="S229" s="378"/>
      <c r="T229" s="378"/>
      <c r="U229" s="378"/>
      <c r="V229" s="378"/>
      <c r="W229" s="378"/>
      <c r="X229" s="378"/>
      <c r="Y229" s="378"/>
      <c r="Z229" s="378"/>
      <c r="AA229" s="378"/>
      <c r="AB229" s="378"/>
      <c r="AC229" s="378"/>
      <c r="AD229" s="378"/>
      <c r="AE229" s="378"/>
      <c r="AF229" s="378"/>
      <c r="AG229" s="378"/>
      <c r="AH229" s="378"/>
      <c r="AI229" s="378"/>
      <c r="AJ229" s="378"/>
      <c r="AK229" s="378"/>
      <c r="AL229" s="378"/>
    </row>
    <row r="230" spans="1:38" ht="25.5">
      <c r="A230" s="384"/>
      <c r="B230" s="399"/>
      <c r="C230" s="381" t="s">
        <v>2581</v>
      </c>
      <c r="D230" s="714"/>
      <c r="E230" s="711"/>
      <c r="F230" s="393" t="s">
        <v>2582</v>
      </c>
      <c r="G230" s="393"/>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8"/>
      <c r="AL230" s="378"/>
    </row>
    <row r="231" spans="1:38" ht="38.25">
      <c r="A231" s="384"/>
      <c r="B231" s="399"/>
      <c r="C231" s="381" t="s">
        <v>2583</v>
      </c>
      <c r="D231" s="714"/>
      <c r="E231" s="711"/>
      <c r="F231" s="393" t="s">
        <v>2584</v>
      </c>
      <c r="G231" s="393"/>
      <c r="H231" s="378"/>
      <c r="I231" s="378"/>
      <c r="J231" s="378"/>
      <c r="K231" s="378"/>
      <c r="L231" s="378"/>
      <c r="M231" s="378"/>
      <c r="N231" s="378"/>
      <c r="O231" s="378"/>
      <c r="P231" s="378"/>
      <c r="Q231" s="378"/>
      <c r="R231" s="378"/>
      <c r="S231" s="378"/>
      <c r="T231" s="378"/>
      <c r="U231" s="378"/>
      <c r="V231" s="378"/>
      <c r="W231" s="378"/>
      <c r="X231" s="378"/>
      <c r="Y231" s="378"/>
      <c r="Z231" s="378"/>
      <c r="AA231" s="378"/>
      <c r="AB231" s="378"/>
      <c r="AC231" s="378"/>
      <c r="AD231" s="378"/>
      <c r="AE231" s="378"/>
      <c r="AF231" s="378"/>
      <c r="AG231" s="378"/>
      <c r="AH231" s="378"/>
      <c r="AI231" s="378"/>
      <c r="AJ231" s="378"/>
      <c r="AK231" s="378"/>
      <c r="AL231" s="378"/>
    </row>
    <row r="232" spans="1:38" ht="38.25">
      <c r="A232" s="384"/>
      <c r="B232" s="399"/>
      <c r="C232" s="381" t="s">
        <v>2585</v>
      </c>
      <c r="D232" s="714"/>
      <c r="E232" s="712"/>
      <c r="F232" s="393" t="s">
        <v>2586</v>
      </c>
      <c r="G232" s="393"/>
      <c r="H232" s="378"/>
      <c r="I232" s="378"/>
      <c r="J232" s="378"/>
      <c r="K232" s="378"/>
      <c r="L232" s="378"/>
      <c r="M232" s="378"/>
      <c r="N232" s="378"/>
      <c r="O232" s="378"/>
      <c r="P232" s="378"/>
      <c r="Q232" s="378"/>
      <c r="R232" s="378"/>
      <c r="S232" s="378"/>
      <c r="T232" s="378"/>
      <c r="U232" s="378"/>
      <c r="V232" s="378"/>
      <c r="W232" s="378"/>
      <c r="X232" s="378"/>
      <c r="Y232" s="378"/>
      <c r="Z232" s="378"/>
      <c r="AA232" s="378"/>
      <c r="AB232" s="378"/>
      <c r="AC232" s="378"/>
      <c r="AD232" s="378"/>
      <c r="AE232" s="378"/>
      <c r="AF232" s="378"/>
      <c r="AG232" s="378"/>
      <c r="AH232" s="378"/>
      <c r="AI232" s="378"/>
      <c r="AJ232" s="378"/>
      <c r="AK232" s="378"/>
      <c r="AL232" s="378"/>
    </row>
    <row r="233" spans="1:38">
      <c r="A233" s="384"/>
      <c r="B233" s="399"/>
      <c r="C233" s="381" t="s">
        <v>2587</v>
      </c>
      <c r="D233" s="714"/>
      <c r="E233" s="710" t="s">
        <v>2588</v>
      </c>
      <c r="F233" s="393"/>
      <c r="G233" s="393"/>
      <c r="H233" s="378"/>
      <c r="I233" s="378"/>
      <c r="J233" s="378"/>
      <c r="K233" s="378"/>
      <c r="L233" s="378"/>
      <c r="M233" s="378"/>
      <c r="N233" s="378"/>
      <c r="O233" s="378"/>
      <c r="P233" s="378"/>
      <c r="Q233" s="378"/>
      <c r="R233" s="378"/>
      <c r="S233" s="378"/>
      <c r="T233" s="378"/>
      <c r="U233" s="378"/>
      <c r="V233" s="378"/>
      <c r="W233" s="378"/>
      <c r="X233" s="378"/>
      <c r="Y233" s="378"/>
      <c r="Z233" s="378"/>
      <c r="AA233" s="378"/>
      <c r="AB233" s="378"/>
      <c r="AC233" s="378"/>
      <c r="AD233" s="378"/>
      <c r="AE233" s="378"/>
      <c r="AF233" s="378"/>
      <c r="AG233" s="378"/>
      <c r="AH233" s="378"/>
      <c r="AI233" s="378"/>
      <c r="AJ233" s="378"/>
      <c r="AK233" s="378"/>
      <c r="AL233" s="378"/>
    </row>
    <row r="234" spans="1:38" ht="25.5">
      <c r="A234" s="384"/>
      <c r="B234" s="407"/>
      <c r="C234" s="381" t="s">
        <v>2589</v>
      </c>
      <c r="D234" s="714"/>
      <c r="E234" s="711"/>
      <c r="F234" s="393" t="s">
        <v>2590</v>
      </c>
      <c r="G234" s="393"/>
      <c r="H234" s="378"/>
      <c r="I234" s="378"/>
      <c r="J234" s="378"/>
      <c r="K234" s="378"/>
      <c r="L234" s="378"/>
      <c r="M234" s="378"/>
      <c r="N234" s="378"/>
      <c r="O234" s="378"/>
      <c r="P234" s="378"/>
      <c r="Q234" s="378"/>
      <c r="R234" s="378"/>
      <c r="S234" s="378"/>
      <c r="T234" s="378"/>
      <c r="U234" s="378"/>
      <c r="V234" s="378"/>
      <c r="W234" s="378"/>
      <c r="X234" s="378"/>
      <c r="Y234" s="378"/>
      <c r="Z234" s="378"/>
      <c r="AA234" s="378"/>
      <c r="AB234" s="378"/>
      <c r="AC234" s="378"/>
      <c r="AD234" s="378"/>
      <c r="AE234" s="378"/>
      <c r="AF234" s="378"/>
      <c r="AG234" s="378"/>
      <c r="AH234" s="378"/>
      <c r="AI234" s="378"/>
      <c r="AJ234" s="378"/>
      <c r="AK234" s="378"/>
      <c r="AL234" s="378"/>
    </row>
    <row r="235" spans="1:38" ht="38.25">
      <c r="A235" s="384"/>
      <c r="B235" s="407"/>
      <c r="C235" s="381" t="s">
        <v>2591</v>
      </c>
      <c r="D235" s="714"/>
      <c r="E235" s="711"/>
      <c r="F235" s="393" t="s">
        <v>2592</v>
      </c>
      <c r="G235" s="393"/>
      <c r="H235" s="378"/>
      <c r="I235" s="378"/>
      <c r="J235" s="378"/>
      <c r="K235" s="378"/>
      <c r="L235" s="378"/>
      <c r="M235" s="378"/>
      <c r="N235" s="378"/>
      <c r="O235" s="378"/>
      <c r="P235" s="378"/>
      <c r="Q235" s="378"/>
      <c r="R235" s="378"/>
      <c r="S235" s="378"/>
      <c r="T235" s="378"/>
      <c r="U235" s="378"/>
      <c r="V235" s="378"/>
      <c r="W235" s="378"/>
      <c r="X235" s="378"/>
      <c r="Y235" s="378"/>
      <c r="Z235" s="378"/>
      <c r="AA235" s="378"/>
      <c r="AB235" s="378"/>
      <c r="AC235" s="378"/>
      <c r="AD235" s="378"/>
      <c r="AE235" s="378"/>
      <c r="AF235" s="378"/>
      <c r="AG235" s="378"/>
      <c r="AH235" s="378"/>
      <c r="AI235" s="378"/>
      <c r="AJ235" s="378"/>
      <c r="AK235" s="378"/>
      <c r="AL235" s="378"/>
    </row>
    <row r="236" spans="1:38" ht="51">
      <c r="A236" s="384"/>
      <c r="B236" s="407"/>
      <c r="C236" s="381" t="s">
        <v>2593</v>
      </c>
      <c r="D236" s="714"/>
      <c r="E236" s="711"/>
      <c r="F236" s="393" t="s">
        <v>2594</v>
      </c>
      <c r="G236" s="393"/>
      <c r="H236" s="378"/>
      <c r="I236" s="378"/>
      <c r="J236" s="378"/>
      <c r="K236" s="378"/>
      <c r="L236" s="378"/>
      <c r="M236" s="378"/>
      <c r="N236" s="378"/>
      <c r="O236" s="378"/>
      <c r="P236" s="378"/>
      <c r="Q236" s="378"/>
      <c r="R236" s="378"/>
      <c r="S236" s="378"/>
      <c r="T236" s="378"/>
      <c r="U236" s="378"/>
      <c r="V236" s="378"/>
      <c r="W236" s="378"/>
      <c r="X236" s="378"/>
      <c r="Y236" s="378"/>
      <c r="Z236" s="378"/>
      <c r="AA236" s="378"/>
      <c r="AB236" s="378"/>
      <c r="AC236" s="378"/>
      <c r="AD236" s="378"/>
      <c r="AE236" s="378"/>
      <c r="AF236" s="378"/>
      <c r="AG236" s="378"/>
      <c r="AH236" s="378"/>
      <c r="AI236" s="378"/>
      <c r="AJ236" s="378"/>
      <c r="AK236" s="378"/>
      <c r="AL236" s="378"/>
    </row>
    <row r="237" spans="1:38" ht="25.5">
      <c r="A237" s="384"/>
      <c r="B237" s="407"/>
      <c r="C237" s="381" t="s">
        <v>2595</v>
      </c>
      <c r="D237" s="714"/>
      <c r="E237" s="711"/>
      <c r="F237" s="393" t="s">
        <v>2596</v>
      </c>
      <c r="G237" s="393"/>
      <c r="H237" s="378"/>
      <c r="I237" s="378"/>
      <c r="J237" s="378"/>
      <c r="K237" s="378"/>
      <c r="L237" s="378"/>
      <c r="M237" s="378"/>
      <c r="N237" s="378"/>
      <c r="O237" s="378"/>
      <c r="P237" s="378"/>
      <c r="Q237" s="378"/>
      <c r="R237" s="378"/>
      <c r="S237" s="378"/>
      <c r="T237" s="378"/>
      <c r="U237" s="378"/>
      <c r="V237" s="378"/>
      <c r="W237" s="378"/>
      <c r="X237" s="378"/>
      <c r="Y237" s="378"/>
      <c r="Z237" s="378"/>
      <c r="AA237" s="378"/>
      <c r="AB237" s="378"/>
      <c r="AC237" s="378"/>
      <c r="AD237" s="378"/>
      <c r="AE237" s="378"/>
      <c r="AF237" s="378"/>
      <c r="AG237" s="378"/>
      <c r="AH237" s="378"/>
      <c r="AI237" s="378"/>
      <c r="AJ237" s="378"/>
      <c r="AK237" s="378"/>
      <c r="AL237" s="378"/>
    </row>
    <row r="238" spans="1:38" ht="15" customHeight="1">
      <c r="A238" s="384"/>
      <c r="B238" s="407"/>
      <c r="C238" s="381" t="s">
        <v>2597</v>
      </c>
      <c r="D238" s="714"/>
      <c r="E238" s="711"/>
      <c r="F238" s="393" t="s">
        <v>2598</v>
      </c>
      <c r="G238" s="393"/>
      <c r="H238" s="378"/>
      <c r="I238" s="378"/>
      <c r="J238" s="378"/>
      <c r="K238" s="378"/>
      <c r="L238" s="378"/>
      <c r="M238" s="378"/>
      <c r="N238" s="378"/>
      <c r="O238" s="378"/>
      <c r="P238" s="378"/>
      <c r="Q238" s="378"/>
      <c r="R238" s="378"/>
      <c r="S238" s="378"/>
      <c r="T238" s="378"/>
      <c r="U238" s="378"/>
      <c r="V238" s="378"/>
      <c r="W238" s="378"/>
      <c r="X238" s="378"/>
      <c r="Y238" s="378"/>
      <c r="Z238" s="378"/>
      <c r="AA238" s="378"/>
      <c r="AB238" s="378"/>
      <c r="AC238" s="378"/>
      <c r="AD238" s="378"/>
      <c r="AE238" s="378"/>
      <c r="AF238" s="378"/>
      <c r="AG238" s="378"/>
      <c r="AH238" s="378"/>
      <c r="AI238" s="378"/>
      <c r="AJ238" s="378"/>
      <c r="AK238" s="378"/>
      <c r="AL238" s="378"/>
    </row>
    <row r="239" spans="1:38" ht="38.25">
      <c r="A239" s="384"/>
      <c r="B239" s="407"/>
      <c r="C239" s="381" t="s">
        <v>2599</v>
      </c>
      <c r="D239" s="714"/>
      <c r="E239" s="712"/>
      <c r="F239" s="393" t="s">
        <v>2600</v>
      </c>
      <c r="G239" s="393"/>
      <c r="H239" s="378"/>
      <c r="I239" s="378"/>
      <c r="J239" s="378"/>
      <c r="K239" s="378"/>
      <c r="L239" s="378"/>
      <c r="M239" s="378"/>
      <c r="N239" s="378"/>
      <c r="O239" s="378"/>
      <c r="P239" s="378"/>
      <c r="Q239" s="378"/>
      <c r="R239" s="378"/>
      <c r="S239" s="378"/>
      <c r="T239" s="378"/>
      <c r="U239" s="378"/>
      <c r="V239" s="378"/>
      <c r="W239" s="378"/>
      <c r="X239" s="378"/>
      <c r="Y239" s="378"/>
      <c r="Z239" s="378"/>
      <c r="AA239" s="378"/>
      <c r="AB239" s="378"/>
      <c r="AC239" s="378"/>
      <c r="AD239" s="378"/>
      <c r="AE239" s="378"/>
      <c r="AF239" s="378"/>
      <c r="AG239" s="378"/>
      <c r="AH239" s="378"/>
      <c r="AI239" s="378"/>
      <c r="AJ239" s="378"/>
      <c r="AK239" s="378"/>
      <c r="AL239" s="378"/>
    </row>
    <row r="240" spans="1:38" ht="51">
      <c r="A240" s="384"/>
      <c r="B240" s="407"/>
      <c r="C240" s="381" t="s">
        <v>2601</v>
      </c>
      <c r="D240" s="714"/>
      <c r="E240" s="393" t="s">
        <v>2602</v>
      </c>
      <c r="F240" s="393"/>
      <c r="G240" s="393"/>
      <c r="H240" s="378"/>
      <c r="I240" s="378"/>
      <c r="J240" s="378"/>
      <c r="K240" s="378"/>
      <c r="L240" s="378"/>
      <c r="M240" s="378"/>
      <c r="N240" s="378"/>
      <c r="O240" s="378"/>
      <c r="P240" s="378"/>
      <c r="Q240" s="378"/>
      <c r="R240" s="378"/>
      <c r="S240" s="378"/>
      <c r="T240" s="378"/>
      <c r="U240" s="378"/>
      <c r="V240" s="378"/>
      <c r="W240" s="378"/>
      <c r="X240" s="378"/>
      <c r="Y240" s="378"/>
      <c r="Z240" s="378"/>
      <c r="AA240" s="378"/>
      <c r="AB240" s="378"/>
      <c r="AC240" s="378"/>
      <c r="AD240" s="378"/>
      <c r="AE240" s="378"/>
      <c r="AF240" s="378"/>
      <c r="AG240" s="378"/>
      <c r="AH240" s="378"/>
      <c r="AI240" s="378"/>
      <c r="AJ240" s="378"/>
      <c r="AK240" s="378"/>
      <c r="AL240" s="378"/>
    </row>
    <row r="241" spans="1:38" ht="38.25">
      <c r="A241" s="384"/>
      <c r="B241" s="407"/>
      <c r="C241" s="381" t="s">
        <v>2603</v>
      </c>
      <c r="D241" s="714"/>
      <c r="E241" s="393" t="s">
        <v>2604</v>
      </c>
      <c r="F241" s="393"/>
      <c r="G241" s="393"/>
      <c r="H241" s="378"/>
      <c r="I241" s="378"/>
      <c r="J241" s="378"/>
      <c r="K241" s="378"/>
      <c r="L241" s="378"/>
      <c r="M241" s="378"/>
      <c r="N241" s="378"/>
      <c r="O241" s="378"/>
      <c r="P241" s="378"/>
      <c r="Q241" s="378"/>
      <c r="R241" s="378"/>
      <c r="S241" s="378"/>
      <c r="T241" s="378"/>
      <c r="U241" s="378"/>
      <c r="V241" s="378"/>
      <c r="W241" s="378"/>
      <c r="X241" s="378"/>
      <c r="Y241" s="378"/>
      <c r="Z241" s="378"/>
      <c r="AA241" s="378"/>
      <c r="AB241" s="378"/>
      <c r="AC241" s="378"/>
      <c r="AD241" s="378"/>
      <c r="AE241" s="378"/>
      <c r="AF241" s="378"/>
      <c r="AG241" s="378"/>
      <c r="AH241" s="378"/>
      <c r="AI241" s="378"/>
      <c r="AJ241" s="378"/>
      <c r="AK241" s="378"/>
      <c r="AL241" s="378"/>
    </row>
    <row r="242" spans="1:38" ht="15" customHeight="1">
      <c r="A242" s="384"/>
      <c r="B242" s="407"/>
      <c r="C242" s="381" t="s">
        <v>2605</v>
      </c>
      <c r="D242" s="714"/>
      <c r="E242" s="710" t="s">
        <v>2606</v>
      </c>
      <c r="F242" s="393"/>
      <c r="G242" s="393"/>
      <c r="H242" s="378"/>
      <c r="I242" s="378"/>
      <c r="J242" s="378"/>
      <c r="K242" s="378"/>
      <c r="L242" s="378"/>
      <c r="M242" s="378"/>
      <c r="N242" s="378"/>
      <c r="O242" s="378"/>
      <c r="P242" s="378"/>
      <c r="Q242" s="378"/>
      <c r="R242" s="378"/>
      <c r="S242" s="378"/>
      <c r="T242" s="378"/>
      <c r="U242" s="378"/>
      <c r="V242" s="378"/>
      <c r="W242" s="378"/>
      <c r="X242" s="378"/>
      <c r="Y242" s="378"/>
      <c r="Z242" s="378"/>
      <c r="AA242" s="378"/>
      <c r="AB242" s="378"/>
      <c r="AC242" s="378"/>
      <c r="AD242" s="378"/>
      <c r="AE242" s="378"/>
      <c r="AF242" s="378"/>
      <c r="AG242" s="378"/>
      <c r="AH242" s="378"/>
      <c r="AI242" s="378"/>
      <c r="AJ242" s="378"/>
      <c r="AK242" s="378"/>
      <c r="AL242" s="378"/>
    </row>
    <row r="243" spans="1:38" ht="26.1" customHeight="1">
      <c r="A243" s="384"/>
      <c r="B243" s="407"/>
      <c r="C243" s="381" t="s">
        <v>2607</v>
      </c>
      <c r="D243" s="714"/>
      <c r="E243" s="711"/>
      <c r="F243" s="393" t="s">
        <v>2608</v>
      </c>
      <c r="G243" s="393"/>
      <c r="H243" s="378"/>
      <c r="I243" s="378"/>
      <c r="J243" s="378"/>
      <c r="K243" s="378"/>
      <c r="L243" s="378"/>
      <c r="M243" s="378"/>
      <c r="N243" s="378"/>
      <c r="O243" s="378"/>
      <c r="P243" s="378"/>
      <c r="Q243" s="378"/>
      <c r="R243" s="378"/>
      <c r="S243" s="378"/>
      <c r="T243" s="378"/>
      <c r="U243" s="378"/>
      <c r="V243" s="378"/>
      <c r="W243" s="378"/>
      <c r="X243" s="378"/>
      <c r="Y243" s="378"/>
      <c r="Z243" s="378"/>
      <c r="AA243" s="378"/>
      <c r="AB243" s="378"/>
      <c r="AC243" s="378"/>
      <c r="AD243" s="378"/>
      <c r="AE243" s="378"/>
      <c r="AF243" s="378"/>
      <c r="AG243" s="378"/>
      <c r="AH243" s="378"/>
      <c r="AI243" s="378"/>
      <c r="AJ243" s="378"/>
      <c r="AK243" s="378"/>
      <c r="AL243" s="378"/>
    </row>
    <row r="244" spans="1:38" ht="25.5">
      <c r="A244" s="384"/>
      <c r="B244" s="407"/>
      <c r="C244" s="381" t="s">
        <v>2609</v>
      </c>
      <c r="D244" s="714"/>
      <c r="E244" s="712"/>
      <c r="F244" s="393" t="s">
        <v>2610</v>
      </c>
      <c r="G244" s="393"/>
      <c r="H244" s="378"/>
      <c r="I244" s="378"/>
      <c r="J244" s="378"/>
      <c r="K244" s="378"/>
      <c r="L244" s="378"/>
      <c r="M244" s="378"/>
      <c r="N244" s="378"/>
      <c r="O244" s="378"/>
      <c r="P244" s="378"/>
      <c r="Q244" s="378"/>
      <c r="R244" s="378"/>
      <c r="S244" s="378"/>
      <c r="T244" s="378"/>
      <c r="U244" s="378"/>
      <c r="V244" s="378"/>
      <c r="W244" s="378"/>
      <c r="X244" s="378"/>
      <c r="Y244" s="378"/>
      <c r="Z244" s="378"/>
      <c r="AA244" s="378"/>
      <c r="AB244" s="378"/>
      <c r="AC244" s="378"/>
      <c r="AD244" s="378"/>
      <c r="AE244" s="378"/>
      <c r="AF244" s="378"/>
      <c r="AG244" s="378"/>
      <c r="AH244" s="378"/>
      <c r="AI244" s="378"/>
      <c r="AJ244" s="378"/>
      <c r="AK244" s="378"/>
      <c r="AL244" s="378"/>
    </row>
    <row r="245" spans="1:38" ht="38.25">
      <c r="A245" s="384"/>
      <c r="B245" s="407"/>
      <c r="C245" s="381" t="s">
        <v>2611</v>
      </c>
      <c r="D245" s="714"/>
      <c r="E245" s="393" t="s">
        <v>2612</v>
      </c>
      <c r="F245" s="393"/>
      <c r="G245" s="393"/>
      <c r="H245" s="378"/>
      <c r="I245" s="378"/>
      <c r="J245" s="378"/>
      <c r="K245" s="378"/>
      <c r="L245" s="378"/>
      <c r="M245" s="378"/>
      <c r="N245" s="378"/>
      <c r="O245" s="378"/>
      <c r="P245" s="378"/>
      <c r="Q245" s="378"/>
      <c r="R245" s="378"/>
      <c r="S245" s="378"/>
      <c r="T245" s="378"/>
      <c r="U245" s="378"/>
      <c r="V245" s="378"/>
      <c r="W245" s="378"/>
      <c r="X245" s="378"/>
      <c r="Y245" s="378"/>
      <c r="Z245" s="378"/>
      <c r="AA245" s="378"/>
      <c r="AB245" s="378"/>
      <c r="AC245" s="378"/>
      <c r="AD245" s="378"/>
      <c r="AE245" s="378"/>
      <c r="AF245" s="378"/>
      <c r="AG245" s="378"/>
      <c r="AH245" s="378"/>
      <c r="AI245" s="378"/>
      <c r="AJ245" s="378"/>
      <c r="AK245" s="378"/>
      <c r="AL245" s="378"/>
    </row>
    <row r="246" spans="1:38" ht="76.5">
      <c r="A246" s="384"/>
      <c r="B246" s="407"/>
      <c r="C246" s="381" t="s">
        <v>2613</v>
      </c>
      <c r="D246" s="714"/>
      <c r="E246" s="393" t="s">
        <v>2614</v>
      </c>
      <c r="F246" s="393"/>
      <c r="G246" s="393"/>
      <c r="H246" s="378"/>
      <c r="I246" s="378"/>
      <c r="J246" s="378"/>
      <c r="K246" s="378"/>
      <c r="L246" s="378"/>
      <c r="M246" s="378"/>
      <c r="N246" s="378"/>
      <c r="O246" s="378"/>
      <c r="P246" s="378"/>
      <c r="Q246" s="378"/>
      <c r="R246" s="378"/>
      <c r="S246" s="378"/>
      <c r="T246" s="378"/>
      <c r="U246" s="378"/>
      <c r="V246" s="378"/>
      <c r="W246" s="378"/>
      <c r="X246" s="378"/>
      <c r="Y246" s="378"/>
      <c r="Z246" s="378"/>
      <c r="AA246" s="378"/>
      <c r="AB246" s="378"/>
      <c r="AC246" s="378"/>
      <c r="AD246" s="378"/>
      <c r="AE246" s="378"/>
      <c r="AF246" s="378"/>
      <c r="AG246" s="378"/>
      <c r="AH246" s="378"/>
      <c r="AI246" s="378"/>
      <c r="AJ246" s="378"/>
      <c r="AK246" s="378"/>
      <c r="AL246" s="378"/>
    </row>
    <row r="247" spans="1:38" ht="51">
      <c r="A247" s="384"/>
      <c r="B247" s="407"/>
      <c r="C247" s="381" t="s">
        <v>2615</v>
      </c>
      <c r="D247" s="715"/>
      <c r="E247" s="393" t="s">
        <v>2616</v>
      </c>
      <c r="F247" s="393"/>
      <c r="G247" s="393"/>
      <c r="H247" s="378"/>
      <c r="I247" s="378"/>
      <c r="J247" s="378"/>
      <c r="K247" s="378"/>
      <c r="L247" s="378"/>
      <c r="M247" s="378"/>
      <c r="N247" s="378"/>
      <c r="O247" s="378"/>
      <c r="P247" s="378"/>
      <c r="Q247" s="378"/>
      <c r="R247" s="378"/>
      <c r="S247" s="378"/>
      <c r="T247" s="378"/>
      <c r="U247" s="378"/>
      <c r="V247" s="378"/>
      <c r="W247" s="378"/>
      <c r="X247" s="378"/>
      <c r="Y247" s="378"/>
      <c r="Z247" s="378"/>
      <c r="AA247" s="378"/>
      <c r="AB247" s="378"/>
      <c r="AC247" s="378"/>
      <c r="AD247" s="378"/>
      <c r="AE247" s="378"/>
      <c r="AF247" s="378"/>
      <c r="AG247" s="378"/>
      <c r="AH247" s="378"/>
      <c r="AI247" s="378"/>
      <c r="AJ247" s="378"/>
      <c r="AK247" s="378"/>
      <c r="AL247" s="378"/>
    </row>
    <row r="248" spans="1:38" ht="36">
      <c r="A248" s="384"/>
      <c r="B248" s="407"/>
      <c r="C248" s="387" t="s">
        <v>2617</v>
      </c>
      <c r="D248" s="387" t="s">
        <v>2618</v>
      </c>
      <c r="E248" s="390"/>
      <c r="F248" s="390"/>
      <c r="G248" s="408"/>
      <c r="H248" s="378"/>
      <c r="I248" s="378"/>
      <c r="J248" s="378"/>
      <c r="K248" s="378"/>
      <c r="L248" s="378"/>
      <c r="M248" s="378"/>
      <c r="N248" s="378"/>
      <c r="O248" s="378"/>
      <c r="P248" s="378"/>
      <c r="Q248" s="378"/>
      <c r="R248" s="378"/>
      <c r="S248" s="378"/>
      <c r="T248" s="378"/>
      <c r="U248" s="378"/>
      <c r="V248" s="378"/>
      <c r="W248" s="378"/>
      <c r="X248" s="378"/>
      <c r="Y248" s="378"/>
      <c r="Z248" s="378"/>
      <c r="AA248" s="378"/>
      <c r="AB248" s="378"/>
      <c r="AC248" s="378"/>
      <c r="AD248" s="378"/>
      <c r="AE248" s="378"/>
      <c r="AF248" s="378"/>
      <c r="AG248" s="378"/>
      <c r="AH248" s="378"/>
      <c r="AI248" s="378"/>
      <c r="AJ248" s="378"/>
      <c r="AK248" s="378"/>
      <c r="AL248" s="378"/>
    </row>
    <row r="249" spans="1:38">
      <c r="A249" s="409"/>
      <c r="B249" s="378"/>
      <c r="C249" s="378"/>
      <c r="D249" s="378"/>
      <c r="E249" s="378"/>
      <c r="F249" s="378"/>
      <c r="G249" s="378"/>
      <c r="H249" s="378"/>
      <c r="I249" s="378"/>
      <c r="J249" s="378"/>
      <c r="K249" s="378"/>
      <c r="L249" s="378"/>
      <c r="M249" s="378"/>
      <c r="N249" s="378"/>
      <c r="O249" s="378"/>
      <c r="P249" s="378"/>
      <c r="Q249" s="378"/>
      <c r="R249" s="378"/>
      <c r="S249" s="378"/>
      <c r="T249" s="378"/>
      <c r="U249" s="378"/>
      <c r="V249" s="378"/>
      <c r="W249" s="378"/>
      <c r="X249" s="378"/>
      <c r="Y249" s="378"/>
      <c r="Z249" s="378"/>
      <c r="AA249" s="378"/>
      <c r="AB249" s="378"/>
      <c r="AC249" s="378"/>
      <c r="AD249" s="378"/>
      <c r="AE249" s="378"/>
      <c r="AF249" s="378"/>
      <c r="AG249" s="378"/>
      <c r="AH249" s="378"/>
      <c r="AI249" s="378"/>
      <c r="AJ249" s="378"/>
      <c r="AK249" s="378"/>
      <c r="AL249" s="378"/>
    </row>
    <row r="250" spans="1:38">
      <c r="A250" s="409"/>
      <c r="B250" s="378"/>
      <c r="C250" s="378"/>
      <c r="D250" s="378"/>
      <c r="E250" s="378"/>
      <c r="F250" s="378"/>
      <c r="G250" s="378"/>
      <c r="H250" s="378"/>
      <c r="I250" s="378"/>
      <c r="J250" s="378"/>
      <c r="K250" s="378"/>
      <c r="L250" s="378"/>
      <c r="M250" s="378"/>
      <c r="N250" s="378"/>
      <c r="O250" s="378"/>
      <c r="P250" s="378"/>
      <c r="Q250" s="378"/>
      <c r="R250" s="378"/>
      <c r="S250" s="378"/>
      <c r="T250" s="378"/>
      <c r="U250" s="378"/>
      <c r="V250" s="378"/>
      <c r="W250" s="378"/>
      <c r="X250" s="378"/>
      <c r="Y250" s="378"/>
      <c r="Z250" s="378"/>
      <c r="AA250" s="378"/>
      <c r="AB250" s="378"/>
      <c r="AC250" s="378"/>
      <c r="AD250" s="378"/>
      <c r="AE250" s="378"/>
      <c r="AF250" s="378"/>
      <c r="AG250" s="378"/>
      <c r="AH250" s="378"/>
      <c r="AI250" s="378"/>
      <c r="AJ250" s="378"/>
      <c r="AK250" s="378"/>
      <c r="AL250" s="378"/>
    </row>
    <row r="251" spans="1:38">
      <c r="A251" s="409"/>
      <c r="B251" s="378"/>
      <c r="C251" s="378"/>
      <c r="D251" s="378"/>
      <c r="E251" s="378"/>
      <c r="F251" s="378"/>
      <c r="G251" s="378"/>
      <c r="H251" s="378"/>
      <c r="I251" s="378"/>
      <c r="J251" s="378"/>
      <c r="K251" s="378"/>
      <c r="L251" s="378"/>
      <c r="M251" s="378"/>
      <c r="N251" s="378"/>
      <c r="O251" s="378"/>
      <c r="P251" s="378"/>
      <c r="Q251" s="378"/>
      <c r="R251" s="378"/>
      <c r="S251" s="378"/>
      <c r="T251" s="378"/>
      <c r="U251" s="378"/>
      <c r="V251" s="378"/>
      <c r="W251" s="378"/>
      <c r="X251" s="378"/>
      <c r="Y251" s="378"/>
      <c r="Z251" s="378"/>
      <c r="AA251" s="378"/>
      <c r="AB251" s="378"/>
      <c r="AC251" s="378"/>
      <c r="AD251" s="378"/>
      <c r="AE251" s="378"/>
      <c r="AF251" s="378"/>
      <c r="AG251" s="378"/>
      <c r="AH251" s="378"/>
      <c r="AI251" s="378"/>
      <c r="AJ251" s="378"/>
      <c r="AK251" s="378"/>
      <c r="AL251" s="378"/>
    </row>
    <row r="252" spans="1:38">
      <c r="A252" s="409"/>
      <c r="B252" s="378"/>
      <c r="C252" s="378"/>
      <c r="D252" s="378"/>
      <c r="E252" s="378"/>
      <c r="F252" s="378"/>
      <c r="G252" s="378"/>
      <c r="H252" s="378"/>
      <c r="I252" s="378"/>
      <c r="J252" s="378"/>
      <c r="K252" s="378"/>
      <c r="L252" s="378"/>
      <c r="M252" s="378"/>
      <c r="N252" s="378"/>
      <c r="O252" s="378"/>
      <c r="P252" s="378"/>
      <c r="Q252" s="378"/>
      <c r="R252" s="378"/>
      <c r="S252" s="378"/>
      <c r="T252" s="378"/>
      <c r="U252" s="378"/>
      <c r="V252" s="378"/>
      <c r="W252" s="378"/>
      <c r="X252" s="378"/>
      <c r="Y252" s="378"/>
      <c r="Z252" s="378"/>
      <c r="AA252" s="378"/>
      <c r="AB252" s="378"/>
      <c r="AC252" s="378"/>
      <c r="AD252" s="378"/>
      <c r="AE252" s="378"/>
      <c r="AF252" s="378"/>
      <c r="AG252" s="378"/>
      <c r="AH252" s="378"/>
      <c r="AI252" s="378"/>
      <c r="AJ252" s="378"/>
      <c r="AK252" s="378"/>
      <c r="AL252" s="378"/>
    </row>
    <row r="253" spans="1:38">
      <c r="A253" s="409"/>
      <c r="B253" s="378"/>
      <c r="C253" s="378"/>
      <c r="D253" s="378"/>
      <c r="E253" s="378"/>
      <c r="F253" s="378"/>
      <c r="G253" s="378"/>
      <c r="H253" s="378"/>
      <c r="I253" s="378"/>
      <c r="J253" s="378"/>
      <c r="K253" s="378"/>
      <c r="L253" s="378"/>
      <c r="M253" s="378"/>
      <c r="N253" s="378"/>
      <c r="O253" s="378"/>
      <c r="P253" s="378"/>
      <c r="Q253" s="378"/>
      <c r="R253" s="378"/>
      <c r="S253" s="378"/>
      <c r="T253" s="378"/>
      <c r="U253" s="378"/>
      <c r="V253" s="378"/>
      <c r="W253" s="378"/>
      <c r="X253" s="378"/>
      <c r="Y253" s="378"/>
      <c r="Z253" s="378"/>
      <c r="AA253" s="378"/>
      <c r="AB253" s="378"/>
      <c r="AC253" s="378"/>
      <c r="AD253" s="378"/>
      <c r="AE253" s="378"/>
      <c r="AF253" s="378"/>
      <c r="AG253" s="378"/>
      <c r="AH253" s="378"/>
      <c r="AI253" s="378"/>
      <c r="AJ253" s="378"/>
      <c r="AK253" s="378"/>
      <c r="AL253" s="378"/>
    </row>
    <row r="254" spans="1:38">
      <c r="A254" s="409"/>
      <c r="B254" s="378"/>
      <c r="C254" s="378"/>
      <c r="D254" s="378"/>
      <c r="E254" s="378"/>
      <c r="F254" s="378"/>
      <c r="G254" s="378"/>
      <c r="H254" s="378"/>
      <c r="I254" s="378"/>
      <c r="J254" s="378"/>
      <c r="K254" s="378"/>
      <c r="L254" s="378"/>
      <c r="M254" s="378"/>
      <c r="N254" s="378"/>
      <c r="O254" s="378"/>
      <c r="P254" s="378"/>
      <c r="Q254" s="378"/>
      <c r="R254" s="378"/>
      <c r="S254" s="378"/>
      <c r="T254" s="378"/>
      <c r="U254" s="378"/>
      <c r="V254" s="378"/>
      <c r="W254" s="378"/>
      <c r="X254" s="378"/>
      <c r="Y254" s="378"/>
      <c r="Z254" s="378"/>
      <c r="AA254" s="378"/>
      <c r="AB254" s="378"/>
      <c r="AC254" s="378"/>
      <c r="AD254" s="378"/>
      <c r="AE254" s="378"/>
      <c r="AF254" s="378"/>
      <c r="AG254" s="378"/>
      <c r="AH254" s="378"/>
      <c r="AI254" s="378"/>
      <c r="AJ254" s="378"/>
      <c r="AK254" s="378"/>
      <c r="AL254" s="378"/>
    </row>
    <row r="255" spans="1:38">
      <c r="A255" s="409"/>
      <c r="B255" s="378"/>
      <c r="C255" s="378"/>
      <c r="D255" s="378"/>
      <c r="E255" s="378"/>
      <c r="F255" s="378"/>
      <c r="G255" s="378"/>
      <c r="H255" s="378"/>
      <c r="I255" s="378"/>
      <c r="J255" s="378"/>
      <c r="K255" s="378"/>
      <c r="L255" s="378"/>
      <c r="M255" s="378"/>
      <c r="N255" s="378"/>
      <c r="O255" s="378"/>
      <c r="P255" s="378"/>
      <c r="Q255" s="378"/>
      <c r="R255" s="378"/>
      <c r="S255" s="378"/>
      <c r="T255" s="378"/>
      <c r="U255" s="378"/>
      <c r="V255" s="378"/>
      <c r="W255" s="378"/>
      <c r="X255" s="378"/>
      <c r="Y255" s="378"/>
      <c r="Z255" s="378"/>
      <c r="AA255" s="378"/>
      <c r="AB255" s="378"/>
      <c r="AC255" s="378"/>
      <c r="AD255" s="378"/>
      <c r="AE255" s="378"/>
      <c r="AF255" s="378"/>
      <c r="AG255" s="378"/>
      <c r="AH255" s="378"/>
      <c r="AI255" s="378"/>
      <c r="AJ255" s="378"/>
      <c r="AK255" s="378"/>
      <c r="AL255" s="378"/>
    </row>
    <row r="256" spans="1:38">
      <c r="A256" s="409"/>
      <c r="B256" s="378"/>
      <c r="C256" s="378"/>
      <c r="D256" s="378"/>
      <c r="E256" s="378"/>
      <c r="F256" s="378"/>
      <c r="G256" s="378"/>
      <c r="H256" s="378"/>
      <c r="I256" s="378"/>
      <c r="J256" s="378"/>
      <c r="K256" s="378"/>
      <c r="L256" s="378"/>
      <c r="M256" s="378"/>
      <c r="N256" s="378"/>
      <c r="O256" s="378"/>
      <c r="P256" s="378"/>
      <c r="Q256" s="378"/>
      <c r="R256" s="378"/>
      <c r="S256" s="378"/>
      <c r="T256" s="378"/>
      <c r="U256" s="378"/>
      <c r="V256" s="378"/>
      <c r="W256" s="378"/>
      <c r="X256" s="378"/>
      <c r="Y256" s="378"/>
      <c r="Z256" s="378"/>
      <c r="AA256" s="378"/>
      <c r="AB256" s="378"/>
      <c r="AC256" s="378"/>
      <c r="AD256" s="378"/>
      <c r="AE256" s="378"/>
      <c r="AF256" s="378"/>
      <c r="AG256" s="378"/>
      <c r="AH256" s="378"/>
      <c r="AI256" s="378"/>
      <c r="AJ256" s="378"/>
      <c r="AK256" s="378"/>
      <c r="AL256" s="378"/>
    </row>
    <row r="257" spans="1:38">
      <c r="A257" s="409"/>
      <c r="B257" s="378"/>
      <c r="C257" s="378"/>
      <c r="D257" s="378"/>
      <c r="E257" s="378"/>
      <c r="F257" s="378"/>
      <c r="G257" s="378"/>
      <c r="H257" s="378"/>
      <c r="I257" s="378"/>
      <c r="J257" s="378"/>
      <c r="K257" s="378"/>
      <c r="L257" s="378"/>
      <c r="M257" s="378"/>
      <c r="N257" s="378"/>
      <c r="O257" s="378"/>
      <c r="P257" s="378"/>
      <c r="Q257" s="378"/>
      <c r="R257" s="378"/>
      <c r="S257" s="378"/>
      <c r="T257" s="378"/>
      <c r="U257" s="378"/>
      <c r="V257" s="378"/>
      <c r="W257" s="378"/>
      <c r="X257" s="378"/>
      <c r="Y257" s="378"/>
      <c r="Z257" s="378"/>
      <c r="AA257" s="378"/>
      <c r="AB257" s="378"/>
      <c r="AC257" s="378"/>
      <c r="AD257" s="378"/>
      <c r="AE257" s="378"/>
      <c r="AF257" s="378"/>
      <c r="AG257" s="378"/>
      <c r="AH257" s="378"/>
      <c r="AI257" s="378"/>
      <c r="AJ257" s="378"/>
      <c r="AK257" s="378"/>
      <c r="AL257" s="378"/>
    </row>
    <row r="258" spans="1:38">
      <c r="A258" s="409"/>
      <c r="B258" s="378"/>
      <c r="C258" s="378"/>
      <c r="D258" s="378"/>
      <c r="E258" s="378"/>
      <c r="F258" s="378"/>
      <c r="G258" s="378"/>
      <c r="H258" s="378"/>
      <c r="I258" s="378"/>
      <c r="J258" s="378"/>
      <c r="K258" s="378"/>
      <c r="L258" s="378"/>
      <c r="M258" s="378"/>
      <c r="N258" s="378"/>
      <c r="O258" s="378"/>
      <c r="P258" s="378"/>
      <c r="Q258" s="378"/>
      <c r="R258" s="378"/>
      <c r="S258" s="378"/>
      <c r="T258" s="378"/>
      <c r="U258" s="378"/>
      <c r="V258" s="378"/>
      <c r="W258" s="378"/>
      <c r="X258" s="378"/>
      <c r="Y258" s="378"/>
      <c r="Z258" s="378"/>
      <c r="AA258" s="378"/>
      <c r="AB258" s="378"/>
      <c r="AC258" s="378"/>
      <c r="AD258" s="378"/>
      <c r="AE258" s="378"/>
      <c r="AF258" s="378"/>
      <c r="AG258" s="378"/>
      <c r="AH258" s="378"/>
      <c r="AI258" s="378"/>
      <c r="AJ258" s="378"/>
      <c r="AK258" s="378"/>
      <c r="AL258" s="378"/>
    </row>
    <row r="259" spans="1:38">
      <c r="A259" s="409"/>
      <c r="B259" s="378"/>
      <c r="C259" s="378"/>
      <c r="D259" s="378"/>
      <c r="E259" s="378"/>
      <c r="F259" s="378"/>
      <c r="G259" s="378"/>
      <c r="H259" s="378"/>
      <c r="I259" s="378"/>
      <c r="J259" s="378"/>
      <c r="K259" s="378"/>
      <c r="L259" s="378"/>
      <c r="M259" s="378"/>
      <c r="N259" s="378"/>
      <c r="O259" s="378"/>
      <c r="P259" s="378"/>
      <c r="Q259" s="378"/>
      <c r="R259" s="378"/>
      <c r="S259" s="378"/>
      <c r="T259" s="378"/>
      <c r="U259" s="378"/>
      <c r="V259" s="378"/>
      <c r="W259" s="378"/>
      <c r="X259" s="378"/>
      <c r="Y259" s="378"/>
      <c r="Z259" s="378"/>
      <c r="AA259" s="378"/>
      <c r="AB259" s="378"/>
      <c r="AC259" s="378"/>
      <c r="AD259" s="378"/>
      <c r="AE259" s="378"/>
      <c r="AF259" s="378"/>
      <c r="AG259" s="378"/>
      <c r="AH259" s="378"/>
      <c r="AI259" s="378"/>
      <c r="AJ259" s="378"/>
      <c r="AK259" s="378"/>
      <c r="AL259" s="378"/>
    </row>
    <row r="260" spans="1:38">
      <c r="A260" s="409"/>
      <c r="B260" s="378"/>
      <c r="C260" s="378"/>
      <c r="D260" s="378"/>
      <c r="E260" s="378"/>
      <c r="F260" s="378"/>
      <c r="G260" s="378"/>
      <c r="H260" s="378"/>
      <c r="I260" s="378"/>
      <c r="J260" s="378"/>
      <c r="K260" s="378"/>
      <c r="L260" s="378"/>
      <c r="M260" s="378"/>
      <c r="N260" s="378"/>
      <c r="O260" s="378"/>
      <c r="P260" s="378"/>
      <c r="Q260" s="378"/>
      <c r="R260" s="378"/>
      <c r="S260" s="378"/>
      <c r="T260" s="378"/>
      <c r="U260" s="378"/>
      <c r="V260" s="378"/>
      <c r="W260" s="378"/>
      <c r="X260" s="378"/>
      <c r="Y260" s="378"/>
      <c r="Z260" s="378"/>
      <c r="AA260" s="378"/>
      <c r="AB260" s="378"/>
      <c r="AC260" s="378"/>
      <c r="AD260" s="378"/>
      <c r="AE260" s="378"/>
      <c r="AF260" s="378"/>
      <c r="AG260" s="378"/>
      <c r="AH260" s="378"/>
      <c r="AI260" s="378"/>
      <c r="AJ260" s="378"/>
      <c r="AK260" s="378"/>
      <c r="AL260" s="378"/>
    </row>
    <row r="261" spans="1:38">
      <c r="A261" s="409"/>
      <c r="B261" s="378"/>
      <c r="C261" s="378"/>
      <c r="D261" s="378"/>
      <c r="E261" s="378"/>
      <c r="F261" s="378"/>
      <c r="G261" s="378"/>
      <c r="H261" s="378"/>
      <c r="I261" s="378"/>
      <c r="J261" s="378"/>
      <c r="K261" s="378"/>
      <c r="L261" s="378"/>
      <c r="M261" s="378"/>
      <c r="N261" s="378"/>
      <c r="O261" s="378"/>
      <c r="P261" s="378"/>
      <c r="Q261" s="378"/>
      <c r="R261" s="378"/>
      <c r="S261" s="378"/>
      <c r="T261" s="378"/>
      <c r="U261" s="378"/>
      <c r="V261" s="378"/>
      <c r="W261" s="378"/>
      <c r="X261" s="378"/>
      <c r="Y261" s="378"/>
      <c r="Z261" s="378"/>
      <c r="AA261" s="378"/>
      <c r="AB261" s="378"/>
      <c r="AC261" s="378"/>
      <c r="AD261" s="378"/>
      <c r="AE261" s="378"/>
      <c r="AF261" s="378"/>
      <c r="AG261" s="378"/>
      <c r="AH261" s="378"/>
      <c r="AI261" s="378"/>
      <c r="AJ261" s="378"/>
      <c r="AK261" s="378"/>
      <c r="AL261" s="378"/>
    </row>
    <row r="262" spans="1:38">
      <c r="A262" s="409"/>
      <c r="B262" s="378"/>
      <c r="C262" s="378"/>
      <c r="D262" s="378"/>
      <c r="E262" s="378"/>
      <c r="F262" s="378"/>
      <c r="G262" s="378"/>
      <c r="H262" s="378"/>
      <c r="I262" s="378"/>
      <c r="J262" s="378"/>
      <c r="K262" s="378"/>
      <c r="L262" s="378"/>
      <c r="M262" s="378"/>
      <c r="N262" s="378"/>
      <c r="O262" s="378"/>
      <c r="P262" s="378"/>
      <c r="Q262" s="378"/>
      <c r="R262" s="378"/>
      <c r="S262" s="378"/>
      <c r="T262" s="378"/>
      <c r="U262" s="378"/>
      <c r="V262" s="378"/>
      <c r="W262" s="378"/>
      <c r="X262" s="378"/>
      <c r="Y262" s="378"/>
      <c r="Z262" s="378"/>
      <c r="AA262" s="378"/>
      <c r="AB262" s="378"/>
      <c r="AC262" s="378"/>
      <c r="AD262" s="378"/>
      <c r="AE262" s="378"/>
      <c r="AF262" s="378"/>
      <c r="AG262" s="378"/>
      <c r="AH262" s="378"/>
      <c r="AI262" s="378"/>
      <c r="AJ262" s="378"/>
      <c r="AK262" s="378"/>
      <c r="AL262" s="378"/>
    </row>
    <row r="263" spans="1:38">
      <c r="A263" s="409"/>
      <c r="B263" s="378"/>
      <c r="C263" s="378"/>
      <c r="D263" s="378"/>
      <c r="E263" s="378"/>
      <c r="F263" s="378"/>
      <c r="G263" s="378"/>
      <c r="H263" s="378"/>
      <c r="I263" s="378"/>
      <c r="J263" s="378"/>
      <c r="K263" s="378"/>
      <c r="L263" s="378"/>
      <c r="M263" s="378"/>
      <c r="N263" s="378"/>
      <c r="O263" s="378"/>
      <c r="P263" s="378"/>
      <c r="Q263" s="378"/>
      <c r="R263" s="378"/>
      <c r="S263" s="378"/>
      <c r="T263" s="378"/>
      <c r="U263" s="378"/>
      <c r="V263" s="378"/>
      <c r="W263" s="378"/>
      <c r="X263" s="378"/>
      <c r="Y263" s="378"/>
      <c r="Z263" s="378"/>
      <c r="AA263" s="378"/>
      <c r="AB263" s="378"/>
      <c r="AC263" s="378"/>
      <c r="AD263" s="378"/>
      <c r="AE263" s="378"/>
      <c r="AF263" s="378"/>
      <c r="AG263" s="378"/>
      <c r="AH263" s="378"/>
      <c r="AI263" s="378"/>
      <c r="AJ263" s="378"/>
      <c r="AK263" s="378"/>
      <c r="AL263" s="378"/>
    </row>
    <row r="264" spans="1:38">
      <c r="A264" s="409"/>
      <c r="B264" s="378"/>
      <c r="C264" s="378"/>
      <c r="D264" s="378"/>
      <c r="E264" s="378"/>
      <c r="F264" s="378"/>
      <c r="G264" s="378"/>
      <c r="H264" s="378"/>
      <c r="I264" s="378"/>
      <c r="J264" s="378"/>
      <c r="K264" s="378"/>
      <c r="L264" s="378"/>
      <c r="M264" s="378"/>
      <c r="N264" s="378"/>
      <c r="O264" s="378"/>
      <c r="P264" s="378"/>
      <c r="Q264" s="378"/>
      <c r="R264" s="378"/>
      <c r="S264" s="378"/>
      <c r="T264" s="378"/>
      <c r="U264" s="378"/>
      <c r="V264" s="378"/>
      <c r="W264" s="378"/>
      <c r="X264" s="378"/>
      <c r="Y264" s="378"/>
      <c r="Z264" s="378"/>
      <c r="AA264" s="378"/>
      <c r="AB264" s="378"/>
      <c r="AC264" s="378"/>
      <c r="AD264" s="378"/>
      <c r="AE264" s="378"/>
      <c r="AF264" s="378"/>
      <c r="AG264" s="378"/>
      <c r="AH264" s="378"/>
      <c r="AI264" s="378"/>
      <c r="AJ264" s="378"/>
      <c r="AK264" s="378"/>
      <c r="AL264" s="378"/>
    </row>
    <row r="265" spans="1:38">
      <c r="A265" s="409"/>
      <c r="B265" s="378"/>
      <c r="C265" s="378"/>
      <c r="D265" s="378"/>
      <c r="E265" s="378"/>
      <c r="F265" s="378"/>
      <c r="G265" s="378"/>
      <c r="H265" s="378"/>
      <c r="I265" s="378"/>
      <c r="J265" s="378"/>
      <c r="K265" s="378"/>
      <c r="L265" s="378"/>
      <c r="M265" s="378"/>
      <c r="N265" s="378"/>
      <c r="O265" s="378"/>
      <c r="P265" s="378"/>
      <c r="Q265" s="378"/>
      <c r="R265" s="378"/>
      <c r="S265" s="378"/>
      <c r="T265" s="378"/>
      <c r="U265" s="378"/>
      <c r="V265" s="378"/>
      <c r="W265" s="378"/>
      <c r="X265" s="378"/>
      <c r="Y265" s="378"/>
      <c r="Z265" s="378"/>
      <c r="AA265" s="378"/>
      <c r="AB265" s="378"/>
      <c r="AC265" s="378"/>
      <c r="AD265" s="378"/>
      <c r="AE265" s="378"/>
      <c r="AF265" s="378"/>
      <c r="AG265" s="378"/>
      <c r="AH265" s="378"/>
      <c r="AI265" s="378"/>
      <c r="AJ265" s="378"/>
      <c r="AK265" s="378"/>
      <c r="AL265" s="378"/>
    </row>
    <row r="266" spans="1:38">
      <c r="A266" s="409"/>
      <c r="B266" s="378"/>
      <c r="C266" s="378"/>
      <c r="D266" s="378"/>
      <c r="E266" s="378"/>
      <c r="F266" s="378"/>
      <c r="G266" s="378"/>
      <c r="H266" s="378"/>
      <c r="I266" s="378"/>
      <c r="J266" s="378"/>
      <c r="K266" s="378"/>
      <c r="L266" s="378"/>
      <c r="M266" s="378"/>
      <c r="N266" s="378"/>
      <c r="O266" s="378"/>
      <c r="P266" s="378"/>
      <c r="Q266" s="378"/>
      <c r="R266" s="378"/>
      <c r="S266" s="378"/>
      <c r="T266" s="378"/>
      <c r="U266" s="378"/>
      <c r="V266" s="378"/>
      <c r="W266" s="378"/>
      <c r="X266" s="378"/>
      <c r="Y266" s="378"/>
      <c r="Z266" s="378"/>
      <c r="AA266" s="378"/>
      <c r="AB266" s="378"/>
      <c r="AC266" s="378"/>
      <c r="AD266" s="378"/>
      <c r="AE266" s="378"/>
      <c r="AF266" s="378"/>
      <c r="AG266" s="378"/>
      <c r="AH266" s="378"/>
      <c r="AI266" s="378"/>
      <c r="AJ266" s="378"/>
      <c r="AK266" s="378"/>
      <c r="AL266" s="378"/>
    </row>
    <row r="267" spans="1:38">
      <c r="A267" s="409"/>
      <c r="B267" s="378"/>
      <c r="C267" s="378"/>
      <c r="D267" s="378"/>
      <c r="E267" s="378"/>
      <c r="F267" s="378"/>
      <c r="G267" s="378"/>
      <c r="H267" s="378"/>
      <c r="I267" s="378"/>
      <c r="J267" s="378"/>
      <c r="K267" s="378"/>
      <c r="L267" s="378"/>
      <c r="M267" s="378"/>
      <c r="N267" s="378"/>
      <c r="O267" s="378"/>
      <c r="P267" s="378"/>
      <c r="Q267" s="378"/>
      <c r="R267" s="378"/>
      <c r="S267" s="378"/>
      <c r="T267" s="378"/>
      <c r="U267" s="378"/>
      <c r="V267" s="378"/>
      <c r="W267" s="378"/>
      <c r="X267" s="378"/>
      <c r="Y267" s="378"/>
      <c r="Z267" s="378"/>
      <c r="AA267" s="378"/>
      <c r="AB267" s="378"/>
      <c r="AC267" s="378"/>
      <c r="AD267" s="378"/>
      <c r="AE267" s="378"/>
      <c r="AF267" s="378"/>
      <c r="AG267" s="378"/>
      <c r="AH267" s="378"/>
      <c r="AI267" s="378"/>
      <c r="AJ267" s="378"/>
      <c r="AK267" s="378"/>
      <c r="AL267" s="378"/>
    </row>
    <row r="268" spans="1:38">
      <c r="A268" s="409"/>
      <c r="B268" s="378"/>
      <c r="C268" s="378"/>
      <c r="D268" s="378"/>
      <c r="E268" s="378"/>
      <c r="F268" s="378"/>
      <c r="G268" s="378"/>
      <c r="H268" s="378"/>
      <c r="I268" s="378"/>
      <c r="J268" s="378"/>
      <c r="K268" s="378"/>
      <c r="L268" s="378"/>
      <c r="M268" s="378"/>
      <c r="N268" s="378"/>
      <c r="O268" s="378"/>
      <c r="P268" s="378"/>
      <c r="Q268" s="378"/>
      <c r="R268" s="378"/>
      <c r="S268" s="378"/>
      <c r="T268" s="378"/>
      <c r="U268" s="378"/>
      <c r="V268" s="378"/>
      <c r="W268" s="378"/>
      <c r="X268" s="378"/>
      <c r="Y268" s="378"/>
      <c r="Z268" s="378"/>
      <c r="AA268" s="378"/>
      <c r="AB268" s="378"/>
      <c r="AC268" s="378"/>
      <c r="AD268" s="378"/>
      <c r="AE268" s="378"/>
      <c r="AF268" s="378"/>
      <c r="AG268" s="378"/>
      <c r="AH268" s="378"/>
      <c r="AI268" s="378"/>
      <c r="AJ268" s="378"/>
      <c r="AK268" s="378"/>
      <c r="AL268" s="378"/>
    </row>
    <row r="269" spans="1:38">
      <c r="A269" s="409"/>
      <c r="B269" s="378"/>
      <c r="C269" s="378"/>
      <c r="D269" s="378"/>
      <c r="E269" s="378"/>
      <c r="F269" s="378"/>
      <c r="G269" s="378"/>
      <c r="H269" s="378"/>
      <c r="I269" s="378"/>
      <c r="J269" s="378"/>
      <c r="K269" s="378"/>
      <c r="L269" s="378"/>
      <c r="M269" s="378"/>
      <c r="N269" s="378"/>
      <c r="O269" s="378"/>
      <c r="P269" s="378"/>
      <c r="Q269" s="378"/>
      <c r="R269" s="378"/>
      <c r="S269" s="378"/>
      <c r="T269" s="378"/>
      <c r="U269" s="378"/>
      <c r="V269" s="378"/>
      <c r="W269" s="378"/>
      <c r="X269" s="378"/>
      <c r="Y269" s="378"/>
      <c r="Z269" s="378"/>
      <c r="AA269" s="378"/>
      <c r="AB269" s="378"/>
      <c r="AC269" s="378"/>
      <c r="AD269" s="378"/>
      <c r="AE269" s="378"/>
      <c r="AF269" s="378"/>
      <c r="AG269" s="378"/>
      <c r="AH269" s="378"/>
      <c r="AI269" s="378"/>
      <c r="AJ269" s="378"/>
      <c r="AK269" s="378"/>
      <c r="AL269" s="378"/>
    </row>
    <row r="270" spans="1:38" ht="15" customHeight="1">
      <c r="A270" s="409"/>
      <c r="B270" s="378"/>
      <c r="C270" s="378"/>
      <c r="D270" s="378"/>
      <c r="E270" s="378"/>
      <c r="F270" s="378"/>
      <c r="G270" s="378"/>
      <c r="H270" s="378"/>
      <c r="I270" s="378"/>
      <c r="J270" s="378"/>
      <c r="K270" s="378"/>
      <c r="L270" s="378"/>
      <c r="M270" s="378"/>
      <c r="N270" s="378"/>
      <c r="O270" s="378"/>
      <c r="P270" s="378"/>
      <c r="Q270" s="378"/>
      <c r="R270" s="378"/>
      <c r="S270" s="378"/>
      <c r="T270" s="378"/>
      <c r="U270" s="378"/>
      <c r="V270" s="378"/>
      <c r="W270" s="378"/>
      <c r="X270" s="378"/>
      <c r="Y270" s="378"/>
      <c r="Z270" s="378"/>
      <c r="AA270" s="378"/>
      <c r="AB270" s="378"/>
      <c r="AC270" s="378"/>
      <c r="AD270" s="378"/>
      <c r="AE270" s="378"/>
      <c r="AF270" s="378"/>
      <c r="AG270" s="378"/>
      <c r="AH270" s="378"/>
      <c r="AI270" s="378"/>
      <c r="AJ270" s="378"/>
      <c r="AK270" s="378"/>
      <c r="AL270" s="378"/>
    </row>
    <row r="271" spans="1:38" ht="22.5" customHeight="1">
      <c r="A271" s="409"/>
      <c r="B271" s="378"/>
      <c r="C271" s="378"/>
      <c r="D271" s="378"/>
      <c r="E271" s="378"/>
      <c r="F271" s="378"/>
      <c r="G271" s="378"/>
      <c r="H271" s="378"/>
      <c r="I271" s="378"/>
      <c r="J271" s="378"/>
      <c r="K271" s="378"/>
      <c r="L271" s="378"/>
      <c r="M271" s="378"/>
      <c r="N271" s="378"/>
      <c r="O271" s="378"/>
      <c r="P271" s="378"/>
      <c r="Q271" s="378"/>
      <c r="R271" s="378"/>
      <c r="S271" s="378"/>
      <c r="T271" s="378"/>
      <c r="U271" s="378"/>
      <c r="V271" s="378"/>
      <c r="W271" s="378"/>
      <c r="X271" s="378"/>
      <c r="Y271" s="378"/>
      <c r="Z271" s="378"/>
      <c r="AA271" s="378"/>
      <c r="AB271" s="378"/>
      <c r="AC271" s="378"/>
      <c r="AD271" s="378"/>
      <c r="AE271" s="378"/>
      <c r="AF271" s="378"/>
      <c r="AG271" s="378"/>
      <c r="AH271" s="378"/>
      <c r="AI271" s="378"/>
      <c r="AJ271" s="378"/>
      <c r="AK271" s="378"/>
      <c r="AL271" s="378"/>
    </row>
    <row r="272" spans="1:38">
      <c r="A272" s="409"/>
      <c r="B272" s="378"/>
      <c r="C272" s="378"/>
      <c r="D272" s="378"/>
      <c r="E272" s="378"/>
      <c r="F272" s="378"/>
      <c r="G272" s="378"/>
      <c r="H272" s="378"/>
      <c r="I272" s="378"/>
      <c r="J272" s="378"/>
      <c r="K272" s="378"/>
      <c r="L272" s="378"/>
      <c r="M272" s="378"/>
      <c r="N272" s="378"/>
      <c r="O272" s="378"/>
      <c r="P272" s="378"/>
      <c r="Q272" s="378"/>
      <c r="R272" s="378"/>
      <c r="S272" s="378"/>
      <c r="T272" s="378"/>
      <c r="U272" s="378"/>
      <c r="V272" s="378"/>
      <c r="W272" s="378"/>
      <c r="X272" s="378"/>
      <c r="Y272" s="378"/>
      <c r="Z272" s="378"/>
      <c r="AA272" s="378"/>
      <c r="AB272" s="378"/>
      <c r="AC272" s="378"/>
      <c r="AD272" s="378"/>
      <c r="AE272" s="378"/>
      <c r="AF272" s="378"/>
      <c r="AG272" s="378"/>
      <c r="AH272" s="378"/>
      <c r="AI272" s="378"/>
      <c r="AJ272" s="378"/>
      <c r="AK272" s="378"/>
      <c r="AL272" s="378"/>
    </row>
    <row r="273" spans="1:38">
      <c r="A273" s="409"/>
      <c r="B273" s="378"/>
      <c r="C273" s="378"/>
      <c r="D273" s="378"/>
      <c r="E273" s="378"/>
      <c r="F273" s="378"/>
      <c r="G273" s="378"/>
      <c r="H273" s="378"/>
      <c r="I273" s="378"/>
      <c r="J273" s="378"/>
      <c r="K273" s="378"/>
      <c r="L273" s="378"/>
      <c r="M273" s="378"/>
      <c r="N273" s="378"/>
      <c r="O273" s="378"/>
      <c r="P273" s="378"/>
      <c r="Q273" s="378"/>
      <c r="R273" s="378"/>
      <c r="S273" s="378"/>
      <c r="T273" s="378"/>
      <c r="U273" s="378"/>
      <c r="V273" s="378"/>
      <c r="W273" s="378"/>
      <c r="X273" s="378"/>
      <c r="Y273" s="378"/>
      <c r="Z273" s="378"/>
      <c r="AA273" s="378"/>
      <c r="AB273" s="378"/>
      <c r="AC273" s="378"/>
      <c r="AD273" s="378"/>
      <c r="AE273" s="378"/>
      <c r="AF273" s="378"/>
      <c r="AG273" s="378"/>
      <c r="AH273" s="378"/>
      <c r="AI273" s="378"/>
      <c r="AJ273" s="378"/>
      <c r="AK273" s="378"/>
      <c r="AL273" s="378"/>
    </row>
    <row r="274" spans="1:38">
      <c r="A274" s="409"/>
      <c r="B274" s="378"/>
      <c r="C274" s="378"/>
      <c r="D274" s="378"/>
      <c r="E274" s="378"/>
      <c r="F274" s="378"/>
      <c r="G274" s="378"/>
      <c r="H274" s="378"/>
      <c r="I274" s="378"/>
      <c r="J274" s="378"/>
      <c r="K274" s="378"/>
      <c r="L274" s="378"/>
      <c r="M274" s="378"/>
      <c r="N274" s="378"/>
      <c r="O274" s="378"/>
      <c r="P274" s="378"/>
      <c r="Q274" s="378"/>
      <c r="R274" s="378"/>
      <c r="S274" s="378"/>
      <c r="T274" s="378"/>
      <c r="U274" s="378"/>
      <c r="V274" s="378"/>
      <c r="W274" s="378"/>
      <c r="X274" s="378"/>
      <c r="Y274" s="378"/>
      <c r="Z274" s="378"/>
      <c r="AA274" s="378"/>
      <c r="AB274" s="378"/>
      <c r="AC274" s="378"/>
      <c r="AD274" s="378"/>
      <c r="AE274" s="378"/>
      <c r="AF274" s="378"/>
      <c r="AG274" s="378"/>
      <c r="AH274" s="378"/>
      <c r="AI274" s="378"/>
      <c r="AJ274" s="378"/>
      <c r="AK274" s="378"/>
      <c r="AL274" s="378"/>
    </row>
    <row r="275" spans="1:38">
      <c r="A275" s="409"/>
      <c r="B275" s="378"/>
      <c r="C275" s="378"/>
      <c r="D275" s="378"/>
      <c r="E275" s="378"/>
      <c r="F275" s="378"/>
      <c r="G275" s="378"/>
      <c r="H275" s="378"/>
      <c r="I275" s="378"/>
      <c r="J275" s="378"/>
      <c r="K275" s="378"/>
      <c r="L275" s="378"/>
      <c r="M275" s="378"/>
      <c r="N275" s="378"/>
      <c r="O275" s="378"/>
      <c r="P275" s="378"/>
      <c r="Q275" s="378"/>
      <c r="R275" s="378"/>
      <c r="S275" s="378"/>
      <c r="T275" s="378"/>
      <c r="U275" s="378"/>
      <c r="V275" s="378"/>
      <c r="W275" s="378"/>
      <c r="X275" s="378"/>
      <c r="Y275" s="378"/>
      <c r="Z275" s="378"/>
      <c r="AA275" s="378"/>
      <c r="AB275" s="378"/>
      <c r="AC275" s="378"/>
      <c r="AD275" s="378"/>
      <c r="AE275" s="378"/>
      <c r="AF275" s="378"/>
      <c r="AG275" s="378"/>
      <c r="AH275" s="378"/>
      <c r="AI275" s="378"/>
      <c r="AJ275" s="378"/>
      <c r="AK275" s="378"/>
      <c r="AL275" s="378"/>
    </row>
    <row r="276" spans="1:38">
      <c r="A276" s="409"/>
      <c r="B276" s="378"/>
      <c r="C276" s="378"/>
      <c r="D276" s="378"/>
      <c r="E276" s="378"/>
      <c r="F276" s="378"/>
      <c r="G276" s="378"/>
      <c r="H276" s="378"/>
      <c r="I276" s="378"/>
      <c r="J276" s="378"/>
      <c r="K276" s="378"/>
      <c r="L276" s="378"/>
      <c r="M276" s="378"/>
      <c r="N276" s="378"/>
      <c r="O276" s="378"/>
      <c r="P276" s="378"/>
      <c r="Q276" s="378"/>
      <c r="R276" s="378"/>
      <c r="S276" s="378"/>
      <c r="T276" s="378"/>
      <c r="U276" s="378"/>
      <c r="V276" s="378"/>
      <c r="W276" s="378"/>
      <c r="X276" s="378"/>
      <c r="Y276" s="378"/>
      <c r="Z276" s="378"/>
      <c r="AA276" s="378"/>
      <c r="AB276" s="378"/>
      <c r="AC276" s="378"/>
      <c r="AD276" s="378"/>
      <c r="AE276" s="378"/>
      <c r="AF276" s="378"/>
      <c r="AG276" s="378"/>
      <c r="AH276" s="378"/>
      <c r="AI276" s="378"/>
      <c r="AJ276" s="378"/>
      <c r="AK276" s="378"/>
      <c r="AL276" s="378"/>
    </row>
    <row r="277" spans="1:38">
      <c r="A277" s="409"/>
      <c r="B277" s="378"/>
      <c r="C277" s="378"/>
      <c r="D277" s="378"/>
      <c r="E277" s="378"/>
      <c r="F277" s="378"/>
      <c r="G277" s="378"/>
      <c r="H277" s="378"/>
      <c r="I277" s="378"/>
      <c r="J277" s="378"/>
      <c r="K277" s="378"/>
      <c r="L277" s="378"/>
      <c r="M277" s="378"/>
      <c r="N277" s="378"/>
      <c r="O277" s="378"/>
      <c r="P277" s="378"/>
      <c r="Q277" s="378"/>
      <c r="R277" s="378"/>
      <c r="S277" s="378"/>
      <c r="T277" s="378"/>
      <c r="U277" s="378"/>
      <c r="V277" s="378"/>
      <c r="W277" s="378"/>
      <c r="X277" s="378"/>
      <c r="Y277" s="378"/>
      <c r="Z277" s="378"/>
      <c r="AA277" s="378"/>
      <c r="AB277" s="378"/>
      <c r="AC277" s="378"/>
      <c r="AD277" s="378"/>
      <c r="AE277" s="378"/>
      <c r="AF277" s="378"/>
      <c r="AG277" s="378"/>
      <c r="AH277" s="378"/>
      <c r="AI277" s="378"/>
      <c r="AJ277" s="378"/>
      <c r="AK277" s="378"/>
      <c r="AL277" s="378"/>
    </row>
    <row r="278" spans="1:38" ht="15" customHeight="1">
      <c r="A278" s="409"/>
      <c r="B278" s="378"/>
      <c r="C278" s="378"/>
      <c r="D278" s="378"/>
      <c r="E278" s="378"/>
      <c r="F278" s="378"/>
      <c r="G278" s="378"/>
      <c r="H278" s="378"/>
      <c r="I278" s="378"/>
      <c r="J278" s="378"/>
      <c r="K278" s="378"/>
      <c r="L278" s="378"/>
      <c r="M278" s="378"/>
      <c r="N278" s="378"/>
      <c r="O278" s="378"/>
      <c r="P278" s="378"/>
      <c r="Q278" s="378"/>
      <c r="R278" s="378"/>
      <c r="S278" s="378"/>
      <c r="T278" s="378"/>
      <c r="U278" s="378"/>
      <c r="V278" s="378"/>
      <c r="W278" s="378"/>
      <c r="X278" s="378"/>
      <c r="Y278" s="378"/>
      <c r="Z278" s="378"/>
      <c r="AA278" s="378"/>
      <c r="AB278" s="378"/>
      <c r="AC278" s="378"/>
      <c r="AD278" s="378"/>
      <c r="AE278" s="378"/>
      <c r="AF278" s="378"/>
      <c r="AG278" s="378"/>
      <c r="AH278" s="378"/>
      <c r="AI278" s="378"/>
      <c r="AJ278" s="378"/>
      <c r="AK278" s="378"/>
      <c r="AL278" s="378"/>
    </row>
    <row r="279" spans="1:38" ht="27" customHeight="1">
      <c r="A279" s="409"/>
      <c r="B279" s="378"/>
      <c r="C279" s="378"/>
      <c r="D279" s="378"/>
      <c r="E279" s="378"/>
      <c r="F279" s="378"/>
      <c r="G279" s="378"/>
      <c r="H279" s="378"/>
      <c r="I279" s="378"/>
      <c r="J279" s="378"/>
      <c r="K279" s="378"/>
      <c r="L279" s="378"/>
      <c r="M279" s="378"/>
      <c r="N279" s="378"/>
      <c r="O279" s="378"/>
      <c r="P279" s="378"/>
      <c r="Q279" s="378"/>
      <c r="R279" s="378"/>
      <c r="S279" s="378"/>
      <c r="T279" s="378"/>
      <c r="U279" s="378"/>
      <c r="V279" s="378"/>
      <c r="W279" s="378"/>
      <c r="X279" s="378"/>
      <c r="Y279" s="378"/>
      <c r="Z279" s="378"/>
      <c r="AA279" s="378"/>
      <c r="AB279" s="378"/>
      <c r="AC279" s="378"/>
      <c r="AD279" s="378"/>
      <c r="AE279" s="378"/>
      <c r="AF279" s="378"/>
      <c r="AG279" s="378"/>
      <c r="AH279" s="378"/>
      <c r="AI279" s="378"/>
      <c r="AJ279" s="378"/>
      <c r="AK279" s="378"/>
      <c r="AL279" s="378"/>
    </row>
    <row r="280" spans="1:38">
      <c r="A280" s="409"/>
      <c r="B280" s="378"/>
      <c r="C280" s="378"/>
      <c r="D280" s="378"/>
      <c r="E280" s="378"/>
      <c r="F280" s="378"/>
      <c r="G280" s="378"/>
      <c r="H280" s="378"/>
      <c r="I280" s="378"/>
      <c r="J280" s="378"/>
      <c r="K280" s="378"/>
      <c r="L280" s="378"/>
      <c r="M280" s="378"/>
      <c r="N280" s="378"/>
      <c r="O280" s="378"/>
      <c r="P280" s="378"/>
      <c r="Q280" s="378"/>
      <c r="R280" s="378"/>
      <c r="S280" s="378"/>
      <c r="T280" s="378"/>
      <c r="U280" s="378"/>
      <c r="V280" s="378"/>
      <c r="W280" s="378"/>
      <c r="X280" s="378"/>
      <c r="Y280" s="378"/>
      <c r="Z280" s="378"/>
      <c r="AA280" s="378"/>
      <c r="AB280" s="378"/>
      <c r="AC280" s="378"/>
      <c r="AD280" s="378"/>
      <c r="AE280" s="378"/>
      <c r="AF280" s="378"/>
      <c r="AG280" s="378"/>
      <c r="AH280" s="378"/>
      <c r="AI280" s="378"/>
      <c r="AJ280" s="378"/>
      <c r="AK280" s="378"/>
      <c r="AL280" s="378"/>
    </row>
    <row r="281" spans="1:38">
      <c r="A281" s="409"/>
      <c r="B281" s="378"/>
      <c r="C281" s="378"/>
      <c r="D281" s="378"/>
      <c r="E281" s="378"/>
      <c r="F281" s="378"/>
      <c r="G281" s="378"/>
      <c r="H281" s="378"/>
      <c r="I281" s="378"/>
      <c r="J281" s="378"/>
      <c r="K281" s="378"/>
      <c r="L281" s="378"/>
      <c r="M281" s="378"/>
      <c r="N281" s="378"/>
      <c r="O281" s="378"/>
      <c r="P281" s="378"/>
      <c r="Q281" s="378"/>
      <c r="R281" s="378"/>
      <c r="S281" s="378"/>
      <c r="T281" s="378"/>
      <c r="U281" s="378"/>
      <c r="V281" s="378"/>
      <c r="W281" s="378"/>
      <c r="X281" s="378"/>
      <c r="Y281" s="378"/>
      <c r="Z281" s="378"/>
      <c r="AA281" s="378"/>
      <c r="AB281" s="378"/>
      <c r="AC281" s="378"/>
      <c r="AD281" s="378"/>
      <c r="AE281" s="378"/>
      <c r="AF281" s="378"/>
      <c r="AG281" s="378"/>
      <c r="AH281" s="378"/>
      <c r="AI281" s="378"/>
      <c r="AJ281" s="378"/>
      <c r="AK281" s="378"/>
      <c r="AL281" s="378"/>
    </row>
    <row r="282" spans="1:38">
      <c r="A282" s="409"/>
      <c r="B282" s="378"/>
      <c r="C282" s="378"/>
      <c r="D282" s="378"/>
      <c r="E282" s="378"/>
      <c r="F282" s="378"/>
      <c r="G282" s="378"/>
      <c r="H282" s="378"/>
      <c r="I282" s="378"/>
      <c r="J282" s="378"/>
      <c r="K282" s="378"/>
      <c r="L282" s="378"/>
      <c r="M282" s="378"/>
      <c r="N282" s="378"/>
      <c r="O282" s="378"/>
      <c r="P282" s="378"/>
      <c r="Q282" s="378"/>
      <c r="R282" s="378"/>
      <c r="S282" s="378"/>
      <c r="T282" s="378"/>
      <c r="U282" s="378"/>
      <c r="V282" s="378"/>
      <c r="W282" s="378"/>
      <c r="X282" s="378"/>
      <c r="Y282" s="378"/>
      <c r="Z282" s="378"/>
      <c r="AA282" s="378"/>
      <c r="AB282" s="378"/>
      <c r="AC282" s="378"/>
      <c r="AD282" s="378"/>
      <c r="AE282" s="378"/>
      <c r="AF282" s="378"/>
      <c r="AG282" s="378"/>
      <c r="AH282" s="378"/>
      <c r="AI282" s="378"/>
      <c r="AJ282" s="378"/>
      <c r="AK282" s="378"/>
      <c r="AL282" s="378"/>
    </row>
    <row r="283" spans="1:38">
      <c r="A283" s="409"/>
      <c r="B283" s="378"/>
      <c r="C283" s="378"/>
      <c r="D283" s="378"/>
      <c r="E283" s="378"/>
      <c r="F283" s="378"/>
      <c r="G283" s="378"/>
      <c r="H283" s="378"/>
      <c r="I283" s="378"/>
      <c r="J283" s="378"/>
      <c r="K283" s="378"/>
      <c r="L283" s="378"/>
      <c r="M283" s="378"/>
      <c r="N283" s="378"/>
      <c r="O283" s="378"/>
      <c r="P283" s="378"/>
      <c r="Q283" s="378"/>
      <c r="R283" s="378"/>
      <c r="S283" s="378"/>
      <c r="T283" s="378"/>
      <c r="U283" s="378"/>
      <c r="V283" s="378"/>
      <c r="W283" s="378"/>
      <c r="X283" s="378"/>
      <c r="Y283" s="378"/>
      <c r="Z283" s="378"/>
      <c r="AA283" s="378"/>
      <c r="AB283" s="378"/>
      <c r="AC283" s="378"/>
      <c r="AD283" s="378"/>
      <c r="AE283" s="378"/>
      <c r="AF283" s="378"/>
      <c r="AG283" s="378"/>
      <c r="AH283" s="378"/>
      <c r="AI283" s="378"/>
      <c r="AJ283" s="378"/>
      <c r="AK283" s="378"/>
      <c r="AL283" s="378"/>
    </row>
    <row r="284" spans="1:38">
      <c r="A284" s="409"/>
      <c r="B284" s="378"/>
      <c r="C284" s="378"/>
      <c r="D284" s="378"/>
      <c r="E284" s="378"/>
      <c r="F284" s="378"/>
      <c r="G284" s="378"/>
      <c r="H284" s="378"/>
      <c r="I284" s="378"/>
      <c r="J284" s="378"/>
      <c r="K284" s="378"/>
      <c r="L284" s="378"/>
      <c r="M284" s="378"/>
      <c r="N284" s="378"/>
      <c r="O284" s="378"/>
      <c r="P284" s="378"/>
      <c r="Q284" s="378"/>
      <c r="R284" s="378"/>
      <c r="S284" s="378"/>
      <c r="T284" s="378"/>
      <c r="U284" s="378"/>
      <c r="V284" s="378"/>
      <c r="W284" s="378"/>
      <c r="X284" s="378"/>
      <c r="Y284" s="378"/>
      <c r="Z284" s="378"/>
      <c r="AA284" s="378"/>
      <c r="AB284" s="378"/>
      <c r="AC284" s="378"/>
      <c r="AD284" s="378"/>
      <c r="AE284" s="378"/>
      <c r="AF284" s="378"/>
      <c r="AG284" s="378"/>
      <c r="AH284" s="378"/>
      <c r="AI284" s="378"/>
      <c r="AJ284" s="378"/>
      <c r="AK284" s="378"/>
      <c r="AL284" s="378"/>
    </row>
    <row r="285" spans="1:38">
      <c r="A285" s="409"/>
      <c r="B285" s="378"/>
      <c r="C285" s="378"/>
      <c r="D285" s="378"/>
      <c r="E285" s="378"/>
      <c r="F285" s="378"/>
      <c r="G285" s="378"/>
      <c r="H285" s="378"/>
      <c r="I285" s="378"/>
      <c r="J285" s="378"/>
      <c r="K285" s="378"/>
      <c r="L285" s="378"/>
      <c r="M285" s="378"/>
      <c r="N285" s="378"/>
      <c r="O285" s="378"/>
      <c r="P285" s="378"/>
      <c r="Q285" s="378"/>
      <c r="R285" s="378"/>
      <c r="S285" s="378"/>
      <c r="T285" s="378"/>
      <c r="U285" s="378"/>
      <c r="V285" s="378"/>
      <c r="W285" s="378"/>
      <c r="X285" s="378"/>
      <c r="Y285" s="378"/>
      <c r="Z285" s="378"/>
      <c r="AA285" s="378"/>
      <c r="AB285" s="378"/>
      <c r="AC285" s="378"/>
      <c r="AD285" s="378"/>
      <c r="AE285" s="378"/>
      <c r="AF285" s="378"/>
      <c r="AG285" s="378"/>
      <c r="AH285" s="378"/>
      <c r="AI285" s="378"/>
      <c r="AJ285" s="378"/>
      <c r="AK285" s="378"/>
      <c r="AL285" s="378"/>
    </row>
    <row r="286" spans="1:38">
      <c r="A286" s="409"/>
      <c r="B286" s="378"/>
      <c r="C286" s="378"/>
      <c r="D286" s="378"/>
      <c r="E286" s="378"/>
      <c r="F286" s="378"/>
      <c r="G286" s="378"/>
      <c r="H286" s="378"/>
      <c r="I286" s="378"/>
      <c r="J286" s="378"/>
      <c r="K286" s="378"/>
      <c r="L286" s="378"/>
      <c r="M286" s="378"/>
      <c r="N286" s="378"/>
      <c r="O286" s="378"/>
      <c r="P286" s="378"/>
      <c r="Q286" s="378"/>
      <c r="R286" s="378"/>
      <c r="S286" s="378"/>
      <c r="T286" s="378"/>
      <c r="U286" s="378"/>
      <c r="V286" s="378"/>
      <c r="W286" s="378"/>
      <c r="X286" s="378"/>
      <c r="Y286" s="378"/>
      <c r="Z286" s="378"/>
      <c r="AA286" s="378"/>
      <c r="AB286" s="378"/>
      <c r="AC286" s="378"/>
      <c r="AD286" s="378"/>
      <c r="AE286" s="378"/>
      <c r="AF286" s="378"/>
      <c r="AG286" s="378"/>
      <c r="AH286" s="378"/>
      <c r="AI286" s="378"/>
      <c r="AJ286" s="378"/>
      <c r="AK286" s="378"/>
      <c r="AL286" s="378"/>
    </row>
    <row r="287" spans="1:38">
      <c r="A287" s="409"/>
      <c r="B287" s="378"/>
      <c r="C287" s="378"/>
      <c r="D287" s="378"/>
      <c r="E287" s="378"/>
      <c r="F287" s="378"/>
      <c r="G287" s="378"/>
      <c r="H287" s="378"/>
      <c r="I287" s="378"/>
      <c r="J287" s="378"/>
      <c r="K287" s="378"/>
      <c r="L287" s="378"/>
      <c r="M287" s="378"/>
      <c r="N287" s="378"/>
      <c r="O287" s="378"/>
      <c r="P287" s="378"/>
      <c r="Q287" s="378"/>
      <c r="R287" s="378"/>
      <c r="S287" s="378"/>
      <c r="T287" s="378"/>
      <c r="U287" s="378"/>
      <c r="V287" s="378"/>
      <c r="W287" s="378"/>
      <c r="X287" s="378"/>
      <c r="Y287" s="378"/>
      <c r="Z287" s="378"/>
      <c r="AA287" s="378"/>
      <c r="AB287" s="378"/>
      <c r="AC287" s="378"/>
      <c r="AD287" s="378"/>
      <c r="AE287" s="378"/>
      <c r="AF287" s="378"/>
      <c r="AG287" s="378"/>
      <c r="AH287" s="378"/>
      <c r="AI287" s="378"/>
      <c r="AJ287" s="378"/>
      <c r="AK287" s="378"/>
      <c r="AL287" s="378"/>
    </row>
    <row r="288" spans="1:38">
      <c r="A288" s="409"/>
      <c r="B288" s="378"/>
      <c r="C288" s="378"/>
      <c r="D288" s="378"/>
      <c r="E288" s="378"/>
      <c r="F288" s="378"/>
      <c r="G288" s="378"/>
      <c r="H288" s="378"/>
      <c r="I288" s="378"/>
      <c r="J288" s="378"/>
      <c r="K288" s="378"/>
      <c r="L288" s="378"/>
      <c r="M288" s="378"/>
      <c r="N288" s="378"/>
      <c r="O288" s="378"/>
      <c r="P288" s="378"/>
      <c r="Q288" s="378"/>
      <c r="R288" s="378"/>
      <c r="S288" s="378"/>
      <c r="T288" s="378"/>
      <c r="U288" s="378"/>
      <c r="V288" s="378"/>
      <c r="W288" s="378"/>
      <c r="X288" s="378"/>
      <c r="Y288" s="378"/>
      <c r="Z288" s="378"/>
      <c r="AA288" s="378"/>
      <c r="AB288" s="378"/>
      <c r="AC288" s="378"/>
      <c r="AD288" s="378"/>
      <c r="AE288" s="378"/>
      <c r="AF288" s="378"/>
      <c r="AG288" s="378"/>
      <c r="AH288" s="378"/>
      <c r="AI288" s="378"/>
      <c r="AJ288" s="378"/>
      <c r="AK288" s="378"/>
      <c r="AL288" s="378"/>
    </row>
    <row r="289" spans="1:38">
      <c r="A289" s="409"/>
      <c r="B289" s="378"/>
      <c r="C289" s="378"/>
      <c r="D289" s="378"/>
      <c r="E289" s="378"/>
      <c r="F289" s="378"/>
      <c r="G289" s="378"/>
      <c r="H289" s="378"/>
      <c r="I289" s="378"/>
      <c r="J289" s="378"/>
      <c r="K289" s="378"/>
      <c r="L289" s="378"/>
      <c r="M289" s="378"/>
      <c r="N289" s="378"/>
      <c r="O289" s="378"/>
      <c r="P289" s="378"/>
      <c r="Q289" s="378"/>
      <c r="R289" s="378"/>
      <c r="S289" s="378"/>
      <c r="T289" s="378"/>
      <c r="U289" s="378"/>
      <c r="V289" s="378"/>
      <c r="W289" s="378"/>
      <c r="X289" s="378"/>
      <c r="Y289" s="378"/>
      <c r="Z289" s="378"/>
      <c r="AA289" s="378"/>
      <c r="AB289" s="378"/>
      <c r="AC289" s="378"/>
      <c r="AD289" s="378"/>
      <c r="AE289" s="378"/>
      <c r="AF289" s="378"/>
      <c r="AG289" s="378"/>
      <c r="AH289" s="378"/>
      <c r="AI289" s="378"/>
      <c r="AJ289" s="378"/>
      <c r="AK289" s="378"/>
      <c r="AL289" s="378"/>
    </row>
    <row r="290" spans="1:38">
      <c r="A290" s="409"/>
      <c r="B290" s="378"/>
      <c r="C290" s="378"/>
      <c r="D290" s="378"/>
      <c r="E290" s="378"/>
      <c r="F290" s="378"/>
      <c r="G290" s="378"/>
      <c r="H290" s="378"/>
      <c r="I290" s="378"/>
      <c r="J290" s="378"/>
      <c r="K290" s="378"/>
      <c r="L290" s="378"/>
      <c r="M290" s="378"/>
      <c r="N290" s="378"/>
      <c r="O290" s="378"/>
      <c r="P290" s="378"/>
      <c r="Q290" s="378"/>
      <c r="R290" s="378"/>
      <c r="S290" s="378"/>
      <c r="T290" s="378"/>
      <c r="U290" s="378"/>
      <c r="V290" s="378"/>
      <c r="W290" s="378"/>
      <c r="X290" s="378"/>
      <c r="Y290" s="378"/>
      <c r="Z290" s="378"/>
      <c r="AA290" s="378"/>
      <c r="AB290" s="378"/>
      <c r="AC290" s="378"/>
      <c r="AD290" s="378"/>
      <c r="AE290" s="378"/>
      <c r="AF290" s="378"/>
      <c r="AG290" s="378"/>
      <c r="AH290" s="378"/>
      <c r="AI290" s="378"/>
      <c r="AJ290" s="378"/>
      <c r="AK290" s="378"/>
      <c r="AL290" s="378"/>
    </row>
    <row r="291" spans="1:38">
      <c r="A291" s="409"/>
      <c r="B291" s="378"/>
      <c r="C291" s="378"/>
      <c r="D291" s="378"/>
      <c r="E291" s="378"/>
      <c r="F291" s="378"/>
      <c r="G291" s="378"/>
      <c r="H291" s="378"/>
      <c r="I291" s="378"/>
      <c r="J291" s="378"/>
      <c r="K291" s="378"/>
      <c r="L291" s="378"/>
      <c r="M291" s="378"/>
      <c r="N291" s="378"/>
      <c r="O291" s="378"/>
      <c r="P291" s="378"/>
      <c r="Q291" s="378"/>
      <c r="R291" s="378"/>
      <c r="S291" s="378"/>
      <c r="T291" s="378"/>
      <c r="U291" s="378"/>
      <c r="V291" s="378"/>
      <c r="W291" s="378"/>
      <c r="X291" s="378"/>
      <c r="Y291" s="378"/>
      <c r="Z291" s="378"/>
      <c r="AA291" s="378"/>
      <c r="AB291" s="378"/>
      <c r="AC291" s="378"/>
      <c r="AD291" s="378"/>
      <c r="AE291" s="378"/>
      <c r="AF291" s="378"/>
      <c r="AG291" s="378"/>
      <c r="AH291" s="378"/>
      <c r="AI291" s="378"/>
      <c r="AJ291" s="378"/>
      <c r="AK291" s="378"/>
      <c r="AL291" s="378"/>
    </row>
    <row r="292" spans="1:38">
      <c r="A292" s="409"/>
      <c r="B292" s="378"/>
      <c r="C292" s="378"/>
      <c r="D292" s="378"/>
      <c r="E292" s="378"/>
      <c r="F292" s="378"/>
      <c r="G292" s="378"/>
      <c r="H292" s="378"/>
      <c r="I292" s="378"/>
      <c r="J292" s="378"/>
      <c r="K292" s="378"/>
      <c r="L292" s="378"/>
      <c r="M292" s="378"/>
      <c r="N292" s="378"/>
      <c r="O292" s="378"/>
      <c r="P292" s="378"/>
      <c r="Q292" s="378"/>
      <c r="R292" s="378"/>
      <c r="S292" s="378"/>
      <c r="T292" s="378"/>
      <c r="U292" s="378"/>
      <c r="V292" s="378"/>
      <c r="W292" s="378"/>
      <c r="X292" s="378"/>
      <c r="Y292" s="378"/>
      <c r="Z292" s="378"/>
      <c r="AA292" s="378"/>
      <c r="AB292" s="378"/>
      <c r="AC292" s="378"/>
      <c r="AD292" s="378"/>
      <c r="AE292" s="378"/>
      <c r="AF292" s="378"/>
      <c r="AG292" s="378"/>
      <c r="AH292" s="378"/>
      <c r="AI292" s="378"/>
      <c r="AJ292" s="378"/>
      <c r="AK292" s="378"/>
      <c r="AL292" s="378"/>
    </row>
    <row r="293" spans="1:38">
      <c r="A293" s="410"/>
      <c r="B293" s="378"/>
      <c r="C293" s="378"/>
      <c r="D293" s="378"/>
      <c r="E293" s="378"/>
      <c r="F293" s="378"/>
      <c r="G293" s="378"/>
      <c r="H293" s="378"/>
      <c r="I293" s="378"/>
      <c r="J293" s="378"/>
      <c r="K293" s="378"/>
      <c r="L293" s="378"/>
      <c r="M293" s="378"/>
      <c r="N293" s="378"/>
      <c r="O293" s="378"/>
      <c r="P293" s="378"/>
      <c r="Q293" s="378"/>
      <c r="R293" s="378"/>
      <c r="S293" s="378"/>
      <c r="T293" s="378"/>
      <c r="U293" s="378"/>
      <c r="V293" s="378"/>
      <c r="W293" s="378"/>
      <c r="X293" s="378"/>
      <c r="Y293" s="378"/>
      <c r="Z293" s="378"/>
      <c r="AA293" s="378"/>
      <c r="AB293" s="378"/>
      <c r="AC293" s="378"/>
      <c r="AD293" s="378"/>
      <c r="AE293" s="378"/>
      <c r="AF293" s="378"/>
      <c r="AG293" s="378"/>
      <c r="AH293" s="378"/>
      <c r="AI293" s="378"/>
      <c r="AJ293" s="378"/>
      <c r="AK293" s="378"/>
      <c r="AL293" s="378"/>
    </row>
    <row r="294" spans="1:38">
      <c r="A294" s="410"/>
      <c r="B294" s="378"/>
      <c r="C294" s="378"/>
      <c r="D294" s="378"/>
      <c r="E294" s="378"/>
      <c r="F294" s="378"/>
      <c r="G294" s="378"/>
      <c r="H294" s="378"/>
      <c r="I294" s="378"/>
      <c r="J294" s="378"/>
      <c r="K294" s="378"/>
      <c r="L294" s="378"/>
      <c r="M294" s="378"/>
      <c r="N294" s="378"/>
      <c r="O294" s="378"/>
      <c r="P294" s="378"/>
      <c r="Q294" s="378"/>
      <c r="R294" s="378"/>
      <c r="S294" s="378"/>
      <c r="T294" s="378"/>
      <c r="U294" s="378"/>
      <c r="V294" s="378"/>
      <c r="W294" s="378"/>
      <c r="X294" s="378"/>
      <c r="Y294" s="378"/>
      <c r="Z294" s="378"/>
      <c r="AA294" s="378"/>
      <c r="AB294" s="378"/>
      <c r="AC294" s="378"/>
      <c r="AD294" s="378"/>
      <c r="AE294" s="378"/>
      <c r="AF294" s="378"/>
      <c r="AG294" s="378"/>
      <c r="AH294" s="378"/>
      <c r="AI294" s="378"/>
      <c r="AJ294" s="378"/>
      <c r="AK294" s="378"/>
      <c r="AL294" s="378"/>
    </row>
    <row r="295" spans="1:38">
      <c r="A295" s="409"/>
      <c r="B295" s="378"/>
      <c r="C295" s="378"/>
      <c r="D295" s="378"/>
      <c r="E295" s="378"/>
      <c r="F295" s="378"/>
      <c r="G295" s="378"/>
      <c r="H295" s="378"/>
      <c r="I295" s="378"/>
      <c r="J295" s="378"/>
      <c r="K295" s="378"/>
      <c r="L295" s="378"/>
      <c r="M295" s="378"/>
      <c r="N295" s="378"/>
      <c r="O295" s="378"/>
      <c r="P295" s="378"/>
      <c r="Q295" s="378"/>
      <c r="R295" s="378"/>
      <c r="S295" s="378"/>
      <c r="T295" s="378"/>
      <c r="U295" s="378"/>
      <c r="V295" s="378"/>
      <c r="W295" s="378"/>
      <c r="X295" s="378"/>
      <c r="Y295" s="378"/>
      <c r="Z295" s="378"/>
      <c r="AA295" s="378"/>
      <c r="AB295" s="378"/>
      <c r="AC295" s="378"/>
      <c r="AD295" s="378"/>
      <c r="AE295" s="378"/>
      <c r="AF295" s="378"/>
      <c r="AG295" s="378"/>
      <c r="AH295" s="378"/>
      <c r="AI295" s="378"/>
      <c r="AJ295" s="378"/>
      <c r="AK295" s="378"/>
      <c r="AL295" s="378"/>
    </row>
    <row r="296" spans="1:38">
      <c r="A296" s="409"/>
      <c r="B296" s="378"/>
      <c r="C296" s="378"/>
      <c r="D296" s="378"/>
      <c r="E296" s="378"/>
      <c r="F296" s="378"/>
      <c r="G296" s="378"/>
      <c r="H296" s="378"/>
      <c r="I296" s="378"/>
      <c r="J296" s="378"/>
      <c r="K296" s="378"/>
      <c r="L296" s="378"/>
      <c r="M296" s="378"/>
      <c r="N296" s="378"/>
      <c r="O296" s="378"/>
      <c r="P296" s="378"/>
      <c r="Q296" s="378"/>
      <c r="R296" s="378"/>
      <c r="S296" s="378"/>
      <c r="T296" s="378"/>
      <c r="U296" s="378"/>
      <c r="V296" s="378"/>
      <c r="W296" s="378"/>
      <c r="X296" s="378"/>
      <c r="Y296" s="378"/>
      <c r="Z296" s="378"/>
      <c r="AA296" s="378"/>
      <c r="AB296" s="378"/>
      <c r="AC296" s="378"/>
      <c r="AD296" s="378"/>
      <c r="AE296" s="378"/>
      <c r="AF296" s="378"/>
      <c r="AG296" s="378"/>
      <c r="AH296" s="378"/>
      <c r="AI296" s="378"/>
      <c r="AJ296" s="378"/>
      <c r="AK296" s="378"/>
      <c r="AL296" s="378"/>
    </row>
    <row r="297" spans="1:38">
      <c r="A297" s="409"/>
      <c r="B297" s="378"/>
      <c r="C297" s="378"/>
      <c r="D297" s="378"/>
      <c r="E297" s="378"/>
      <c r="F297" s="378"/>
      <c r="G297" s="378"/>
      <c r="H297" s="378"/>
      <c r="I297" s="378"/>
      <c r="J297" s="378"/>
      <c r="K297" s="378"/>
      <c r="L297" s="378"/>
      <c r="M297" s="378"/>
      <c r="N297" s="378"/>
      <c r="O297" s="378"/>
      <c r="P297" s="378"/>
      <c r="Q297" s="378"/>
      <c r="R297" s="378"/>
      <c r="S297" s="378"/>
      <c r="T297" s="378"/>
      <c r="U297" s="378"/>
      <c r="V297" s="378"/>
      <c r="W297" s="378"/>
      <c r="X297" s="378"/>
      <c r="Y297" s="378"/>
      <c r="Z297" s="378"/>
      <c r="AA297" s="378"/>
      <c r="AB297" s="378"/>
      <c r="AC297" s="378"/>
      <c r="AD297" s="378"/>
      <c r="AE297" s="378"/>
      <c r="AF297" s="378"/>
      <c r="AG297" s="378"/>
      <c r="AH297" s="378"/>
      <c r="AI297" s="378"/>
      <c r="AJ297" s="378"/>
      <c r="AK297" s="378"/>
      <c r="AL297" s="378"/>
    </row>
    <row r="298" spans="1:38">
      <c r="A298" s="409"/>
      <c r="B298" s="378"/>
      <c r="C298" s="378"/>
      <c r="D298" s="378"/>
      <c r="E298" s="378"/>
      <c r="F298" s="378"/>
      <c r="G298" s="378"/>
      <c r="H298" s="378"/>
      <c r="I298" s="378"/>
      <c r="J298" s="378"/>
      <c r="K298" s="378"/>
      <c r="L298" s="378"/>
      <c r="M298" s="378"/>
      <c r="N298" s="378"/>
      <c r="O298" s="378"/>
      <c r="P298" s="378"/>
      <c r="Q298" s="378"/>
      <c r="R298" s="378"/>
      <c r="S298" s="378"/>
      <c r="T298" s="378"/>
      <c r="U298" s="378"/>
      <c r="V298" s="378"/>
      <c r="W298" s="378"/>
      <c r="X298" s="378"/>
      <c r="Y298" s="378"/>
      <c r="Z298" s="378"/>
      <c r="AA298" s="378"/>
      <c r="AB298" s="378"/>
      <c r="AC298" s="378"/>
      <c r="AD298" s="378"/>
      <c r="AE298" s="378"/>
      <c r="AF298" s="378"/>
      <c r="AG298" s="378"/>
      <c r="AH298" s="378"/>
      <c r="AI298" s="378"/>
      <c r="AJ298" s="378"/>
      <c r="AK298" s="378"/>
      <c r="AL298" s="378"/>
    </row>
    <row r="299" spans="1:38">
      <c r="A299" s="409"/>
      <c r="B299" s="378"/>
      <c r="C299" s="378"/>
      <c r="D299" s="378"/>
      <c r="E299" s="378"/>
      <c r="F299" s="378"/>
      <c r="G299" s="378"/>
      <c r="H299" s="378"/>
      <c r="I299" s="378"/>
      <c r="J299" s="378"/>
      <c r="K299" s="378"/>
      <c r="L299" s="378"/>
      <c r="M299" s="378"/>
      <c r="N299" s="378"/>
      <c r="O299" s="378"/>
      <c r="P299" s="378"/>
      <c r="Q299" s="378"/>
      <c r="R299" s="378"/>
      <c r="S299" s="378"/>
      <c r="T299" s="378"/>
      <c r="U299" s="378"/>
      <c r="V299" s="378"/>
      <c r="W299" s="378"/>
      <c r="X299" s="378"/>
      <c r="Y299" s="378"/>
      <c r="Z299" s="378"/>
      <c r="AA299" s="378"/>
      <c r="AB299" s="378"/>
      <c r="AC299" s="378"/>
      <c r="AD299" s="378"/>
      <c r="AE299" s="378"/>
      <c r="AF299" s="378"/>
      <c r="AG299" s="378"/>
      <c r="AH299" s="378"/>
      <c r="AI299" s="378"/>
      <c r="AJ299" s="378"/>
      <c r="AK299" s="378"/>
      <c r="AL299" s="378"/>
    </row>
    <row r="300" spans="1:38">
      <c r="A300" s="409"/>
      <c r="B300" s="378"/>
      <c r="C300" s="378"/>
      <c r="D300" s="378"/>
      <c r="E300" s="378"/>
      <c r="F300" s="378"/>
      <c r="G300" s="378"/>
      <c r="H300" s="378"/>
      <c r="I300" s="378"/>
      <c r="J300" s="378"/>
      <c r="K300" s="378"/>
      <c r="L300" s="378"/>
      <c r="M300" s="378"/>
      <c r="N300" s="378"/>
      <c r="O300" s="378"/>
      <c r="P300" s="378"/>
      <c r="Q300" s="378"/>
      <c r="R300" s="378"/>
      <c r="S300" s="378"/>
      <c r="T300" s="378"/>
      <c r="U300" s="378"/>
      <c r="V300" s="378"/>
      <c r="W300" s="378"/>
      <c r="X300" s="378"/>
      <c r="Y300" s="378"/>
      <c r="Z300" s="378"/>
      <c r="AA300" s="378"/>
      <c r="AB300" s="378"/>
      <c r="AC300" s="378"/>
      <c r="AD300" s="378"/>
      <c r="AE300" s="378"/>
      <c r="AF300" s="378"/>
      <c r="AG300" s="378"/>
      <c r="AH300" s="378"/>
      <c r="AI300" s="378"/>
      <c r="AJ300" s="378"/>
      <c r="AK300" s="378"/>
      <c r="AL300" s="378"/>
    </row>
    <row r="301" spans="1:38">
      <c r="A301" s="409"/>
      <c r="B301" s="378"/>
      <c r="C301" s="378"/>
      <c r="D301" s="378"/>
      <c r="E301" s="378"/>
      <c r="F301" s="378"/>
      <c r="G301" s="378"/>
      <c r="H301" s="378"/>
      <c r="I301" s="378"/>
      <c r="J301" s="378"/>
      <c r="K301" s="378"/>
      <c r="L301" s="378"/>
      <c r="M301" s="378"/>
      <c r="N301" s="378"/>
      <c r="O301" s="378"/>
      <c r="P301" s="378"/>
      <c r="Q301" s="378"/>
      <c r="R301" s="378"/>
      <c r="S301" s="378"/>
      <c r="T301" s="378"/>
      <c r="U301" s="378"/>
      <c r="V301" s="378"/>
      <c r="W301" s="378"/>
      <c r="X301" s="378"/>
      <c r="Y301" s="378"/>
      <c r="Z301" s="378"/>
      <c r="AA301" s="378"/>
      <c r="AB301" s="378"/>
      <c r="AC301" s="378"/>
      <c r="AD301" s="378"/>
      <c r="AE301" s="378"/>
      <c r="AF301" s="378"/>
      <c r="AG301" s="378"/>
      <c r="AH301" s="378"/>
      <c r="AI301" s="378"/>
      <c r="AJ301" s="378"/>
      <c r="AK301" s="378"/>
      <c r="AL301" s="378"/>
    </row>
    <row r="302" spans="1:38">
      <c r="A302" s="409"/>
      <c r="B302" s="378"/>
      <c r="C302" s="378"/>
      <c r="D302" s="378"/>
      <c r="E302" s="378"/>
      <c r="F302" s="378"/>
      <c r="G302" s="378"/>
      <c r="H302" s="378"/>
      <c r="I302" s="378"/>
      <c r="J302" s="378"/>
      <c r="K302" s="378"/>
      <c r="L302" s="378"/>
      <c r="M302" s="378"/>
      <c r="N302" s="378"/>
      <c r="O302" s="378"/>
      <c r="P302" s="378"/>
      <c r="Q302" s="378"/>
      <c r="R302" s="378"/>
      <c r="S302" s="378"/>
      <c r="T302" s="378"/>
      <c r="U302" s="378"/>
      <c r="V302" s="378"/>
      <c r="W302" s="378"/>
      <c r="X302" s="378"/>
      <c r="Y302" s="378"/>
      <c r="Z302" s="378"/>
      <c r="AA302" s="378"/>
      <c r="AB302" s="378"/>
      <c r="AC302" s="378"/>
      <c r="AD302" s="378"/>
      <c r="AE302" s="378"/>
      <c r="AF302" s="378"/>
      <c r="AG302" s="378"/>
      <c r="AH302" s="378"/>
      <c r="AI302" s="378"/>
      <c r="AJ302" s="378"/>
      <c r="AK302" s="378"/>
      <c r="AL302" s="378"/>
    </row>
    <row r="303" spans="1:38">
      <c r="A303" s="409"/>
      <c r="B303" s="378"/>
      <c r="C303" s="378"/>
      <c r="D303" s="378"/>
      <c r="E303" s="378"/>
      <c r="F303" s="378"/>
      <c r="G303" s="378"/>
      <c r="H303" s="378"/>
      <c r="I303" s="378"/>
      <c r="J303" s="378"/>
      <c r="K303" s="378"/>
      <c r="L303" s="378"/>
      <c r="M303" s="378"/>
      <c r="N303" s="378"/>
      <c r="O303" s="378"/>
      <c r="P303" s="378"/>
      <c r="Q303" s="378"/>
      <c r="R303" s="378"/>
      <c r="S303" s="378"/>
      <c r="T303" s="378"/>
      <c r="U303" s="378"/>
      <c r="V303" s="378"/>
      <c r="W303" s="378"/>
      <c r="X303" s="378"/>
      <c r="Y303" s="378"/>
      <c r="Z303" s="378"/>
      <c r="AA303" s="378"/>
      <c r="AB303" s="378"/>
      <c r="AC303" s="378"/>
      <c r="AD303" s="378"/>
      <c r="AE303" s="378"/>
      <c r="AF303" s="378"/>
      <c r="AG303" s="378"/>
      <c r="AH303" s="378"/>
      <c r="AI303" s="378"/>
      <c r="AJ303" s="378"/>
      <c r="AK303" s="378"/>
      <c r="AL303" s="378"/>
    </row>
    <row r="304" spans="1:38">
      <c r="A304" s="409"/>
      <c r="B304" s="378"/>
      <c r="C304" s="378"/>
      <c r="D304" s="378"/>
      <c r="E304" s="378"/>
      <c r="F304" s="378"/>
      <c r="G304" s="378"/>
      <c r="H304" s="378"/>
      <c r="I304" s="378"/>
      <c r="J304" s="378"/>
      <c r="K304" s="378"/>
      <c r="L304" s="378"/>
      <c r="M304" s="378"/>
      <c r="N304" s="378"/>
      <c r="O304" s="378"/>
      <c r="P304" s="378"/>
      <c r="Q304" s="378"/>
      <c r="R304" s="378"/>
      <c r="S304" s="378"/>
      <c r="T304" s="378"/>
      <c r="U304" s="378"/>
      <c r="V304" s="378"/>
      <c r="W304" s="378"/>
      <c r="X304" s="378"/>
      <c r="Y304" s="378"/>
      <c r="Z304" s="378"/>
      <c r="AA304" s="378"/>
      <c r="AB304" s="378"/>
      <c r="AC304" s="378"/>
      <c r="AD304" s="378"/>
      <c r="AE304" s="378"/>
      <c r="AF304" s="378"/>
      <c r="AG304" s="378"/>
      <c r="AH304" s="378"/>
      <c r="AI304" s="378"/>
      <c r="AJ304" s="378"/>
      <c r="AK304" s="378"/>
      <c r="AL304" s="378"/>
    </row>
    <row r="305" spans="1:38">
      <c r="A305" s="409"/>
      <c r="B305" s="378"/>
      <c r="C305" s="378"/>
      <c r="D305" s="378"/>
      <c r="E305" s="378"/>
      <c r="F305" s="378"/>
      <c r="G305" s="378"/>
      <c r="H305" s="378"/>
      <c r="I305" s="378"/>
      <c r="J305" s="378"/>
      <c r="K305" s="378"/>
      <c r="L305" s="378"/>
      <c r="M305" s="378"/>
      <c r="N305" s="378"/>
      <c r="O305" s="378"/>
      <c r="P305" s="378"/>
      <c r="Q305" s="378"/>
      <c r="R305" s="378"/>
      <c r="S305" s="378"/>
      <c r="T305" s="378"/>
      <c r="U305" s="378"/>
      <c r="V305" s="378"/>
      <c r="W305" s="378"/>
      <c r="X305" s="378"/>
      <c r="Y305" s="378"/>
      <c r="Z305" s="378"/>
      <c r="AA305" s="378"/>
      <c r="AB305" s="378"/>
      <c r="AC305" s="378"/>
      <c r="AD305" s="378"/>
      <c r="AE305" s="378"/>
      <c r="AF305" s="378"/>
      <c r="AG305" s="378"/>
      <c r="AH305" s="378"/>
      <c r="AI305" s="378"/>
      <c r="AJ305" s="378"/>
      <c r="AK305" s="378"/>
      <c r="AL305" s="378"/>
    </row>
    <row r="306" spans="1:38">
      <c r="A306" s="409"/>
      <c r="B306" s="378"/>
      <c r="C306" s="378"/>
      <c r="D306" s="378"/>
      <c r="E306" s="378"/>
      <c r="F306" s="378"/>
      <c r="G306" s="378"/>
      <c r="H306" s="378"/>
      <c r="I306" s="378"/>
      <c r="J306" s="378"/>
      <c r="K306" s="378"/>
      <c r="L306" s="378"/>
      <c r="M306" s="378"/>
      <c r="N306" s="378"/>
      <c r="O306" s="378"/>
      <c r="P306" s="378"/>
      <c r="Q306" s="378"/>
      <c r="R306" s="378"/>
      <c r="S306" s="378"/>
      <c r="T306" s="378"/>
      <c r="U306" s="378"/>
      <c r="V306" s="378"/>
      <c r="W306" s="378"/>
      <c r="X306" s="378"/>
      <c r="Y306" s="378"/>
      <c r="Z306" s="378"/>
      <c r="AA306" s="378"/>
      <c r="AB306" s="378"/>
      <c r="AC306" s="378"/>
      <c r="AD306" s="378"/>
      <c r="AE306" s="378"/>
      <c r="AF306" s="378"/>
      <c r="AG306" s="378"/>
      <c r="AH306" s="378"/>
      <c r="AI306" s="378"/>
      <c r="AJ306" s="378"/>
      <c r="AK306" s="378"/>
      <c r="AL306" s="378"/>
    </row>
    <row r="307" spans="1:38">
      <c r="A307" s="409"/>
      <c r="B307" s="378"/>
      <c r="C307" s="378"/>
      <c r="D307" s="378"/>
      <c r="E307" s="378"/>
      <c r="F307" s="378"/>
      <c r="G307" s="378"/>
      <c r="H307" s="378"/>
      <c r="I307" s="378"/>
      <c r="J307" s="378"/>
      <c r="K307" s="378"/>
      <c r="L307" s="378"/>
      <c r="M307" s="378"/>
      <c r="N307" s="378"/>
      <c r="O307" s="378"/>
      <c r="P307" s="378"/>
      <c r="Q307" s="378"/>
      <c r="R307" s="378"/>
      <c r="S307" s="378"/>
      <c r="T307" s="378"/>
      <c r="U307" s="378"/>
      <c r="V307" s="378"/>
      <c r="W307" s="378"/>
      <c r="X307" s="378"/>
      <c r="Y307" s="378"/>
      <c r="Z307" s="378"/>
      <c r="AA307" s="378"/>
      <c r="AB307" s="378"/>
      <c r="AC307" s="378"/>
      <c r="AD307" s="378"/>
      <c r="AE307" s="378"/>
      <c r="AF307" s="378"/>
      <c r="AG307" s="378"/>
      <c r="AH307" s="378"/>
      <c r="AI307" s="378"/>
      <c r="AJ307" s="378"/>
      <c r="AK307" s="378"/>
      <c r="AL307" s="378"/>
    </row>
    <row r="308" spans="1:38">
      <c r="A308" s="409"/>
      <c r="B308" s="378"/>
      <c r="C308" s="378"/>
      <c r="D308" s="378"/>
      <c r="E308" s="378"/>
      <c r="F308" s="378"/>
      <c r="G308" s="378"/>
      <c r="H308" s="378"/>
      <c r="I308" s="378"/>
      <c r="J308" s="378"/>
      <c r="K308" s="378"/>
      <c r="L308" s="378"/>
      <c r="M308" s="378"/>
      <c r="N308" s="378"/>
      <c r="O308" s="378"/>
      <c r="P308" s="378"/>
      <c r="Q308" s="378"/>
      <c r="R308" s="378"/>
      <c r="S308" s="378"/>
      <c r="T308" s="378"/>
      <c r="U308" s="378"/>
      <c r="V308" s="378"/>
      <c r="W308" s="378"/>
      <c r="X308" s="378"/>
      <c r="Y308" s="378"/>
      <c r="Z308" s="378"/>
      <c r="AA308" s="378"/>
      <c r="AB308" s="378"/>
      <c r="AC308" s="378"/>
      <c r="AD308" s="378"/>
      <c r="AE308" s="378"/>
      <c r="AF308" s="378"/>
      <c r="AG308" s="378"/>
      <c r="AH308" s="378"/>
      <c r="AI308" s="378"/>
      <c r="AJ308" s="378"/>
      <c r="AK308" s="378"/>
      <c r="AL308" s="378"/>
    </row>
    <row r="309" spans="1:38">
      <c r="A309" s="409"/>
      <c r="B309" s="378"/>
      <c r="C309" s="378"/>
      <c r="D309" s="378"/>
      <c r="E309" s="378"/>
      <c r="F309" s="378"/>
      <c r="G309" s="378"/>
      <c r="H309" s="378"/>
      <c r="I309" s="378"/>
      <c r="J309" s="378"/>
      <c r="K309" s="378"/>
      <c r="L309" s="378"/>
      <c r="M309" s="378"/>
      <c r="N309" s="378"/>
      <c r="O309" s="378"/>
      <c r="P309" s="378"/>
      <c r="Q309" s="378"/>
      <c r="R309" s="378"/>
      <c r="S309" s="378"/>
      <c r="T309" s="378"/>
      <c r="U309" s="378"/>
      <c r="V309" s="378"/>
      <c r="W309" s="378"/>
      <c r="X309" s="378"/>
      <c r="Y309" s="378"/>
      <c r="Z309" s="378"/>
      <c r="AA309" s="378"/>
      <c r="AB309" s="378"/>
      <c r="AC309" s="378"/>
      <c r="AD309" s="378"/>
      <c r="AE309" s="378"/>
      <c r="AF309" s="378"/>
      <c r="AG309" s="378"/>
      <c r="AH309" s="378"/>
      <c r="AI309" s="378"/>
      <c r="AJ309" s="378"/>
      <c r="AK309" s="378"/>
      <c r="AL309" s="378"/>
    </row>
    <row r="310" spans="1:38">
      <c r="A310" s="409"/>
      <c r="B310" s="378"/>
      <c r="C310" s="378"/>
      <c r="D310" s="378"/>
      <c r="E310" s="378"/>
      <c r="F310" s="378"/>
      <c r="G310" s="378"/>
      <c r="H310" s="378"/>
      <c r="I310" s="378"/>
      <c r="J310" s="378"/>
      <c r="K310" s="378"/>
      <c r="L310" s="378"/>
      <c r="M310" s="378"/>
      <c r="N310" s="378"/>
      <c r="O310" s="378"/>
      <c r="P310" s="378"/>
      <c r="Q310" s="378"/>
      <c r="R310" s="378"/>
      <c r="S310" s="378"/>
      <c r="T310" s="378"/>
      <c r="U310" s="378"/>
      <c r="V310" s="378"/>
      <c r="W310" s="378"/>
      <c r="X310" s="378"/>
      <c r="Y310" s="378"/>
      <c r="Z310" s="378"/>
      <c r="AA310" s="378"/>
      <c r="AB310" s="378"/>
      <c r="AC310" s="378"/>
      <c r="AD310" s="378"/>
      <c r="AE310" s="378"/>
      <c r="AF310" s="378"/>
      <c r="AG310" s="378"/>
      <c r="AH310" s="378"/>
      <c r="AI310" s="378"/>
      <c r="AJ310" s="378"/>
      <c r="AK310" s="378"/>
      <c r="AL310" s="378"/>
    </row>
    <row r="311" spans="1:38">
      <c r="A311" s="409"/>
      <c r="B311" s="378"/>
      <c r="C311" s="378"/>
      <c r="D311" s="378"/>
      <c r="E311" s="378"/>
      <c r="F311" s="378"/>
      <c r="G311" s="378"/>
      <c r="H311" s="378"/>
      <c r="I311" s="378"/>
      <c r="J311" s="378"/>
      <c r="K311" s="378"/>
      <c r="L311" s="378"/>
      <c r="M311" s="378"/>
      <c r="N311" s="378"/>
      <c r="O311" s="378"/>
      <c r="P311" s="378"/>
      <c r="Q311" s="378"/>
      <c r="R311" s="378"/>
      <c r="S311" s="378"/>
      <c r="T311" s="378"/>
      <c r="U311" s="378"/>
      <c r="V311" s="378"/>
      <c r="W311" s="378"/>
      <c r="X311" s="378"/>
      <c r="Y311" s="378"/>
      <c r="Z311" s="378"/>
      <c r="AA311" s="378"/>
      <c r="AB311" s="378"/>
      <c r="AC311" s="378"/>
      <c r="AD311" s="378"/>
      <c r="AE311" s="378"/>
      <c r="AF311" s="378"/>
      <c r="AG311" s="378"/>
      <c r="AH311" s="378"/>
      <c r="AI311" s="378"/>
      <c r="AJ311" s="378"/>
      <c r="AK311" s="378"/>
      <c r="AL311" s="378"/>
    </row>
    <row r="312" spans="1:38">
      <c r="A312" s="409"/>
      <c r="B312" s="378"/>
      <c r="C312" s="378"/>
      <c r="D312" s="378"/>
      <c r="E312" s="378"/>
      <c r="F312" s="378"/>
      <c r="G312" s="378"/>
      <c r="H312" s="378"/>
      <c r="I312" s="378"/>
      <c r="J312" s="378"/>
      <c r="K312" s="378"/>
      <c r="L312" s="378"/>
      <c r="M312" s="378"/>
      <c r="N312" s="378"/>
      <c r="O312" s="378"/>
      <c r="P312" s="378"/>
      <c r="Q312" s="378"/>
      <c r="R312" s="378"/>
      <c r="S312" s="378"/>
      <c r="T312" s="378"/>
      <c r="U312" s="378"/>
      <c r="V312" s="378"/>
      <c r="W312" s="378"/>
      <c r="X312" s="378"/>
      <c r="Y312" s="378"/>
      <c r="Z312" s="378"/>
      <c r="AA312" s="378"/>
      <c r="AB312" s="378"/>
      <c r="AC312" s="378"/>
      <c r="AD312" s="378"/>
      <c r="AE312" s="378"/>
      <c r="AF312" s="378"/>
      <c r="AG312" s="378"/>
      <c r="AH312" s="378"/>
      <c r="AI312" s="378"/>
      <c r="AJ312" s="378"/>
      <c r="AK312" s="378"/>
      <c r="AL312" s="378"/>
    </row>
    <row r="313" spans="1:38">
      <c r="A313" s="409"/>
      <c r="B313" s="378"/>
      <c r="C313" s="378"/>
      <c r="D313" s="378"/>
      <c r="E313" s="378"/>
      <c r="F313" s="378"/>
      <c r="G313" s="378"/>
      <c r="H313" s="378"/>
      <c r="I313" s="378"/>
      <c r="J313" s="378"/>
      <c r="K313" s="378"/>
      <c r="L313" s="378"/>
      <c r="M313" s="378"/>
      <c r="N313" s="378"/>
      <c r="O313" s="378"/>
      <c r="P313" s="378"/>
      <c r="Q313" s="378"/>
      <c r="R313" s="378"/>
      <c r="S313" s="378"/>
      <c r="T313" s="378"/>
      <c r="U313" s="378"/>
      <c r="V313" s="378"/>
      <c r="W313" s="378"/>
      <c r="X313" s="378"/>
      <c r="Y313" s="378"/>
      <c r="Z313" s="378"/>
      <c r="AA313" s="378"/>
      <c r="AB313" s="378"/>
      <c r="AC313" s="378"/>
      <c r="AD313" s="378"/>
      <c r="AE313" s="378"/>
      <c r="AF313" s="378"/>
      <c r="AG313" s="378"/>
      <c r="AH313" s="378"/>
      <c r="AI313" s="378"/>
      <c r="AJ313" s="378"/>
      <c r="AK313" s="378"/>
      <c r="AL313" s="378"/>
    </row>
    <row r="314" spans="1:38">
      <c r="A314" s="409"/>
      <c r="B314" s="378"/>
      <c r="C314" s="378"/>
      <c r="D314" s="378"/>
      <c r="E314" s="378"/>
      <c r="F314" s="378"/>
      <c r="G314" s="378"/>
      <c r="H314" s="378"/>
      <c r="I314" s="378"/>
      <c r="J314" s="378"/>
      <c r="K314" s="378"/>
      <c r="L314" s="378"/>
      <c r="M314" s="378"/>
      <c r="N314" s="378"/>
      <c r="O314" s="378"/>
      <c r="P314" s="378"/>
      <c r="Q314" s="378"/>
      <c r="R314" s="378"/>
      <c r="S314" s="378"/>
      <c r="T314" s="378"/>
      <c r="U314" s="378"/>
      <c r="V314" s="378"/>
      <c r="W314" s="378"/>
      <c r="X314" s="378"/>
      <c r="Y314" s="378"/>
      <c r="Z314" s="378"/>
      <c r="AA314" s="378"/>
      <c r="AB314" s="378"/>
      <c r="AC314" s="378"/>
      <c r="AD314" s="378"/>
      <c r="AE314" s="378"/>
      <c r="AF314" s="378"/>
      <c r="AG314" s="378"/>
      <c r="AH314" s="378"/>
      <c r="AI314" s="378"/>
      <c r="AJ314" s="378"/>
      <c r="AK314" s="378"/>
      <c r="AL314" s="378"/>
    </row>
    <row r="315" spans="1:38">
      <c r="A315" s="409"/>
      <c r="B315" s="378"/>
      <c r="C315" s="378"/>
      <c r="D315" s="378"/>
      <c r="E315" s="378"/>
      <c r="F315" s="378"/>
      <c r="G315" s="378"/>
      <c r="H315" s="378"/>
      <c r="I315" s="378"/>
      <c r="J315" s="378"/>
      <c r="K315" s="378"/>
      <c r="L315" s="378"/>
      <c r="M315" s="378"/>
      <c r="N315" s="378"/>
      <c r="O315" s="378"/>
      <c r="P315" s="378"/>
      <c r="Q315" s="378"/>
      <c r="R315" s="378"/>
      <c r="S315" s="378"/>
      <c r="T315" s="378"/>
      <c r="U315" s="378"/>
      <c r="V315" s="378"/>
      <c r="W315" s="378"/>
      <c r="X315" s="378"/>
      <c r="Y315" s="378"/>
      <c r="Z315" s="378"/>
      <c r="AA315" s="378"/>
      <c r="AB315" s="378"/>
      <c r="AC315" s="378"/>
      <c r="AD315" s="378"/>
      <c r="AE315" s="378"/>
      <c r="AF315" s="378"/>
      <c r="AG315" s="378"/>
      <c r="AH315" s="378"/>
      <c r="AI315" s="378"/>
      <c r="AJ315" s="378"/>
      <c r="AK315" s="378"/>
      <c r="AL315" s="378"/>
    </row>
    <row r="316" spans="1:38">
      <c r="A316" s="409"/>
      <c r="B316" s="378"/>
      <c r="C316" s="378"/>
      <c r="D316" s="378"/>
      <c r="E316" s="378"/>
      <c r="F316" s="378"/>
      <c r="G316" s="378"/>
      <c r="H316" s="378"/>
      <c r="I316" s="378"/>
      <c r="J316" s="378"/>
      <c r="K316" s="378"/>
      <c r="L316" s="378"/>
      <c r="M316" s="378"/>
      <c r="N316" s="378"/>
      <c r="O316" s="378"/>
      <c r="P316" s="378"/>
      <c r="Q316" s="378"/>
      <c r="R316" s="378"/>
      <c r="S316" s="378"/>
      <c r="T316" s="378"/>
      <c r="U316" s="378"/>
      <c r="V316" s="378"/>
      <c r="W316" s="378"/>
      <c r="X316" s="378"/>
      <c r="Y316" s="378"/>
      <c r="Z316" s="378"/>
      <c r="AA316" s="378"/>
      <c r="AB316" s="378"/>
      <c r="AC316" s="378"/>
      <c r="AD316" s="378"/>
      <c r="AE316" s="378"/>
      <c r="AF316" s="378"/>
      <c r="AG316" s="378"/>
      <c r="AH316" s="378"/>
      <c r="AI316" s="378"/>
      <c r="AJ316" s="378"/>
      <c r="AK316" s="378"/>
      <c r="AL316" s="378"/>
    </row>
    <row r="317" spans="1:38">
      <c r="A317" s="409"/>
      <c r="B317" s="378"/>
      <c r="C317" s="378"/>
      <c r="D317" s="378"/>
      <c r="E317" s="378"/>
      <c r="F317" s="378"/>
      <c r="G317" s="378"/>
      <c r="H317" s="378"/>
      <c r="I317" s="378"/>
      <c r="J317" s="378"/>
      <c r="K317" s="378"/>
      <c r="L317" s="378"/>
      <c r="M317" s="378"/>
      <c r="N317" s="378"/>
      <c r="O317" s="378"/>
      <c r="P317" s="378"/>
      <c r="Q317" s="378"/>
      <c r="R317" s="378"/>
      <c r="S317" s="378"/>
      <c r="T317" s="378"/>
      <c r="U317" s="378"/>
      <c r="V317" s="378"/>
      <c r="W317" s="378"/>
      <c r="X317" s="378"/>
      <c r="Y317" s="378"/>
      <c r="Z317" s="378"/>
      <c r="AA317" s="378"/>
      <c r="AB317" s="378"/>
      <c r="AC317" s="378"/>
      <c r="AD317" s="378"/>
      <c r="AE317" s="378"/>
      <c r="AF317" s="378"/>
      <c r="AG317" s="378"/>
      <c r="AH317" s="378"/>
      <c r="AI317" s="378"/>
      <c r="AJ317" s="378"/>
      <c r="AK317" s="378"/>
      <c r="AL317" s="378"/>
    </row>
    <row r="318" spans="1:38">
      <c r="A318" s="409"/>
      <c r="B318" s="378"/>
      <c r="C318" s="378"/>
      <c r="D318" s="378"/>
      <c r="E318" s="378"/>
      <c r="F318" s="378"/>
      <c r="G318" s="378"/>
      <c r="H318" s="378"/>
      <c r="I318" s="378"/>
      <c r="J318" s="378"/>
      <c r="K318" s="378"/>
      <c r="L318" s="378"/>
      <c r="M318" s="378"/>
      <c r="N318" s="378"/>
      <c r="O318" s="378"/>
      <c r="P318" s="378"/>
      <c r="Q318" s="378"/>
      <c r="R318" s="378"/>
      <c r="S318" s="378"/>
      <c r="T318" s="378"/>
      <c r="U318" s="378"/>
      <c r="V318" s="378"/>
      <c r="W318" s="378"/>
      <c r="X318" s="378"/>
      <c r="Y318" s="378"/>
      <c r="Z318" s="378"/>
      <c r="AA318" s="378"/>
      <c r="AB318" s="378"/>
      <c r="AC318" s="378"/>
      <c r="AD318" s="378"/>
      <c r="AE318" s="378"/>
      <c r="AF318" s="378"/>
      <c r="AG318" s="378"/>
      <c r="AH318" s="378"/>
      <c r="AI318" s="378"/>
      <c r="AJ318" s="378"/>
      <c r="AK318" s="378"/>
      <c r="AL318" s="378"/>
    </row>
    <row r="319" spans="1:38">
      <c r="A319" s="409"/>
      <c r="B319" s="378"/>
      <c r="C319" s="378"/>
      <c r="D319" s="378"/>
      <c r="E319" s="378"/>
      <c r="F319" s="378"/>
      <c r="G319" s="378"/>
      <c r="H319" s="378"/>
      <c r="I319" s="378"/>
      <c r="J319" s="378"/>
      <c r="K319" s="378"/>
      <c r="L319" s="378"/>
      <c r="M319" s="378"/>
      <c r="N319" s="378"/>
      <c r="O319" s="378"/>
      <c r="P319" s="378"/>
      <c r="Q319" s="378"/>
      <c r="R319" s="378"/>
      <c r="S319" s="378"/>
      <c r="T319" s="378"/>
      <c r="U319" s="378"/>
      <c r="V319" s="378"/>
      <c r="W319" s="378"/>
      <c r="X319" s="378"/>
      <c r="Y319" s="378"/>
      <c r="Z319" s="378"/>
      <c r="AA319" s="378"/>
      <c r="AB319" s="378"/>
      <c r="AC319" s="378"/>
      <c r="AD319" s="378"/>
      <c r="AE319" s="378"/>
      <c r="AF319" s="378"/>
      <c r="AG319" s="378"/>
      <c r="AH319" s="378"/>
      <c r="AI319" s="378"/>
      <c r="AJ319" s="378"/>
      <c r="AK319" s="378"/>
      <c r="AL319" s="378"/>
    </row>
    <row r="320" spans="1:38">
      <c r="A320" s="409"/>
      <c r="B320" s="378"/>
      <c r="C320" s="378"/>
      <c r="D320" s="378"/>
      <c r="E320" s="378"/>
      <c r="F320" s="378"/>
      <c r="G320" s="378"/>
      <c r="H320" s="378"/>
      <c r="I320" s="378"/>
      <c r="J320" s="378"/>
      <c r="K320" s="378"/>
      <c r="L320" s="378"/>
      <c r="M320" s="378"/>
      <c r="N320" s="378"/>
      <c r="O320" s="378"/>
      <c r="P320" s="378"/>
      <c r="Q320" s="378"/>
      <c r="R320" s="378"/>
      <c r="S320" s="378"/>
      <c r="T320" s="378"/>
      <c r="U320" s="378"/>
      <c r="V320" s="378"/>
      <c r="W320" s="378"/>
      <c r="X320" s="378"/>
      <c r="Y320" s="378"/>
      <c r="Z320" s="378"/>
      <c r="AA320" s="378"/>
      <c r="AB320" s="378"/>
      <c r="AC320" s="378"/>
      <c r="AD320" s="378"/>
      <c r="AE320" s="378"/>
      <c r="AF320" s="378"/>
      <c r="AG320" s="378"/>
      <c r="AH320" s="378"/>
      <c r="AI320" s="378"/>
      <c r="AJ320" s="378"/>
      <c r="AK320" s="378"/>
      <c r="AL320" s="378"/>
    </row>
    <row r="321" spans="1:38">
      <c r="A321" s="409"/>
      <c r="B321" s="378"/>
      <c r="C321" s="378"/>
      <c r="D321" s="378"/>
      <c r="E321" s="378"/>
      <c r="F321" s="378"/>
      <c r="G321" s="378"/>
      <c r="H321" s="378"/>
      <c r="I321" s="378"/>
      <c r="J321" s="378"/>
      <c r="K321" s="378"/>
      <c r="L321" s="378"/>
      <c r="M321" s="378"/>
      <c r="N321" s="378"/>
      <c r="O321" s="378"/>
      <c r="P321" s="378"/>
      <c r="Q321" s="378"/>
      <c r="R321" s="378"/>
      <c r="S321" s="378"/>
      <c r="T321" s="378"/>
      <c r="U321" s="378"/>
      <c r="V321" s="378"/>
      <c r="W321" s="378"/>
      <c r="X321" s="378"/>
      <c r="Y321" s="378"/>
      <c r="Z321" s="378"/>
      <c r="AA321" s="378"/>
      <c r="AB321" s="378"/>
      <c r="AC321" s="378"/>
      <c r="AD321" s="378"/>
      <c r="AE321" s="378"/>
      <c r="AF321" s="378"/>
      <c r="AG321" s="378"/>
      <c r="AH321" s="378"/>
      <c r="AI321" s="378"/>
      <c r="AJ321" s="378"/>
      <c r="AK321" s="378"/>
      <c r="AL321" s="378"/>
    </row>
    <row r="322" spans="1:38">
      <c r="A322" s="409"/>
      <c r="B322" s="378"/>
      <c r="C322" s="378"/>
      <c r="D322" s="378"/>
      <c r="E322" s="378"/>
      <c r="F322" s="378"/>
      <c r="G322" s="378"/>
      <c r="H322" s="378"/>
      <c r="I322" s="378"/>
      <c r="J322" s="378"/>
      <c r="K322" s="378"/>
      <c r="L322" s="378"/>
      <c r="M322" s="378"/>
      <c r="N322" s="378"/>
      <c r="O322" s="378"/>
      <c r="P322" s="378"/>
      <c r="Q322" s="378"/>
      <c r="R322" s="378"/>
      <c r="S322" s="378"/>
      <c r="T322" s="378"/>
      <c r="U322" s="378"/>
      <c r="V322" s="378"/>
      <c r="W322" s="378"/>
      <c r="X322" s="378"/>
      <c r="Y322" s="378"/>
      <c r="Z322" s="378"/>
      <c r="AA322" s="378"/>
      <c r="AB322" s="378"/>
      <c r="AC322" s="378"/>
      <c r="AD322" s="378"/>
      <c r="AE322" s="378"/>
      <c r="AF322" s="378"/>
      <c r="AG322" s="378"/>
      <c r="AH322" s="378"/>
      <c r="AI322" s="378"/>
      <c r="AJ322" s="378"/>
      <c r="AK322" s="378"/>
      <c r="AL322" s="378"/>
    </row>
    <row r="323" spans="1:38">
      <c r="A323" s="409"/>
      <c r="B323" s="378"/>
      <c r="C323" s="378"/>
      <c r="D323" s="378"/>
      <c r="E323" s="378"/>
      <c r="F323" s="378"/>
      <c r="G323" s="378"/>
      <c r="H323" s="378"/>
      <c r="I323" s="378"/>
      <c r="J323" s="378"/>
      <c r="K323" s="378"/>
      <c r="L323" s="378"/>
      <c r="M323" s="378"/>
      <c r="N323" s="378"/>
      <c r="O323" s="378"/>
      <c r="P323" s="378"/>
      <c r="Q323" s="378"/>
      <c r="R323" s="378"/>
      <c r="S323" s="378"/>
      <c r="T323" s="378"/>
      <c r="U323" s="378"/>
      <c r="V323" s="378"/>
      <c r="W323" s="378"/>
      <c r="X323" s="378"/>
      <c r="Y323" s="378"/>
      <c r="Z323" s="378"/>
      <c r="AA323" s="378"/>
      <c r="AB323" s="378"/>
      <c r="AC323" s="378"/>
      <c r="AD323" s="378"/>
      <c r="AE323" s="378"/>
      <c r="AF323" s="378"/>
      <c r="AG323" s="378"/>
      <c r="AH323" s="378"/>
      <c r="AI323" s="378"/>
      <c r="AJ323" s="378"/>
      <c r="AK323" s="378"/>
      <c r="AL323" s="378"/>
    </row>
    <row r="324" spans="1:38">
      <c r="A324" s="409"/>
      <c r="B324" s="378"/>
      <c r="C324" s="378"/>
      <c r="D324" s="378"/>
      <c r="E324" s="378"/>
      <c r="F324" s="378"/>
      <c r="G324" s="378"/>
      <c r="H324" s="378"/>
      <c r="I324" s="378"/>
      <c r="J324" s="378"/>
      <c r="K324" s="378"/>
      <c r="L324" s="378"/>
      <c r="M324" s="378"/>
      <c r="N324" s="378"/>
      <c r="O324" s="378"/>
      <c r="P324" s="378"/>
      <c r="Q324" s="378"/>
      <c r="R324" s="378"/>
      <c r="S324" s="378"/>
      <c r="T324" s="378"/>
      <c r="U324" s="378"/>
      <c r="V324" s="378"/>
      <c r="W324" s="378"/>
      <c r="X324" s="378"/>
      <c r="Y324" s="378"/>
      <c r="Z324" s="378"/>
      <c r="AA324" s="378"/>
      <c r="AB324" s="378"/>
      <c r="AC324" s="378"/>
      <c r="AD324" s="378"/>
      <c r="AE324" s="378"/>
      <c r="AF324" s="378"/>
      <c r="AG324" s="378"/>
      <c r="AH324" s="378"/>
      <c r="AI324" s="378"/>
      <c r="AJ324" s="378"/>
      <c r="AK324" s="378"/>
      <c r="AL324" s="378"/>
    </row>
    <row r="325" spans="1:38">
      <c r="A325" s="409"/>
      <c r="B325" s="378"/>
      <c r="C325" s="378"/>
      <c r="D325" s="378"/>
      <c r="E325" s="378"/>
      <c r="F325" s="378"/>
      <c r="G325" s="378"/>
      <c r="H325" s="378"/>
      <c r="I325" s="378"/>
      <c r="J325" s="378"/>
      <c r="K325" s="378"/>
      <c r="L325" s="378"/>
      <c r="M325" s="378"/>
      <c r="N325" s="378"/>
      <c r="O325" s="378"/>
      <c r="P325" s="378"/>
      <c r="Q325" s="378"/>
      <c r="R325" s="378"/>
      <c r="S325" s="378"/>
      <c r="T325" s="378"/>
      <c r="U325" s="378"/>
      <c r="V325" s="378"/>
      <c r="W325" s="378"/>
      <c r="X325" s="378"/>
      <c r="Y325" s="378"/>
      <c r="Z325" s="378"/>
      <c r="AA325" s="378"/>
      <c r="AB325" s="378"/>
      <c r="AC325" s="378"/>
      <c r="AD325" s="378"/>
      <c r="AE325" s="378"/>
      <c r="AF325" s="378"/>
      <c r="AG325" s="378"/>
      <c r="AH325" s="378"/>
      <c r="AI325" s="378"/>
      <c r="AJ325" s="378"/>
      <c r="AK325" s="378"/>
      <c r="AL325" s="378"/>
    </row>
    <row r="326" spans="1:38">
      <c r="A326" s="409"/>
      <c r="B326" s="378"/>
      <c r="C326" s="378"/>
      <c r="D326" s="378"/>
      <c r="E326" s="378"/>
      <c r="F326" s="378"/>
      <c r="G326" s="378"/>
      <c r="H326" s="378"/>
      <c r="I326" s="378"/>
      <c r="J326" s="378"/>
      <c r="K326" s="378"/>
      <c r="L326" s="378"/>
      <c r="M326" s="378"/>
      <c r="N326" s="378"/>
      <c r="O326" s="378"/>
      <c r="P326" s="378"/>
      <c r="Q326" s="378"/>
      <c r="R326" s="378"/>
      <c r="S326" s="378"/>
      <c r="T326" s="378"/>
      <c r="U326" s="378"/>
      <c r="V326" s="378"/>
      <c r="W326" s="378"/>
      <c r="X326" s="378"/>
      <c r="Y326" s="378"/>
      <c r="Z326" s="378"/>
      <c r="AA326" s="378"/>
      <c r="AB326" s="378"/>
      <c r="AC326" s="378"/>
      <c r="AD326" s="378"/>
      <c r="AE326" s="378"/>
      <c r="AF326" s="378"/>
      <c r="AG326" s="378"/>
      <c r="AH326" s="378"/>
      <c r="AI326" s="378"/>
      <c r="AJ326" s="378"/>
      <c r="AK326" s="378"/>
      <c r="AL326" s="378"/>
    </row>
    <row r="327" spans="1:38">
      <c r="A327" s="409"/>
      <c r="B327" s="378"/>
      <c r="C327" s="378"/>
      <c r="D327" s="378"/>
      <c r="E327" s="378"/>
      <c r="F327" s="378"/>
      <c r="G327" s="378"/>
      <c r="H327" s="378"/>
      <c r="I327" s="378"/>
      <c r="J327" s="378"/>
      <c r="K327" s="378"/>
      <c r="L327" s="378"/>
      <c r="M327" s="378"/>
      <c r="N327" s="378"/>
      <c r="O327" s="378"/>
      <c r="P327" s="378"/>
      <c r="Q327" s="378"/>
      <c r="R327" s="378"/>
      <c r="S327" s="378"/>
      <c r="T327" s="378"/>
      <c r="U327" s="378"/>
      <c r="V327" s="378"/>
      <c r="W327" s="378"/>
      <c r="X327" s="378"/>
      <c r="Y327" s="378"/>
      <c r="Z327" s="378"/>
      <c r="AA327" s="378"/>
      <c r="AB327" s="378"/>
      <c r="AC327" s="378"/>
      <c r="AD327" s="378"/>
      <c r="AE327" s="378"/>
      <c r="AF327" s="378"/>
      <c r="AG327" s="378"/>
      <c r="AH327" s="378"/>
      <c r="AI327" s="378"/>
      <c r="AJ327" s="378"/>
      <c r="AK327" s="378"/>
      <c r="AL327" s="378"/>
    </row>
    <row r="328" spans="1:38">
      <c r="A328" s="409"/>
      <c r="B328" s="378"/>
      <c r="C328" s="378"/>
      <c r="D328" s="378"/>
      <c r="E328" s="378"/>
      <c r="F328" s="378"/>
      <c r="G328" s="378"/>
      <c r="H328" s="378"/>
      <c r="I328" s="378"/>
      <c r="J328" s="378"/>
      <c r="K328" s="378"/>
      <c r="L328" s="378"/>
      <c r="M328" s="378"/>
      <c r="N328" s="378"/>
      <c r="O328" s="378"/>
      <c r="P328" s="378"/>
      <c r="Q328" s="378"/>
      <c r="R328" s="378"/>
      <c r="S328" s="378"/>
      <c r="T328" s="378"/>
      <c r="U328" s="378"/>
      <c r="V328" s="378"/>
      <c r="W328" s="378"/>
      <c r="X328" s="378"/>
      <c r="Y328" s="378"/>
      <c r="Z328" s="378"/>
      <c r="AA328" s="378"/>
      <c r="AB328" s="378"/>
      <c r="AC328" s="378"/>
      <c r="AD328" s="378"/>
      <c r="AE328" s="378"/>
      <c r="AF328" s="378"/>
      <c r="AG328" s="378"/>
      <c r="AH328" s="378"/>
      <c r="AI328" s="378"/>
      <c r="AJ328" s="378"/>
      <c r="AK328" s="378"/>
      <c r="AL328" s="378"/>
    </row>
    <row r="329" spans="1:38">
      <c r="A329" s="409"/>
      <c r="B329" s="378"/>
      <c r="C329" s="378"/>
      <c r="D329" s="378"/>
      <c r="E329" s="378"/>
      <c r="F329" s="378"/>
      <c r="G329" s="378"/>
      <c r="H329" s="378"/>
      <c r="I329" s="378"/>
      <c r="J329" s="378"/>
      <c r="K329" s="378"/>
      <c r="L329" s="378"/>
      <c r="M329" s="378"/>
      <c r="N329" s="378"/>
      <c r="O329" s="378"/>
      <c r="P329" s="378"/>
      <c r="Q329" s="378"/>
      <c r="R329" s="378"/>
      <c r="S329" s="378"/>
      <c r="T329" s="378"/>
      <c r="U329" s="378"/>
      <c r="V329" s="378"/>
      <c r="W329" s="378"/>
      <c r="X329" s="378"/>
      <c r="Y329" s="378"/>
      <c r="Z329" s="378"/>
      <c r="AA329" s="378"/>
      <c r="AB329" s="378"/>
      <c r="AC329" s="378"/>
      <c r="AD329" s="378"/>
      <c r="AE329" s="378"/>
      <c r="AF329" s="378"/>
      <c r="AG329" s="378"/>
      <c r="AH329" s="378"/>
      <c r="AI329" s="378"/>
      <c r="AJ329" s="378"/>
      <c r="AK329" s="378"/>
      <c r="AL329" s="378"/>
    </row>
    <row r="330" spans="1:38">
      <c r="A330" s="409"/>
      <c r="B330" s="378"/>
      <c r="C330" s="378"/>
      <c r="D330" s="378"/>
      <c r="E330" s="378"/>
      <c r="F330" s="378"/>
      <c r="G330" s="378"/>
      <c r="H330" s="378"/>
      <c r="I330" s="378"/>
      <c r="J330" s="378"/>
      <c r="K330" s="378"/>
      <c r="L330" s="378"/>
      <c r="M330" s="378"/>
      <c r="N330" s="378"/>
      <c r="O330" s="378"/>
      <c r="P330" s="378"/>
      <c r="Q330" s="378"/>
      <c r="R330" s="378"/>
      <c r="S330" s="378"/>
      <c r="T330" s="378"/>
      <c r="U330" s="378"/>
      <c r="V330" s="378"/>
      <c r="W330" s="378"/>
      <c r="X330" s="378"/>
      <c r="Y330" s="378"/>
      <c r="Z330" s="378"/>
      <c r="AA330" s="378"/>
      <c r="AB330" s="378"/>
      <c r="AC330" s="378"/>
      <c r="AD330" s="378"/>
      <c r="AE330" s="378"/>
      <c r="AF330" s="378"/>
      <c r="AG330" s="378"/>
      <c r="AH330" s="378"/>
      <c r="AI330" s="378"/>
      <c r="AJ330" s="378"/>
      <c r="AK330" s="378"/>
      <c r="AL330" s="378"/>
    </row>
    <row r="331" spans="1:38">
      <c r="A331" s="409"/>
      <c r="B331" s="378"/>
      <c r="C331" s="378"/>
      <c r="D331" s="378"/>
      <c r="E331" s="378"/>
      <c r="F331" s="378"/>
      <c r="G331" s="378"/>
      <c r="H331" s="378"/>
      <c r="I331" s="378"/>
      <c r="J331" s="378"/>
      <c r="K331" s="378"/>
      <c r="L331" s="378"/>
      <c r="M331" s="378"/>
      <c r="N331" s="378"/>
      <c r="O331" s="378"/>
      <c r="P331" s="378"/>
      <c r="Q331" s="378"/>
      <c r="R331" s="378"/>
      <c r="S331" s="378"/>
      <c r="T331" s="378"/>
      <c r="U331" s="378"/>
      <c r="V331" s="378"/>
      <c r="W331" s="378"/>
      <c r="X331" s="378"/>
      <c r="Y331" s="378"/>
      <c r="Z331" s="378"/>
      <c r="AA331" s="378"/>
      <c r="AB331" s="378"/>
      <c r="AC331" s="378"/>
      <c r="AD331" s="378"/>
      <c r="AE331" s="378"/>
      <c r="AF331" s="378"/>
      <c r="AG331" s="378"/>
      <c r="AH331" s="378"/>
      <c r="AI331" s="378"/>
      <c r="AJ331" s="378"/>
      <c r="AK331" s="378"/>
      <c r="AL331" s="378"/>
    </row>
    <row r="332" spans="1:38">
      <c r="A332" s="409"/>
      <c r="B332" s="378"/>
      <c r="C332" s="378"/>
      <c r="D332" s="378"/>
      <c r="E332" s="378"/>
      <c r="F332" s="378"/>
      <c r="G332" s="378"/>
      <c r="H332" s="378"/>
      <c r="I332" s="378"/>
      <c r="J332" s="378"/>
      <c r="K332" s="378"/>
      <c r="L332" s="378"/>
      <c r="M332" s="378"/>
      <c r="N332" s="378"/>
      <c r="O332" s="378"/>
      <c r="P332" s="378"/>
      <c r="Q332" s="378"/>
      <c r="R332" s="378"/>
      <c r="S332" s="378"/>
      <c r="T332" s="378"/>
      <c r="U332" s="378"/>
      <c r="V332" s="378"/>
      <c r="W332" s="378"/>
      <c r="X332" s="378"/>
      <c r="Y332" s="378"/>
      <c r="Z332" s="378"/>
      <c r="AA332" s="378"/>
      <c r="AB332" s="378"/>
      <c r="AC332" s="378"/>
      <c r="AD332" s="378"/>
      <c r="AE332" s="378"/>
      <c r="AF332" s="378"/>
      <c r="AG332" s="378"/>
      <c r="AH332" s="378"/>
      <c r="AI332" s="378"/>
      <c r="AJ332" s="378"/>
      <c r="AK332" s="378"/>
      <c r="AL332" s="378"/>
    </row>
    <row r="333" spans="1:38" ht="23.1" customHeight="1">
      <c r="A333" s="409"/>
      <c r="B333" s="378"/>
      <c r="C333" s="378"/>
      <c r="D333" s="378"/>
      <c r="E333" s="378"/>
      <c r="F333" s="378"/>
      <c r="G333" s="378"/>
      <c r="H333" s="378"/>
      <c r="I333" s="378"/>
      <c r="J333" s="378"/>
      <c r="K333" s="378"/>
      <c r="L333" s="378"/>
      <c r="M333" s="378"/>
      <c r="N333" s="378"/>
      <c r="O333" s="378"/>
      <c r="P333" s="378"/>
      <c r="Q333" s="378"/>
      <c r="R333" s="378"/>
      <c r="S333" s="378"/>
      <c r="T333" s="378"/>
      <c r="U333" s="378"/>
      <c r="V333" s="378"/>
      <c r="W333" s="378"/>
      <c r="X333" s="378"/>
      <c r="Y333" s="378"/>
      <c r="Z333" s="378"/>
      <c r="AA333" s="378"/>
      <c r="AB333" s="378"/>
      <c r="AC333" s="378"/>
      <c r="AD333" s="378"/>
      <c r="AE333" s="378"/>
      <c r="AF333" s="378"/>
      <c r="AG333" s="378"/>
      <c r="AH333" s="378"/>
      <c r="AI333" s="378"/>
      <c r="AJ333" s="378"/>
      <c r="AK333" s="378"/>
      <c r="AL333" s="378"/>
    </row>
    <row r="334" spans="1:38">
      <c r="A334" s="409"/>
      <c r="B334" s="378"/>
      <c r="C334" s="378"/>
      <c r="D334" s="378"/>
      <c r="E334" s="378"/>
      <c r="F334" s="378"/>
      <c r="G334" s="378"/>
      <c r="H334" s="378"/>
      <c r="I334" s="378"/>
      <c r="J334" s="378"/>
      <c r="K334" s="378"/>
      <c r="L334" s="378"/>
      <c r="M334" s="378"/>
      <c r="N334" s="378"/>
      <c r="O334" s="378"/>
      <c r="P334" s="378"/>
      <c r="Q334" s="378"/>
      <c r="R334" s="378"/>
      <c r="S334" s="378"/>
      <c r="T334" s="378"/>
      <c r="U334" s="378"/>
      <c r="V334" s="378"/>
      <c r="W334" s="378"/>
      <c r="X334" s="378"/>
      <c r="Y334" s="378"/>
      <c r="Z334" s="378"/>
      <c r="AA334" s="378"/>
      <c r="AB334" s="378"/>
      <c r="AC334" s="378"/>
      <c r="AD334" s="378"/>
      <c r="AE334" s="378"/>
      <c r="AF334" s="378"/>
      <c r="AG334" s="378"/>
      <c r="AH334" s="378"/>
      <c r="AI334" s="378"/>
      <c r="AJ334" s="378"/>
      <c r="AK334" s="378"/>
      <c r="AL334" s="378"/>
    </row>
    <row r="335" spans="1:38">
      <c r="A335" s="409"/>
      <c r="B335" s="378"/>
      <c r="C335" s="378"/>
      <c r="D335" s="378"/>
      <c r="E335" s="378"/>
      <c r="F335" s="378"/>
      <c r="G335" s="378"/>
      <c r="H335" s="378"/>
      <c r="I335" s="378"/>
      <c r="J335" s="378"/>
      <c r="K335" s="378"/>
      <c r="L335" s="378"/>
      <c r="M335" s="378"/>
      <c r="N335" s="378"/>
      <c r="O335" s="378"/>
      <c r="P335" s="378"/>
      <c r="Q335" s="378"/>
      <c r="R335" s="378"/>
      <c r="S335" s="378"/>
      <c r="T335" s="378"/>
      <c r="U335" s="378"/>
      <c r="V335" s="378"/>
      <c r="W335" s="378"/>
      <c r="X335" s="378"/>
      <c r="Y335" s="378"/>
      <c r="Z335" s="378"/>
      <c r="AA335" s="378"/>
      <c r="AB335" s="378"/>
      <c r="AC335" s="378"/>
      <c r="AD335" s="378"/>
      <c r="AE335" s="378"/>
      <c r="AF335" s="378"/>
      <c r="AG335" s="378"/>
      <c r="AH335" s="378"/>
      <c r="AI335" s="378"/>
      <c r="AJ335" s="378"/>
      <c r="AK335" s="378"/>
      <c r="AL335" s="378"/>
    </row>
    <row r="336" spans="1:38" ht="15" customHeight="1">
      <c r="A336" s="409"/>
      <c r="B336" s="378"/>
      <c r="C336" s="378"/>
      <c r="D336" s="378"/>
      <c r="E336" s="378"/>
      <c r="F336" s="378"/>
      <c r="G336" s="378"/>
      <c r="H336" s="378"/>
      <c r="I336" s="378"/>
      <c r="J336" s="378"/>
      <c r="K336" s="378"/>
      <c r="L336" s="378"/>
      <c r="M336" s="378"/>
      <c r="N336" s="378"/>
      <c r="O336" s="378"/>
      <c r="P336" s="378"/>
      <c r="Q336" s="378"/>
      <c r="R336" s="378"/>
      <c r="S336" s="378"/>
      <c r="T336" s="378"/>
      <c r="U336" s="378"/>
      <c r="V336" s="378"/>
      <c r="W336" s="378"/>
      <c r="X336" s="378"/>
      <c r="Y336" s="378"/>
      <c r="Z336" s="378"/>
      <c r="AA336" s="378"/>
      <c r="AB336" s="378"/>
      <c r="AC336" s="378"/>
      <c r="AD336" s="378"/>
      <c r="AE336" s="378"/>
      <c r="AF336" s="378"/>
      <c r="AG336" s="378"/>
      <c r="AH336" s="378"/>
      <c r="AI336" s="378"/>
      <c r="AJ336" s="378"/>
      <c r="AK336" s="378"/>
      <c r="AL336" s="378"/>
    </row>
    <row r="337" spans="1:38" ht="16.5" customHeight="1">
      <c r="A337" s="409"/>
      <c r="B337" s="378"/>
      <c r="C337" s="378"/>
      <c r="D337" s="378"/>
      <c r="E337" s="378"/>
      <c r="F337" s="378"/>
      <c r="G337" s="378"/>
      <c r="H337" s="378"/>
      <c r="I337" s="378"/>
      <c r="J337" s="378"/>
      <c r="K337" s="378"/>
      <c r="L337" s="378"/>
      <c r="M337" s="378"/>
      <c r="N337" s="378"/>
      <c r="O337" s="378"/>
      <c r="P337" s="378"/>
      <c r="Q337" s="378"/>
      <c r="R337" s="378"/>
      <c r="S337" s="378"/>
      <c r="T337" s="378"/>
      <c r="U337" s="378"/>
      <c r="V337" s="378"/>
      <c r="W337" s="378"/>
      <c r="X337" s="378"/>
      <c r="Y337" s="378"/>
      <c r="Z337" s="378"/>
      <c r="AA337" s="378"/>
      <c r="AB337" s="378"/>
      <c r="AC337" s="378"/>
      <c r="AD337" s="378"/>
      <c r="AE337" s="378"/>
      <c r="AF337" s="378"/>
      <c r="AG337" s="378"/>
      <c r="AH337" s="378"/>
      <c r="AI337" s="378"/>
      <c r="AJ337" s="378"/>
      <c r="AK337" s="378"/>
      <c r="AL337" s="378"/>
    </row>
    <row r="338" spans="1:38">
      <c r="A338" s="409"/>
      <c r="B338" s="378"/>
      <c r="C338" s="378"/>
      <c r="D338" s="378"/>
      <c r="E338" s="378"/>
      <c r="F338" s="378"/>
      <c r="G338" s="378"/>
      <c r="H338" s="378"/>
      <c r="I338" s="378"/>
      <c r="J338" s="378"/>
      <c r="K338" s="378"/>
      <c r="L338" s="378"/>
      <c r="M338" s="378"/>
      <c r="N338" s="378"/>
      <c r="O338" s="378"/>
      <c r="P338" s="378"/>
      <c r="Q338" s="378"/>
      <c r="R338" s="378"/>
      <c r="S338" s="378"/>
      <c r="T338" s="378"/>
      <c r="U338" s="378"/>
      <c r="V338" s="378"/>
      <c r="W338" s="378"/>
      <c r="X338" s="378"/>
      <c r="Y338" s="378"/>
      <c r="Z338" s="378"/>
      <c r="AA338" s="378"/>
      <c r="AB338" s="378"/>
      <c r="AC338" s="378"/>
      <c r="AD338" s="378"/>
      <c r="AE338" s="378"/>
      <c r="AF338" s="378"/>
      <c r="AG338" s="378"/>
      <c r="AH338" s="378"/>
      <c r="AI338" s="378"/>
      <c r="AJ338" s="378"/>
      <c r="AK338" s="378"/>
      <c r="AL338" s="378"/>
    </row>
    <row r="339" spans="1:38">
      <c r="A339" s="409"/>
      <c r="B339" s="378"/>
      <c r="C339" s="378"/>
      <c r="D339" s="378"/>
      <c r="E339" s="378"/>
      <c r="F339" s="378"/>
      <c r="G339" s="378"/>
      <c r="H339" s="378"/>
      <c r="I339" s="378"/>
      <c r="J339" s="378"/>
      <c r="K339" s="378"/>
      <c r="L339" s="378"/>
      <c r="M339" s="378"/>
      <c r="N339" s="378"/>
      <c r="O339" s="378"/>
      <c r="P339" s="378"/>
      <c r="Q339" s="378"/>
      <c r="R339" s="378"/>
      <c r="S339" s="378"/>
      <c r="T339" s="378"/>
      <c r="U339" s="378"/>
      <c r="V339" s="378"/>
      <c r="W339" s="378"/>
      <c r="X339" s="378"/>
      <c r="Y339" s="378"/>
      <c r="Z339" s="378"/>
      <c r="AA339" s="378"/>
      <c r="AB339" s="378"/>
      <c r="AC339" s="378"/>
      <c r="AD339" s="378"/>
      <c r="AE339" s="378"/>
      <c r="AF339" s="378"/>
      <c r="AG339" s="378"/>
      <c r="AH339" s="378"/>
      <c r="AI339" s="378"/>
      <c r="AJ339" s="378"/>
      <c r="AK339" s="378"/>
      <c r="AL339" s="378"/>
    </row>
    <row r="340" spans="1:38" ht="15" customHeight="1">
      <c r="A340" s="409"/>
      <c r="B340" s="378"/>
      <c r="C340" s="378"/>
      <c r="D340" s="378"/>
      <c r="E340" s="378"/>
      <c r="F340" s="378"/>
      <c r="G340" s="378"/>
      <c r="H340" s="378"/>
      <c r="I340" s="378"/>
      <c r="J340" s="378"/>
      <c r="K340" s="378"/>
      <c r="L340" s="378"/>
      <c r="M340" s="378"/>
      <c r="N340" s="378"/>
      <c r="O340" s="378"/>
      <c r="P340" s="378"/>
      <c r="Q340" s="378"/>
      <c r="R340" s="378"/>
      <c r="S340" s="378"/>
      <c r="T340" s="378"/>
      <c r="U340" s="378"/>
      <c r="V340" s="378"/>
      <c r="W340" s="378"/>
      <c r="X340" s="378"/>
      <c r="Y340" s="378"/>
      <c r="Z340" s="378"/>
      <c r="AA340" s="378"/>
      <c r="AB340" s="378"/>
      <c r="AC340" s="378"/>
      <c r="AD340" s="378"/>
      <c r="AE340" s="378"/>
      <c r="AF340" s="378"/>
      <c r="AG340" s="378"/>
      <c r="AH340" s="378"/>
      <c r="AI340" s="378"/>
      <c r="AJ340" s="378"/>
      <c r="AK340" s="378"/>
      <c r="AL340" s="378"/>
    </row>
    <row r="341" spans="1:38">
      <c r="A341" s="409"/>
      <c r="B341" s="378"/>
      <c r="C341" s="378"/>
      <c r="D341" s="378"/>
      <c r="E341" s="378"/>
      <c r="F341" s="378"/>
      <c r="G341" s="378"/>
      <c r="H341" s="378"/>
      <c r="I341" s="378"/>
      <c r="J341" s="378"/>
      <c r="K341" s="378"/>
      <c r="L341" s="378"/>
      <c r="M341" s="378"/>
      <c r="N341" s="378"/>
      <c r="O341" s="378"/>
      <c r="P341" s="378"/>
      <c r="Q341" s="378"/>
      <c r="R341" s="378"/>
      <c r="S341" s="378"/>
      <c r="T341" s="378"/>
      <c r="U341" s="378"/>
      <c r="V341" s="378"/>
      <c r="W341" s="378"/>
      <c r="X341" s="378"/>
      <c r="Y341" s="378"/>
      <c r="Z341" s="378"/>
      <c r="AA341" s="378"/>
      <c r="AB341" s="378"/>
      <c r="AC341" s="378"/>
      <c r="AD341" s="378"/>
      <c r="AE341" s="378"/>
      <c r="AF341" s="378"/>
      <c r="AG341" s="378"/>
      <c r="AH341" s="378"/>
      <c r="AI341" s="378"/>
      <c r="AJ341" s="378"/>
      <c r="AK341" s="378"/>
      <c r="AL341" s="378"/>
    </row>
    <row r="342" spans="1:38">
      <c r="A342" s="409"/>
      <c r="B342" s="378"/>
      <c r="C342" s="378"/>
      <c r="D342" s="378"/>
      <c r="E342" s="378"/>
      <c r="F342" s="378"/>
      <c r="G342" s="378"/>
      <c r="H342" s="378"/>
      <c r="I342" s="378"/>
      <c r="J342" s="378"/>
      <c r="K342" s="378"/>
      <c r="L342" s="378"/>
      <c r="M342" s="378"/>
      <c r="N342" s="378"/>
      <c r="O342" s="378"/>
      <c r="P342" s="378"/>
      <c r="Q342" s="378"/>
      <c r="R342" s="378"/>
      <c r="S342" s="378"/>
      <c r="T342" s="378"/>
      <c r="U342" s="378"/>
      <c r="V342" s="378"/>
      <c r="W342" s="378"/>
      <c r="X342" s="378"/>
      <c r="Y342" s="378"/>
      <c r="Z342" s="378"/>
      <c r="AA342" s="378"/>
      <c r="AB342" s="378"/>
      <c r="AC342" s="378"/>
      <c r="AD342" s="378"/>
      <c r="AE342" s="378"/>
      <c r="AF342" s="378"/>
      <c r="AG342" s="378"/>
      <c r="AH342" s="378"/>
      <c r="AI342" s="378"/>
      <c r="AJ342" s="378"/>
      <c r="AK342" s="378"/>
      <c r="AL342" s="378"/>
    </row>
    <row r="343" spans="1:38">
      <c r="A343" s="409"/>
      <c r="B343" s="378"/>
      <c r="C343" s="378"/>
      <c r="D343" s="378"/>
      <c r="E343" s="378"/>
      <c r="F343" s="378"/>
      <c r="G343" s="378"/>
      <c r="H343" s="378"/>
      <c r="I343" s="378"/>
      <c r="J343" s="378"/>
      <c r="K343" s="378"/>
      <c r="L343" s="378"/>
      <c r="M343" s="378"/>
      <c r="N343" s="378"/>
      <c r="O343" s="378"/>
      <c r="P343" s="378"/>
      <c r="Q343" s="378"/>
      <c r="R343" s="378"/>
      <c r="S343" s="378"/>
      <c r="T343" s="378"/>
      <c r="U343" s="378"/>
      <c r="V343" s="378"/>
      <c r="W343" s="378"/>
      <c r="X343" s="378"/>
      <c r="Y343" s="378"/>
      <c r="Z343" s="378"/>
      <c r="AA343" s="378"/>
      <c r="AB343" s="378"/>
      <c r="AC343" s="378"/>
      <c r="AD343" s="378"/>
      <c r="AE343" s="378"/>
      <c r="AF343" s="378"/>
      <c r="AG343" s="378"/>
      <c r="AH343" s="378"/>
      <c r="AI343" s="378"/>
      <c r="AJ343" s="378"/>
      <c r="AK343" s="378"/>
      <c r="AL343" s="378"/>
    </row>
    <row r="344" spans="1:38">
      <c r="A344" s="409"/>
      <c r="B344" s="378"/>
      <c r="C344" s="378"/>
      <c r="D344" s="378"/>
      <c r="E344" s="378"/>
      <c r="F344" s="378"/>
      <c r="G344" s="378"/>
      <c r="H344" s="378"/>
      <c r="I344" s="378"/>
      <c r="J344" s="378"/>
      <c r="K344" s="378"/>
      <c r="L344" s="378"/>
      <c r="M344" s="378"/>
      <c r="N344" s="378"/>
      <c r="O344" s="378"/>
      <c r="P344" s="378"/>
      <c r="Q344" s="378"/>
      <c r="R344" s="378"/>
      <c r="S344" s="378"/>
      <c r="T344" s="378"/>
      <c r="U344" s="378"/>
      <c r="V344" s="378"/>
      <c r="W344" s="378"/>
      <c r="X344" s="378"/>
      <c r="Y344" s="378"/>
      <c r="Z344" s="378"/>
      <c r="AA344" s="378"/>
      <c r="AB344" s="378"/>
      <c r="AC344" s="378"/>
      <c r="AD344" s="378"/>
      <c r="AE344" s="378"/>
      <c r="AF344" s="378"/>
      <c r="AG344" s="378"/>
      <c r="AH344" s="378"/>
      <c r="AI344" s="378"/>
      <c r="AJ344" s="378"/>
      <c r="AK344" s="378"/>
      <c r="AL344" s="378"/>
    </row>
    <row r="345" spans="1:38">
      <c r="A345" s="409"/>
      <c r="B345" s="378"/>
      <c r="C345" s="378"/>
      <c r="D345" s="378"/>
      <c r="E345" s="378"/>
      <c r="F345" s="378"/>
      <c r="G345" s="378"/>
      <c r="H345" s="378"/>
      <c r="I345" s="378"/>
      <c r="J345" s="378"/>
      <c r="K345" s="378"/>
      <c r="L345" s="378"/>
      <c r="M345" s="378"/>
      <c r="N345" s="378"/>
      <c r="O345" s="378"/>
      <c r="P345" s="378"/>
      <c r="Q345" s="378"/>
      <c r="R345" s="378"/>
      <c r="S345" s="378"/>
      <c r="T345" s="378"/>
      <c r="U345" s="378"/>
      <c r="V345" s="378"/>
      <c r="W345" s="378"/>
      <c r="X345" s="378"/>
      <c r="Y345" s="378"/>
      <c r="Z345" s="378"/>
      <c r="AA345" s="378"/>
      <c r="AB345" s="378"/>
      <c r="AC345" s="378"/>
      <c r="AD345" s="378"/>
      <c r="AE345" s="378"/>
      <c r="AF345" s="378"/>
      <c r="AG345" s="378"/>
      <c r="AH345" s="378"/>
      <c r="AI345" s="378"/>
      <c r="AJ345" s="378"/>
      <c r="AK345" s="378"/>
      <c r="AL345" s="378"/>
    </row>
    <row r="346" spans="1:38">
      <c r="A346" s="409"/>
      <c r="B346" s="378"/>
      <c r="C346" s="378"/>
      <c r="D346" s="378"/>
      <c r="E346" s="378"/>
      <c r="F346" s="378"/>
      <c r="G346" s="378"/>
      <c r="H346" s="378"/>
      <c r="I346" s="378"/>
      <c r="J346" s="378"/>
      <c r="K346" s="378"/>
      <c r="L346" s="378"/>
      <c r="M346" s="378"/>
      <c r="N346" s="378"/>
      <c r="O346" s="378"/>
      <c r="P346" s="378"/>
      <c r="Q346" s="378"/>
      <c r="R346" s="378"/>
      <c r="S346" s="378"/>
      <c r="T346" s="378"/>
      <c r="U346" s="378"/>
      <c r="V346" s="378"/>
      <c r="W346" s="378"/>
      <c r="X346" s="378"/>
      <c r="Y346" s="378"/>
      <c r="Z346" s="378"/>
      <c r="AA346" s="378"/>
      <c r="AB346" s="378"/>
      <c r="AC346" s="378"/>
      <c r="AD346" s="378"/>
      <c r="AE346" s="378"/>
      <c r="AF346" s="378"/>
      <c r="AG346" s="378"/>
      <c r="AH346" s="378"/>
      <c r="AI346" s="378"/>
      <c r="AJ346" s="378"/>
      <c r="AK346" s="378"/>
      <c r="AL346" s="378"/>
    </row>
    <row r="347" spans="1:38">
      <c r="A347" s="409"/>
      <c r="B347" s="378"/>
      <c r="C347" s="378"/>
      <c r="D347" s="378"/>
      <c r="E347" s="378"/>
      <c r="F347" s="378"/>
      <c r="G347" s="378"/>
      <c r="H347" s="378"/>
      <c r="I347" s="378"/>
      <c r="J347" s="378"/>
      <c r="K347" s="378"/>
      <c r="L347" s="378"/>
      <c r="M347" s="378"/>
      <c r="N347" s="378"/>
      <c r="O347" s="378"/>
      <c r="P347" s="378"/>
      <c r="Q347" s="378"/>
      <c r="R347" s="378"/>
      <c r="S347" s="378"/>
      <c r="T347" s="378"/>
      <c r="U347" s="378"/>
      <c r="V347" s="378"/>
      <c r="W347" s="378"/>
      <c r="X347" s="378"/>
      <c r="Y347" s="378"/>
      <c r="Z347" s="378"/>
      <c r="AA347" s="378"/>
      <c r="AB347" s="378"/>
      <c r="AC347" s="378"/>
      <c r="AD347" s="378"/>
      <c r="AE347" s="378"/>
      <c r="AF347" s="378"/>
      <c r="AG347" s="378"/>
      <c r="AH347" s="378"/>
      <c r="AI347" s="378"/>
      <c r="AJ347" s="378"/>
      <c r="AK347" s="378"/>
      <c r="AL347" s="378"/>
    </row>
    <row r="348" spans="1:38">
      <c r="A348" s="409"/>
      <c r="B348" s="378"/>
      <c r="C348" s="378"/>
      <c r="D348" s="378"/>
      <c r="E348" s="378"/>
      <c r="F348" s="378"/>
      <c r="G348" s="378"/>
      <c r="H348" s="378"/>
      <c r="I348" s="378"/>
      <c r="J348" s="378"/>
      <c r="K348" s="378"/>
      <c r="L348" s="378"/>
      <c r="M348" s="378"/>
      <c r="N348" s="378"/>
      <c r="O348" s="378"/>
      <c r="P348" s="378"/>
      <c r="Q348" s="378"/>
      <c r="R348" s="378"/>
      <c r="S348" s="378"/>
      <c r="T348" s="378"/>
      <c r="U348" s="378"/>
      <c r="V348" s="378"/>
      <c r="W348" s="378"/>
      <c r="X348" s="378"/>
      <c r="Y348" s="378"/>
      <c r="Z348" s="378"/>
      <c r="AA348" s="378"/>
      <c r="AB348" s="378"/>
      <c r="AC348" s="378"/>
      <c r="AD348" s="378"/>
      <c r="AE348" s="378"/>
      <c r="AF348" s="378"/>
      <c r="AG348" s="378"/>
      <c r="AH348" s="378"/>
      <c r="AI348" s="378"/>
      <c r="AJ348" s="378"/>
      <c r="AK348" s="378"/>
      <c r="AL348" s="378"/>
    </row>
    <row r="349" spans="1:38" ht="22.5" customHeight="1">
      <c r="A349" s="409"/>
      <c r="B349" s="378"/>
      <c r="C349" s="378"/>
      <c r="D349" s="378"/>
      <c r="E349" s="378"/>
      <c r="F349" s="378"/>
      <c r="G349" s="378"/>
      <c r="H349" s="378"/>
      <c r="I349" s="378"/>
      <c r="J349" s="378"/>
      <c r="K349" s="378"/>
      <c r="L349" s="378"/>
      <c r="M349" s="378"/>
      <c r="N349" s="378"/>
      <c r="O349" s="378"/>
      <c r="P349" s="378"/>
      <c r="Q349" s="378"/>
      <c r="R349" s="378"/>
      <c r="S349" s="378"/>
      <c r="T349" s="378"/>
      <c r="U349" s="378"/>
      <c r="V349" s="378"/>
      <c r="W349" s="378"/>
      <c r="X349" s="378"/>
      <c r="Y349" s="378"/>
      <c r="Z349" s="378"/>
      <c r="AA349" s="378"/>
      <c r="AB349" s="378"/>
      <c r="AC349" s="378"/>
      <c r="AD349" s="378"/>
      <c r="AE349" s="378"/>
      <c r="AF349" s="378"/>
      <c r="AG349" s="378"/>
      <c r="AH349" s="378"/>
      <c r="AI349" s="378"/>
      <c r="AJ349" s="378"/>
      <c r="AK349" s="378"/>
      <c r="AL349" s="378"/>
    </row>
    <row r="350" spans="1:38">
      <c r="A350" s="409"/>
      <c r="B350" s="378"/>
      <c r="C350" s="378"/>
      <c r="D350" s="378"/>
      <c r="E350" s="378"/>
      <c r="F350" s="378"/>
      <c r="G350" s="378"/>
      <c r="H350" s="378"/>
      <c r="I350" s="378"/>
      <c r="J350" s="378"/>
      <c r="K350" s="378"/>
      <c r="L350" s="378"/>
      <c r="M350" s="378"/>
      <c r="N350" s="378"/>
      <c r="O350" s="378"/>
      <c r="P350" s="378"/>
      <c r="Q350" s="378"/>
      <c r="R350" s="378"/>
      <c r="S350" s="378"/>
      <c r="T350" s="378"/>
      <c r="U350" s="378"/>
      <c r="V350" s="378"/>
      <c r="W350" s="378"/>
      <c r="X350" s="378"/>
      <c r="Y350" s="378"/>
      <c r="Z350" s="378"/>
      <c r="AA350" s="378"/>
      <c r="AB350" s="378"/>
      <c r="AC350" s="378"/>
      <c r="AD350" s="378"/>
      <c r="AE350" s="378"/>
      <c r="AF350" s="378"/>
      <c r="AG350" s="378"/>
      <c r="AH350" s="378"/>
      <c r="AI350" s="378"/>
      <c r="AJ350" s="378"/>
      <c r="AK350" s="378"/>
      <c r="AL350" s="378"/>
    </row>
    <row r="351" spans="1:38">
      <c r="A351" s="409"/>
      <c r="B351" s="378"/>
      <c r="C351" s="378"/>
      <c r="D351" s="378"/>
      <c r="E351" s="378"/>
      <c r="F351" s="378"/>
      <c r="G351" s="378"/>
      <c r="H351" s="378"/>
      <c r="I351" s="378"/>
      <c r="J351" s="378"/>
      <c r="K351" s="378"/>
      <c r="L351" s="378"/>
      <c r="M351" s="378"/>
      <c r="N351" s="378"/>
      <c r="O351" s="378"/>
      <c r="P351" s="378"/>
      <c r="Q351" s="378"/>
      <c r="R351" s="378"/>
      <c r="S351" s="378"/>
      <c r="T351" s="378"/>
      <c r="U351" s="378"/>
      <c r="V351" s="378"/>
      <c r="W351" s="378"/>
      <c r="X351" s="378"/>
      <c r="Y351" s="378"/>
      <c r="Z351" s="378"/>
      <c r="AA351" s="378"/>
      <c r="AB351" s="378"/>
      <c r="AC351" s="378"/>
      <c r="AD351" s="378"/>
      <c r="AE351" s="378"/>
      <c r="AF351" s="378"/>
      <c r="AG351" s="378"/>
      <c r="AH351" s="378"/>
      <c r="AI351" s="378"/>
      <c r="AJ351" s="378"/>
      <c r="AK351" s="378"/>
      <c r="AL351" s="378"/>
    </row>
    <row r="352" spans="1:38" ht="15" customHeight="1">
      <c r="A352" s="409"/>
      <c r="B352" s="378"/>
      <c r="C352" s="378"/>
      <c r="D352" s="378"/>
      <c r="E352" s="378"/>
      <c r="F352" s="378"/>
      <c r="G352" s="378"/>
      <c r="H352" s="378"/>
      <c r="I352" s="378"/>
      <c r="J352" s="378"/>
      <c r="K352" s="378"/>
      <c r="L352" s="378"/>
      <c r="M352" s="378"/>
      <c r="N352" s="378"/>
      <c r="O352" s="378"/>
      <c r="P352" s="378"/>
      <c r="Q352" s="378"/>
      <c r="R352" s="378"/>
      <c r="S352" s="378"/>
      <c r="T352" s="378"/>
      <c r="U352" s="378"/>
      <c r="V352" s="378"/>
      <c r="W352" s="378"/>
      <c r="X352" s="378"/>
      <c r="Y352" s="378"/>
      <c r="Z352" s="378"/>
      <c r="AA352" s="378"/>
      <c r="AB352" s="378"/>
      <c r="AC352" s="378"/>
      <c r="AD352" s="378"/>
      <c r="AE352" s="378"/>
      <c r="AF352" s="378"/>
      <c r="AG352" s="378"/>
      <c r="AH352" s="378"/>
      <c r="AI352" s="378"/>
      <c r="AJ352" s="378"/>
      <c r="AK352" s="378"/>
      <c r="AL352" s="378"/>
    </row>
    <row r="353" spans="1:38">
      <c r="A353" s="409"/>
      <c r="B353" s="378"/>
      <c r="C353" s="378"/>
      <c r="D353" s="378"/>
      <c r="E353" s="378"/>
      <c r="F353" s="378"/>
      <c r="G353" s="378"/>
      <c r="H353" s="378"/>
      <c r="I353" s="378"/>
      <c r="J353" s="378"/>
      <c r="K353" s="378"/>
      <c r="L353" s="378"/>
      <c r="M353" s="378"/>
      <c r="N353" s="378"/>
      <c r="O353" s="378"/>
      <c r="P353" s="378"/>
      <c r="Q353" s="378"/>
      <c r="R353" s="378"/>
      <c r="S353" s="378"/>
      <c r="T353" s="378"/>
      <c r="U353" s="378"/>
      <c r="V353" s="378"/>
      <c r="W353" s="378"/>
      <c r="X353" s="378"/>
      <c r="Y353" s="378"/>
      <c r="Z353" s="378"/>
      <c r="AA353" s="378"/>
      <c r="AB353" s="378"/>
      <c r="AC353" s="378"/>
      <c r="AD353" s="378"/>
      <c r="AE353" s="378"/>
      <c r="AF353" s="378"/>
      <c r="AG353" s="378"/>
      <c r="AH353" s="378"/>
      <c r="AI353" s="378"/>
      <c r="AJ353" s="378"/>
      <c r="AK353" s="378"/>
      <c r="AL353" s="378"/>
    </row>
    <row r="354" spans="1:38">
      <c r="A354" s="409"/>
      <c r="B354" s="378"/>
      <c r="C354" s="378"/>
      <c r="D354" s="378"/>
      <c r="E354" s="378"/>
      <c r="F354" s="378"/>
      <c r="G354" s="378"/>
      <c r="H354" s="378"/>
      <c r="I354" s="378"/>
      <c r="J354" s="378"/>
      <c r="K354" s="378"/>
      <c r="L354" s="378"/>
      <c r="M354" s="378"/>
      <c r="N354" s="378"/>
      <c r="O354" s="378"/>
      <c r="P354" s="378"/>
      <c r="Q354" s="378"/>
      <c r="R354" s="378"/>
      <c r="S354" s="378"/>
      <c r="T354" s="378"/>
      <c r="U354" s="378"/>
      <c r="V354" s="378"/>
      <c r="W354" s="378"/>
      <c r="X354" s="378"/>
      <c r="Y354" s="378"/>
      <c r="Z354" s="378"/>
      <c r="AA354" s="378"/>
      <c r="AB354" s="378"/>
      <c r="AC354" s="378"/>
      <c r="AD354" s="378"/>
      <c r="AE354" s="378"/>
      <c r="AF354" s="378"/>
      <c r="AG354" s="378"/>
      <c r="AH354" s="378"/>
      <c r="AI354" s="378"/>
      <c r="AJ354" s="378"/>
      <c r="AK354" s="378"/>
      <c r="AL354" s="378"/>
    </row>
    <row r="355" spans="1:38">
      <c r="A355" s="409"/>
      <c r="B355" s="378"/>
      <c r="C355" s="378"/>
      <c r="D355" s="378"/>
      <c r="E355" s="378"/>
      <c r="F355" s="378"/>
      <c r="G355" s="378"/>
      <c r="H355" s="378"/>
      <c r="I355" s="378"/>
      <c r="J355" s="378"/>
      <c r="K355" s="378"/>
      <c r="L355" s="378"/>
      <c r="M355" s="378"/>
      <c r="N355" s="378"/>
      <c r="O355" s="378"/>
      <c r="P355" s="378"/>
      <c r="Q355" s="378"/>
      <c r="R355" s="378"/>
      <c r="S355" s="378"/>
      <c r="T355" s="378"/>
      <c r="U355" s="378"/>
      <c r="V355" s="378"/>
      <c r="W355" s="378"/>
      <c r="X355" s="378"/>
      <c r="Y355" s="378"/>
      <c r="Z355" s="378"/>
      <c r="AA355" s="378"/>
      <c r="AB355" s="378"/>
      <c r="AC355" s="378"/>
      <c r="AD355" s="378"/>
      <c r="AE355" s="378"/>
      <c r="AF355" s="378"/>
      <c r="AG355" s="378"/>
      <c r="AH355" s="378"/>
      <c r="AI355" s="378"/>
      <c r="AJ355" s="378"/>
      <c r="AK355" s="378"/>
      <c r="AL355" s="378"/>
    </row>
    <row r="356" spans="1:38">
      <c r="A356" s="409"/>
      <c r="B356" s="378"/>
      <c r="C356" s="378"/>
      <c r="D356" s="378"/>
      <c r="E356" s="378"/>
      <c r="F356" s="378"/>
      <c r="G356" s="378"/>
      <c r="H356" s="378"/>
      <c r="I356" s="378"/>
      <c r="J356" s="378"/>
      <c r="K356" s="378"/>
      <c r="L356" s="378"/>
      <c r="M356" s="378"/>
      <c r="N356" s="378"/>
      <c r="O356" s="378"/>
      <c r="P356" s="378"/>
      <c r="Q356" s="378"/>
      <c r="R356" s="378"/>
      <c r="S356" s="378"/>
      <c r="T356" s="378"/>
      <c r="U356" s="378"/>
      <c r="V356" s="378"/>
      <c r="W356" s="378"/>
      <c r="X356" s="378"/>
      <c r="Y356" s="378"/>
      <c r="Z356" s="378"/>
      <c r="AA356" s="378"/>
      <c r="AB356" s="378"/>
      <c r="AC356" s="378"/>
      <c r="AD356" s="378"/>
      <c r="AE356" s="378"/>
      <c r="AF356" s="378"/>
      <c r="AG356" s="378"/>
      <c r="AH356" s="378"/>
      <c r="AI356" s="378"/>
      <c r="AJ356" s="378"/>
      <c r="AK356" s="378"/>
      <c r="AL356" s="378"/>
    </row>
    <row r="357" spans="1:38">
      <c r="A357" s="409"/>
      <c r="B357" s="378"/>
      <c r="C357" s="378"/>
      <c r="D357" s="378"/>
      <c r="E357" s="378"/>
      <c r="F357" s="378"/>
      <c r="G357" s="378"/>
      <c r="H357" s="378"/>
      <c r="I357" s="378"/>
      <c r="J357" s="378"/>
      <c r="K357" s="378"/>
      <c r="L357" s="378"/>
      <c r="M357" s="378"/>
      <c r="N357" s="378"/>
      <c r="O357" s="378"/>
      <c r="P357" s="378"/>
      <c r="Q357" s="378"/>
      <c r="R357" s="378"/>
      <c r="S357" s="378"/>
      <c r="T357" s="378"/>
      <c r="U357" s="378"/>
      <c r="V357" s="378"/>
      <c r="W357" s="378"/>
      <c r="X357" s="378"/>
      <c r="Y357" s="378"/>
      <c r="Z357" s="378"/>
      <c r="AA357" s="378"/>
      <c r="AB357" s="378"/>
      <c r="AC357" s="378"/>
      <c r="AD357" s="378"/>
      <c r="AE357" s="378"/>
      <c r="AF357" s="378"/>
      <c r="AG357" s="378"/>
      <c r="AH357" s="378"/>
      <c r="AI357" s="378"/>
      <c r="AJ357" s="378"/>
      <c r="AK357" s="378"/>
      <c r="AL357" s="378"/>
    </row>
    <row r="358" spans="1:38">
      <c r="A358" s="409"/>
      <c r="B358" s="378"/>
      <c r="C358" s="378"/>
      <c r="D358" s="378"/>
      <c r="E358" s="378"/>
      <c r="F358" s="378"/>
      <c r="G358" s="378"/>
      <c r="H358" s="378"/>
      <c r="I358" s="378"/>
      <c r="J358" s="378"/>
      <c r="K358" s="378"/>
      <c r="L358" s="378"/>
      <c r="M358" s="378"/>
      <c r="N358" s="378"/>
      <c r="O358" s="378"/>
      <c r="P358" s="378"/>
      <c r="Q358" s="378"/>
      <c r="R358" s="378"/>
      <c r="S358" s="378"/>
      <c r="T358" s="378"/>
      <c r="U358" s="378"/>
      <c r="V358" s="378"/>
      <c r="W358" s="378"/>
      <c r="X358" s="378"/>
      <c r="Y358" s="378"/>
      <c r="Z358" s="378"/>
      <c r="AA358" s="378"/>
      <c r="AB358" s="378"/>
      <c r="AC358" s="378"/>
      <c r="AD358" s="378"/>
      <c r="AE358" s="378"/>
      <c r="AF358" s="378"/>
      <c r="AG358" s="378"/>
      <c r="AH358" s="378"/>
      <c r="AI358" s="378"/>
      <c r="AJ358" s="378"/>
      <c r="AK358" s="378"/>
      <c r="AL358" s="378"/>
    </row>
    <row r="359" spans="1:38" ht="15.95" customHeight="1">
      <c r="A359" s="409"/>
      <c r="B359" s="378"/>
      <c r="C359" s="378"/>
      <c r="D359" s="378"/>
      <c r="E359" s="378"/>
      <c r="F359" s="378"/>
      <c r="G359" s="378"/>
      <c r="H359" s="378"/>
      <c r="I359" s="378"/>
      <c r="J359" s="378"/>
      <c r="K359" s="378"/>
      <c r="L359" s="378"/>
      <c r="M359" s="378"/>
      <c r="N359" s="378"/>
      <c r="O359" s="378"/>
      <c r="P359" s="378"/>
      <c r="Q359" s="378"/>
      <c r="R359" s="378"/>
      <c r="S359" s="378"/>
      <c r="T359" s="378"/>
      <c r="U359" s="378"/>
      <c r="V359" s="378"/>
      <c r="W359" s="378"/>
      <c r="X359" s="378"/>
      <c r="Y359" s="378"/>
      <c r="Z359" s="378"/>
      <c r="AA359" s="378"/>
      <c r="AB359" s="378"/>
      <c r="AC359" s="378"/>
      <c r="AD359" s="378"/>
      <c r="AE359" s="378"/>
      <c r="AF359" s="378"/>
      <c r="AG359" s="378"/>
      <c r="AH359" s="378"/>
      <c r="AI359" s="378"/>
      <c r="AJ359" s="378"/>
      <c r="AK359" s="378"/>
      <c r="AL359" s="378"/>
    </row>
    <row r="360" spans="1:38">
      <c r="A360" s="409"/>
      <c r="B360" s="378"/>
      <c r="C360" s="378"/>
      <c r="D360" s="378"/>
      <c r="E360" s="378"/>
      <c r="F360" s="378"/>
      <c r="G360" s="378"/>
      <c r="H360" s="378"/>
      <c r="I360" s="378"/>
      <c r="J360" s="378"/>
      <c r="K360" s="378"/>
      <c r="L360" s="378"/>
      <c r="M360" s="378"/>
      <c r="N360" s="378"/>
      <c r="O360" s="378"/>
      <c r="P360" s="378"/>
      <c r="Q360" s="378"/>
      <c r="R360" s="378"/>
      <c r="S360" s="378"/>
      <c r="T360" s="378"/>
      <c r="U360" s="378"/>
      <c r="V360" s="378"/>
      <c r="W360" s="378"/>
      <c r="X360" s="378"/>
      <c r="Y360" s="378"/>
      <c r="Z360" s="378"/>
      <c r="AA360" s="378"/>
      <c r="AB360" s="378"/>
      <c r="AC360" s="378"/>
      <c r="AD360" s="378"/>
      <c r="AE360" s="378"/>
      <c r="AF360" s="378"/>
      <c r="AG360" s="378"/>
      <c r="AH360" s="378"/>
      <c r="AI360" s="378"/>
      <c r="AJ360" s="378"/>
      <c r="AK360" s="378"/>
      <c r="AL360" s="378"/>
    </row>
    <row r="361" spans="1:38">
      <c r="A361" s="409"/>
      <c r="B361" s="378"/>
      <c r="C361" s="378"/>
      <c r="D361" s="378"/>
      <c r="E361" s="378"/>
      <c r="F361" s="378"/>
      <c r="G361" s="378"/>
      <c r="H361" s="378"/>
      <c r="I361" s="378"/>
      <c r="J361" s="378"/>
      <c r="K361" s="378"/>
      <c r="L361" s="378"/>
      <c r="M361" s="378"/>
      <c r="N361" s="378"/>
      <c r="O361" s="378"/>
      <c r="P361" s="378"/>
      <c r="Q361" s="378"/>
      <c r="R361" s="378"/>
      <c r="S361" s="378"/>
      <c r="T361" s="378"/>
      <c r="U361" s="378"/>
      <c r="V361" s="378"/>
      <c r="W361" s="378"/>
      <c r="X361" s="378"/>
      <c r="Y361" s="378"/>
      <c r="Z361" s="378"/>
      <c r="AA361" s="378"/>
      <c r="AB361" s="378"/>
      <c r="AC361" s="378"/>
      <c r="AD361" s="378"/>
      <c r="AE361" s="378"/>
      <c r="AF361" s="378"/>
      <c r="AG361" s="378"/>
      <c r="AH361" s="378"/>
      <c r="AI361" s="378"/>
      <c r="AJ361" s="378"/>
      <c r="AK361" s="378"/>
      <c r="AL361" s="378"/>
    </row>
    <row r="362" spans="1:38" ht="15" customHeight="1">
      <c r="A362" s="409"/>
      <c r="B362" s="378"/>
      <c r="C362" s="378"/>
      <c r="D362" s="378"/>
      <c r="E362" s="378"/>
      <c r="F362" s="378"/>
      <c r="G362" s="378"/>
      <c r="H362" s="378"/>
      <c r="I362" s="378"/>
      <c r="J362" s="378"/>
      <c r="K362" s="378"/>
      <c r="L362" s="378"/>
      <c r="M362" s="378"/>
      <c r="N362" s="378"/>
      <c r="O362" s="378"/>
      <c r="P362" s="378"/>
      <c r="Q362" s="378"/>
      <c r="R362" s="378"/>
      <c r="S362" s="378"/>
      <c r="T362" s="378"/>
      <c r="U362" s="378"/>
      <c r="V362" s="378"/>
      <c r="W362" s="378"/>
      <c r="X362" s="378"/>
      <c r="Y362" s="378"/>
      <c r="Z362" s="378"/>
      <c r="AA362" s="378"/>
      <c r="AB362" s="378"/>
      <c r="AC362" s="378"/>
      <c r="AD362" s="378"/>
      <c r="AE362" s="378"/>
      <c r="AF362" s="378"/>
      <c r="AG362" s="378"/>
      <c r="AH362" s="378"/>
      <c r="AI362" s="378"/>
      <c r="AJ362" s="378"/>
      <c r="AK362" s="378"/>
      <c r="AL362" s="378"/>
    </row>
    <row r="363" spans="1:38">
      <c r="A363" s="409"/>
      <c r="B363" s="378"/>
      <c r="C363" s="378"/>
      <c r="D363" s="378"/>
      <c r="E363" s="378"/>
      <c r="F363" s="378"/>
      <c r="G363" s="378"/>
      <c r="H363" s="378"/>
      <c r="I363" s="378"/>
      <c r="J363" s="378"/>
      <c r="K363" s="378"/>
      <c r="L363" s="378"/>
      <c r="M363" s="378"/>
      <c r="N363" s="378"/>
      <c r="O363" s="378"/>
      <c r="P363" s="378"/>
      <c r="Q363" s="378"/>
      <c r="R363" s="378"/>
      <c r="S363" s="378"/>
      <c r="T363" s="378"/>
      <c r="U363" s="378"/>
      <c r="V363" s="378"/>
      <c r="W363" s="378"/>
      <c r="X363" s="378"/>
      <c r="Y363" s="378"/>
      <c r="Z363" s="378"/>
      <c r="AA363" s="378"/>
      <c r="AB363" s="378"/>
      <c r="AC363" s="378"/>
      <c r="AD363" s="378"/>
      <c r="AE363" s="378"/>
      <c r="AF363" s="378"/>
      <c r="AG363" s="378"/>
      <c r="AH363" s="378"/>
      <c r="AI363" s="378"/>
      <c r="AJ363" s="378"/>
      <c r="AK363" s="378"/>
      <c r="AL363" s="378"/>
    </row>
    <row r="364" spans="1:38">
      <c r="A364" s="409"/>
      <c r="B364" s="378"/>
      <c r="C364" s="378"/>
      <c r="D364" s="378"/>
      <c r="E364" s="378"/>
      <c r="F364" s="378"/>
      <c r="G364" s="378"/>
      <c r="H364" s="378"/>
      <c r="I364" s="378"/>
      <c r="J364" s="378"/>
      <c r="K364" s="378"/>
      <c r="L364" s="378"/>
      <c r="M364" s="378"/>
      <c r="N364" s="378"/>
      <c r="O364" s="378"/>
      <c r="P364" s="378"/>
      <c r="Q364" s="378"/>
      <c r="R364" s="378"/>
      <c r="S364" s="378"/>
      <c r="T364" s="378"/>
      <c r="U364" s="378"/>
      <c r="V364" s="378"/>
      <c r="W364" s="378"/>
      <c r="X364" s="378"/>
      <c r="Y364" s="378"/>
      <c r="Z364" s="378"/>
      <c r="AA364" s="378"/>
      <c r="AB364" s="378"/>
      <c r="AC364" s="378"/>
      <c r="AD364" s="378"/>
      <c r="AE364" s="378"/>
      <c r="AF364" s="378"/>
      <c r="AG364" s="378"/>
      <c r="AH364" s="378"/>
      <c r="AI364" s="378"/>
      <c r="AJ364" s="378"/>
      <c r="AK364" s="378"/>
      <c r="AL364" s="378"/>
    </row>
    <row r="365" spans="1:38">
      <c r="A365" s="409"/>
      <c r="B365" s="378"/>
      <c r="C365" s="378"/>
      <c r="D365" s="378"/>
      <c r="E365" s="378"/>
      <c r="F365" s="378"/>
      <c r="G365" s="378"/>
      <c r="H365" s="378"/>
      <c r="I365" s="378"/>
      <c r="J365" s="378"/>
      <c r="K365" s="378"/>
      <c r="L365" s="378"/>
      <c r="M365" s="378"/>
      <c r="N365" s="378"/>
      <c r="O365" s="378"/>
      <c r="P365" s="378"/>
      <c r="Q365" s="378"/>
      <c r="R365" s="378"/>
      <c r="S365" s="378"/>
      <c r="T365" s="378"/>
      <c r="U365" s="378"/>
      <c r="V365" s="378"/>
      <c r="W365" s="378"/>
      <c r="X365" s="378"/>
      <c r="Y365" s="378"/>
      <c r="Z365" s="378"/>
      <c r="AA365" s="378"/>
      <c r="AB365" s="378"/>
      <c r="AC365" s="378"/>
      <c r="AD365" s="378"/>
      <c r="AE365" s="378"/>
      <c r="AF365" s="378"/>
      <c r="AG365" s="378"/>
      <c r="AH365" s="378"/>
      <c r="AI365" s="378"/>
      <c r="AJ365" s="378"/>
      <c r="AK365" s="378"/>
      <c r="AL365" s="378"/>
    </row>
    <row r="366" spans="1:38">
      <c r="A366" s="409"/>
      <c r="B366" s="378"/>
      <c r="C366" s="378"/>
      <c r="D366" s="378"/>
      <c r="E366" s="378"/>
      <c r="F366" s="378"/>
      <c r="G366" s="378"/>
      <c r="H366" s="378"/>
      <c r="I366" s="378"/>
      <c r="J366" s="378"/>
      <c r="K366" s="378"/>
      <c r="L366" s="378"/>
      <c r="M366" s="378"/>
      <c r="N366" s="378"/>
      <c r="O366" s="378"/>
      <c r="P366" s="378"/>
      <c r="Q366" s="378"/>
      <c r="R366" s="378"/>
      <c r="S366" s="378"/>
      <c r="T366" s="378"/>
      <c r="U366" s="378"/>
      <c r="V366" s="378"/>
      <c r="W366" s="378"/>
      <c r="X366" s="378"/>
      <c r="Y366" s="378"/>
      <c r="Z366" s="378"/>
      <c r="AA366" s="378"/>
      <c r="AB366" s="378"/>
      <c r="AC366" s="378"/>
      <c r="AD366" s="378"/>
      <c r="AE366" s="378"/>
      <c r="AF366" s="378"/>
      <c r="AG366" s="378"/>
      <c r="AH366" s="378"/>
      <c r="AI366" s="378"/>
      <c r="AJ366" s="378"/>
      <c r="AK366" s="378"/>
      <c r="AL366" s="378"/>
    </row>
    <row r="367" spans="1:38">
      <c r="A367" s="409"/>
      <c r="B367" s="378"/>
      <c r="C367" s="378"/>
      <c r="D367" s="378"/>
      <c r="E367" s="378"/>
      <c r="F367" s="378"/>
      <c r="G367" s="378"/>
      <c r="H367" s="378"/>
      <c r="I367" s="378"/>
      <c r="J367" s="378"/>
      <c r="K367" s="378"/>
      <c r="L367" s="378"/>
      <c r="M367" s="378"/>
      <c r="N367" s="378"/>
      <c r="O367" s="378"/>
      <c r="P367" s="378"/>
      <c r="Q367" s="378"/>
      <c r="R367" s="378"/>
      <c r="S367" s="378"/>
      <c r="T367" s="378"/>
      <c r="U367" s="378"/>
      <c r="V367" s="378"/>
      <c r="W367" s="378"/>
      <c r="X367" s="378"/>
      <c r="Y367" s="378"/>
      <c r="Z367" s="378"/>
      <c r="AA367" s="378"/>
      <c r="AB367" s="378"/>
      <c r="AC367" s="378"/>
      <c r="AD367" s="378"/>
      <c r="AE367" s="378"/>
      <c r="AF367" s="378"/>
      <c r="AG367" s="378"/>
      <c r="AH367" s="378"/>
      <c r="AI367" s="378"/>
      <c r="AJ367" s="378"/>
      <c r="AK367" s="378"/>
      <c r="AL367" s="378"/>
    </row>
    <row r="368" spans="1:38">
      <c r="A368" s="409"/>
      <c r="B368" s="378"/>
      <c r="C368" s="378"/>
      <c r="D368" s="378"/>
      <c r="E368" s="378"/>
      <c r="F368" s="378"/>
      <c r="G368" s="378"/>
      <c r="H368" s="378"/>
      <c r="I368" s="378"/>
      <c r="J368" s="378"/>
      <c r="K368" s="378"/>
      <c r="L368" s="378"/>
      <c r="M368" s="378"/>
      <c r="N368" s="378"/>
      <c r="O368" s="378"/>
      <c r="P368" s="378"/>
      <c r="Q368" s="378"/>
      <c r="R368" s="378"/>
      <c r="S368" s="378"/>
      <c r="T368" s="378"/>
      <c r="U368" s="378"/>
      <c r="V368" s="378"/>
      <c r="W368" s="378"/>
      <c r="X368" s="378"/>
      <c r="Y368" s="378"/>
      <c r="Z368" s="378"/>
      <c r="AA368" s="378"/>
      <c r="AB368" s="378"/>
      <c r="AC368" s="378"/>
      <c r="AD368" s="378"/>
      <c r="AE368" s="378"/>
      <c r="AF368" s="378"/>
      <c r="AG368" s="378"/>
      <c r="AH368" s="378"/>
      <c r="AI368" s="378"/>
      <c r="AJ368" s="378"/>
      <c r="AK368" s="378"/>
      <c r="AL368" s="378"/>
    </row>
    <row r="369" spans="1:38">
      <c r="A369" s="409"/>
      <c r="B369" s="378"/>
      <c r="C369" s="378"/>
      <c r="D369" s="378"/>
      <c r="E369" s="378"/>
      <c r="F369" s="378"/>
      <c r="G369" s="378"/>
      <c r="H369" s="378"/>
      <c r="I369" s="378"/>
      <c r="J369" s="378"/>
      <c r="K369" s="378"/>
      <c r="L369" s="378"/>
      <c r="M369" s="378"/>
      <c r="N369" s="378"/>
      <c r="O369" s="378"/>
      <c r="P369" s="378"/>
      <c r="Q369" s="378"/>
      <c r="R369" s="378"/>
      <c r="S369" s="378"/>
      <c r="T369" s="378"/>
      <c r="U369" s="378"/>
      <c r="V369" s="378"/>
      <c r="W369" s="378"/>
      <c r="X369" s="378"/>
      <c r="Y369" s="378"/>
      <c r="Z369" s="378"/>
      <c r="AA369" s="378"/>
      <c r="AB369" s="378"/>
      <c r="AC369" s="378"/>
      <c r="AD369" s="378"/>
      <c r="AE369" s="378"/>
      <c r="AF369" s="378"/>
      <c r="AG369" s="378"/>
      <c r="AH369" s="378"/>
      <c r="AI369" s="378"/>
      <c r="AJ369" s="378"/>
      <c r="AK369" s="378"/>
      <c r="AL369" s="378"/>
    </row>
    <row r="370" spans="1:38">
      <c r="A370" s="409"/>
      <c r="B370" s="378"/>
      <c r="C370" s="378"/>
      <c r="D370" s="378"/>
      <c r="E370" s="378"/>
      <c r="F370" s="378"/>
      <c r="G370" s="378"/>
      <c r="H370" s="378"/>
      <c r="I370" s="378"/>
      <c r="J370" s="378"/>
      <c r="K370" s="378"/>
      <c r="L370" s="378"/>
      <c r="M370" s="378"/>
      <c r="N370" s="378"/>
      <c r="O370" s="378"/>
      <c r="P370" s="378"/>
      <c r="Q370" s="378"/>
      <c r="R370" s="378"/>
      <c r="S370" s="378"/>
      <c r="T370" s="378"/>
      <c r="U370" s="378"/>
      <c r="V370" s="378"/>
      <c r="W370" s="378"/>
      <c r="X370" s="378"/>
      <c r="Y370" s="378"/>
      <c r="Z370" s="378"/>
      <c r="AA370" s="378"/>
      <c r="AB370" s="378"/>
      <c r="AC370" s="378"/>
      <c r="AD370" s="378"/>
      <c r="AE370" s="378"/>
      <c r="AF370" s="378"/>
      <c r="AG370" s="378"/>
      <c r="AH370" s="378"/>
      <c r="AI370" s="378"/>
      <c r="AJ370" s="378"/>
      <c r="AK370" s="378"/>
      <c r="AL370" s="378"/>
    </row>
    <row r="371" spans="1:38">
      <c r="A371" s="409"/>
      <c r="B371" s="378"/>
      <c r="C371" s="378"/>
      <c r="D371" s="378"/>
      <c r="E371" s="378"/>
      <c r="F371" s="378"/>
      <c r="G371" s="378"/>
      <c r="H371" s="378"/>
      <c r="I371" s="378"/>
      <c r="J371" s="378"/>
      <c r="K371" s="378"/>
      <c r="L371" s="378"/>
      <c r="M371" s="378"/>
      <c r="N371" s="378"/>
      <c r="O371" s="378"/>
      <c r="P371" s="378"/>
      <c r="Q371" s="378"/>
      <c r="R371" s="378"/>
      <c r="S371" s="378"/>
      <c r="T371" s="378"/>
      <c r="U371" s="378"/>
      <c r="V371" s="378"/>
      <c r="W371" s="378"/>
      <c r="X371" s="378"/>
      <c r="Y371" s="378"/>
      <c r="Z371" s="378"/>
      <c r="AA371" s="378"/>
      <c r="AB371" s="378"/>
      <c r="AC371" s="378"/>
      <c r="AD371" s="378"/>
      <c r="AE371" s="378"/>
      <c r="AF371" s="378"/>
      <c r="AG371" s="378"/>
      <c r="AH371" s="378"/>
      <c r="AI371" s="378"/>
      <c r="AJ371" s="378"/>
      <c r="AK371" s="378"/>
      <c r="AL371" s="378"/>
    </row>
    <row r="372" spans="1:38">
      <c r="A372" s="409"/>
      <c r="B372" s="378"/>
      <c r="C372" s="378"/>
      <c r="D372" s="378"/>
      <c r="E372" s="378"/>
      <c r="F372" s="378"/>
      <c r="G372" s="378"/>
      <c r="H372" s="378"/>
      <c r="I372" s="378"/>
      <c r="J372" s="378"/>
      <c r="K372" s="378"/>
      <c r="L372" s="378"/>
      <c r="M372" s="378"/>
      <c r="N372" s="378"/>
      <c r="O372" s="378"/>
      <c r="P372" s="378"/>
      <c r="Q372" s="378"/>
      <c r="R372" s="378"/>
      <c r="S372" s="378"/>
      <c r="T372" s="378"/>
      <c r="U372" s="378"/>
      <c r="V372" s="378"/>
      <c r="W372" s="378"/>
      <c r="X372" s="378"/>
      <c r="Y372" s="378"/>
      <c r="Z372" s="378"/>
      <c r="AA372" s="378"/>
      <c r="AB372" s="378"/>
      <c r="AC372" s="378"/>
      <c r="AD372" s="378"/>
      <c r="AE372" s="378"/>
      <c r="AF372" s="378"/>
      <c r="AG372" s="378"/>
      <c r="AH372" s="378"/>
      <c r="AI372" s="378"/>
      <c r="AJ372" s="378"/>
      <c r="AK372" s="378"/>
      <c r="AL372" s="378"/>
    </row>
    <row r="373" spans="1:38" ht="20.45" customHeight="1">
      <c r="A373" s="409"/>
      <c r="B373" s="378"/>
      <c r="C373" s="378"/>
      <c r="D373" s="378"/>
      <c r="E373" s="378"/>
      <c r="F373" s="378"/>
      <c r="G373" s="378"/>
      <c r="H373" s="378"/>
      <c r="I373" s="378"/>
      <c r="J373" s="378"/>
      <c r="K373" s="378"/>
      <c r="L373" s="378"/>
      <c r="M373" s="378"/>
      <c r="N373" s="378"/>
      <c r="O373" s="378"/>
      <c r="P373" s="378"/>
      <c r="Q373" s="378"/>
      <c r="R373" s="378"/>
      <c r="S373" s="378"/>
      <c r="T373" s="378"/>
      <c r="U373" s="378"/>
      <c r="V373" s="378"/>
      <c r="W373" s="378"/>
      <c r="X373" s="378"/>
      <c r="Y373" s="378"/>
      <c r="Z373" s="378"/>
      <c r="AA373" s="378"/>
      <c r="AB373" s="378"/>
      <c r="AC373" s="378"/>
      <c r="AD373" s="378"/>
      <c r="AE373" s="378"/>
      <c r="AF373" s="378"/>
      <c r="AG373" s="378"/>
      <c r="AH373" s="378"/>
      <c r="AI373" s="378"/>
      <c r="AJ373" s="378"/>
      <c r="AK373" s="378"/>
      <c r="AL373" s="378"/>
    </row>
    <row r="374" spans="1:38">
      <c r="A374" s="409"/>
      <c r="B374" s="378"/>
      <c r="C374" s="378"/>
      <c r="D374" s="378"/>
      <c r="E374" s="378"/>
      <c r="F374" s="378"/>
      <c r="G374" s="378"/>
      <c r="H374" s="378"/>
      <c r="I374" s="378"/>
      <c r="J374" s="378"/>
      <c r="K374" s="378"/>
      <c r="L374" s="378"/>
      <c r="M374" s="378"/>
      <c r="N374" s="378"/>
      <c r="O374" s="378"/>
      <c r="P374" s="378"/>
      <c r="Q374" s="378"/>
      <c r="R374" s="378"/>
      <c r="S374" s="378"/>
      <c r="T374" s="378"/>
      <c r="U374" s="378"/>
      <c r="V374" s="378"/>
      <c r="W374" s="378"/>
      <c r="X374" s="378"/>
      <c r="Y374" s="378"/>
      <c r="Z374" s="378"/>
      <c r="AA374" s="378"/>
      <c r="AB374" s="378"/>
      <c r="AC374" s="378"/>
      <c r="AD374" s="378"/>
      <c r="AE374" s="378"/>
      <c r="AF374" s="378"/>
      <c r="AG374" s="378"/>
      <c r="AH374" s="378"/>
      <c r="AI374" s="378"/>
      <c r="AJ374" s="378"/>
      <c r="AK374" s="378"/>
      <c r="AL374" s="378"/>
    </row>
    <row r="375" spans="1:38">
      <c r="A375" s="409"/>
      <c r="B375" s="378"/>
      <c r="C375" s="378"/>
      <c r="D375" s="378"/>
      <c r="E375" s="378"/>
      <c r="F375" s="378"/>
      <c r="G375" s="378"/>
      <c r="H375" s="378"/>
      <c r="I375" s="378"/>
      <c r="J375" s="378"/>
      <c r="K375" s="378"/>
      <c r="L375" s="378"/>
      <c r="M375" s="378"/>
      <c r="N375" s="378"/>
      <c r="O375" s="378"/>
      <c r="P375" s="378"/>
      <c r="Q375" s="378"/>
      <c r="R375" s="378"/>
      <c r="S375" s="378"/>
      <c r="T375" s="378"/>
      <c r="U375" s="378"/>
      <c r="V375" s="378"/>
      <c r="W375" s="378"/>
      <c r="X375" s="378"/>
      <c r="Y375" s="378"/>
      <c r="Z375" s="378"/>
      <c r="AA375" s="378"/>
      <c r="AB375" s="378"/>
      <c r="AC375" s="378"/>
      <c r="AD375" s="378"/>
      <c r="AE375" s="378"/>
      <c r="AF375" s="378"/>
      <c r="AG375" s="378"/>
      <c r="AH375" s="378"/>
      <c r="AI375" s="378"/>
      <c r="AJ375" s="378"/>
      <c r="AK375" s="378"/>
      <c r="AL375" s="378"/>
    </row>
    <row r="376" spans="1:38">
      <c r="A376" s="409"/>
      <c r="B376" s="378"/>
      <c r="C376" s="378"/>
      <c r="D376" s="378"/>
      <c r="E376" s="378"/>
      <c r="F376" s="378"/>
      <c r="G376" s="378"/>
      <c r="H376" s="378"/>
      <c r="I376" s="378"/>
      <c r="J376" s="378"/>
      <c r="K376" s="378"/>
      <c r="L376" s="378"/>
      <c r="M376" s="378"/>
      <c r="N376" s="378"/>
      <c r="O376" s="378"/>
      <c r="P376" s="378"/>
      <c r="Q376" s="378"/>
      <c r="R376" s="378"/>
      <c r="S376" s="378"/>
      <c r="T376" s="378"/>
      <c r="U376" s="378"/>
      <c r="V376" s="378"/>
      <c r="W376" s="378"/>
      <c r="X376" s="378"/>
      <c r="Y376" s="378"/>
      <c r="Z376" s="378"/>
      <c r="AA376" s="378"/>
      <c r="AB376" s="378"/>
      <c r="AC376" s="378"/>
      <c r="AD376" s="378"/>
      <c r="AE376" s="378"/>
      <c r="AF376" s="378"/>
      <c r="AG376" s="378"/>
      <c r="AH376" s="378"/>
      <c r="AI376" s="378"/>
      <c r="AJ376" s="378"/>
      <c r="AK376" s="378"/>
      <c r="AL376" s="378"/>
    </row>
    <row r="377" spans="1:38">
      <c r="A377" s="409"/>
      <c r="B377" s="378"/>
      <c r="C377" s="378"/>
      <c r="D377" s="378"/>
      <c r="E377" s="378"/>
      <c r="F377" s="378"/>
      <c r="G377" s="378"/>
      <c r="H377" s="378"/>
      <c r="I377" s="378"/>
      <c r="J377" s="378"/>
      <c r="K377" s="378"/>
      <c r="L377" s="378"/>
      <c r="M377" s="378"/>
      <c r="N377" s="378"/>
      <c r="O377" s="378"/>
      <c r="P377" s="378"/>
      <c r="Q377" s="378"/>
      <c r="R377" s="378"/>
      <c r="S377" s="378"/>
      <c r="T377" s="378"/>
      <c r="U377" s="378"/>
      <c r="V377" s="378"/>
      <c r="W377" s="378"/>
      <c r="X377" s="378"/>
      <c r="Y377" s="378"/>
      <c r="Z377" s="378"/>
      <c r="AA377" s="378"/>
      <c r="AB377" s="378"/>
      <c r="AC377" s="378"/>
      <c r="AD377" s="378"/>
      <c r="AE377" s="378"/>
      <c r="AF377" s="378"/>
      <c r="AG377" s="378"/>
      <c r="AH377" s="378"/>
      <c r="AI377" s="378"/>
      <c r="AJ377" s="378"/>
      <c r="AK377" s="378"/>
      <c r="AL377" s="378"/>
    </row>
    <row r="378" spans="1:38">
      <c r="A378" s="409"/>
      <c r="B378" s="378"/>
      <c r="C378" s="378"/>
      <c r="D378" s="378"/>
      <c r="E378" s="378"/>
      <c r="F378" s="378"/>
      <c r="G378" s="378"/>
      <c r="H378" s="378"/>
      <c r="I378" s="378"/>
      <c r="J378" s="378"/>
      <c r="K378" s="378"/>
      <c r="L378" s="378"/>
      <c r="M378" s="378"/>
      <c r="N378" s="378"/>
      <c r="O378" s="378"/>
      <c r="P378" s="378"/>
      <c r="Q378" s="378"/>
      <c r="R378" s="378"/>
      <c r="S378" s="378"/>
      <c r="T378" s="378"/>
      <c r="U378" s="378"/>
      <c r="V378" s="378"/>
      <c r="W378" s="378"/>
      <c r="X378" s="378"/>
      <c r="Y378" s="378"/>
      <c r="Z378" s="378"/>
      <c r="AA378" s="378"/>
      <c r="AB378" s="378"/>
      <c r="AC378" s="378"/>
      <c r="AD378" s="378"/>
      <c r="AE378" s="378"/>
      <c r="AF378" s="378"/>
      <c r="AG378" s="378"/>
      <c r="AH378" s="378"/>
      <c r="AI378" s="378"/>
      <c r="AJ378" s="378"/>
      <c r="AK378" s="378"/>
      <c r="AL378" s="378"/>
    </row>
    <row r="379" spans="1:38">
      <c r="A379" s="409"/>
      <c r="B379" s="378"/>
      <c r="C379" s="378"/>
      <c r="D379" s="378"/>
      <c r="E379" s="378"/>
      <c r="F379" s="378"/>
      <c r="G379" s="378"/>
      <c r="H379" s="378"/>
      <c r="I379" s="378"/>
      <c r="J379" s="378"/>
      <c r="K379" s="378"/>
      <c r="L379" s="378"/>
      <c r="M379" s="378"/>
      <c r="N379" s="378"/>
      <c r="O379" s="378"/>
      <c r="P379" s="378"/>
      <c r="Q379" s="378"/>
      <c r="R379" s="378"/>
      <c r="S379" s="378"/>
      <c r="T379" s="378"/>
      <c r="U379" s="378"/>
      <c r="V379" s="378"/>
      <c r="W379" s="378"/>
      <c r="X379" s="378"/>
      <c r="Y379" s="378"/>
      <c r="Z379" s="378"/>
      <c r="AA379" s="378"/>
      <c r="AB379" s="378"/>
      <c r="AC379" s="378"/>
      <c r="AD379" s="378"/>
      <c r="AE379" s="378"/>
      <c r="AF379" s="378"/>
      <c r="AG379" s="378"/>
      <c r="AH379" s="378"/>
      <c r="AI379" s="378"/>
      <c r="AJ379" s="378"/>
      <c r="AK379" s="378"/>
      <c r="AL379" s="378"/>
    </row>
    <row r="380" spans="1:38">
      <c r="A380" s="409"/>
      <c r="B380" s="378"/>
      <c r="C380" s="378"/>
      <c r="D380" s="378"/>
      <c r="E380" s="378"/>
      <c r="F380" s="378"/>
      <c r="G380" s="378"/>
      <c r="H380" s="378"/>
      <c r="I380" s="378"/>
      <c r="J380" s="378"/>
      <c r="K380" s="378"/>
      <c r="L380" s="378"/>
      <c r="M380" s="378"/>
      <c r="N380" s="378"/>
      <c r="O380" s="378"/>
      <c r="P380" s="378"/>
      <c r="Q380" s="378"/>
      <c r="R380" s="378"/>
      <c r="S380" s="378"/>
      <c r="T380" s="378"/>
      <c r="U380" s="378"/>
      <c r="V380" s="378"/>
      <c r="W380" s="378"/>
      <c r="X380" s="378"/>
      <c r="Y380" s="378"/>
      <c r="Z380" s="378"/>
      <c r="AA380" s="378"/>
      <c r="AB380" s="378"/>
      <c r="AC380" s="378"/>
      <c r="AD380" s="378"/>
      <c r="AE380" s="378"/>
      <c r="AF380" s="378"/>
      <c r="AG380" s="378"/>
      <c r="AH380" s="378"/>
      <c r="AI380" s="378"/>
      <c r="AJ380" s="378"/>
      <c r="AK380" s="378"/>
      <c r="AL380" s="378"/>
    </row>
    <row r="381" spans="1:38" ht="29.45" customHeight="1">
      <c r="A381" s="409"/>
      <c r="B381" s="378"/>
      <c r="C381" s="378"/>
      <c r="D381" s="378"/>
      <c r="E381" s="378"/>
      <c r="F381" s="378"/>
      <c r="G381" s="378"/>
      <c r="H381" s="378"/>
      <c r="I381" s="378"/>
      <c r="J381" s="378"/>
      <c r="K381" s="378"/>
      <c r="L381" s="378"/>
      <c r="M381" s="378"/>
      <c r="N381" s="378"/>
      <c r="O381" s="378"/>
      <c r="P381" s="378"/>
      <c r="Q381" s="378"/>
      <c r="R381" s="378"/>
      <c r="S381" s="378"/>
      <c r="T381" s="378"/>
      <c r="U381" s="378"/>
      <c r="V381" s="378"/>
      <c r="W381" s="378"/>
      <c r="X381" s="378"/>
      <c r="Y381" s="378"/>
      <c r="Z381" s="378"/>
      <c r="AA381" s="378"/>
      <c r="AB381" s="378"/>
      <c r="AC381" s="378"/>
      <c r="AD381" s="378"/>
      <c r="AE381" s="378"/>
      <c r="AF381" s="378"/>
      <c r="AG381" s="378"/>
      <c r="AH381" s="378"/>
      <c r="AI381" s="378"/>
      <c r="AJ381" s="378"/>
      <c r="AK381" s="378"/>
      <c r="AL381" s="378"/>
    </row>
    <row r="382" spans="1:38">
      <c r="A382" s="409"/>
      <c r="B382" s="378"/>
      <c r="C382" s="378"/>
      <c r="D382" s="378"/>
      <c r="E382" s="378"/>
      <c r="F382" s="378"/>
      <c r="G382" s="378"/>
      <c r="H382" s="378"/>
      <c r="I382" s="378"/>
      <c r="J382" s="378"/>
      <c r="K382" s="378"/>
      <c r="L382" s="378"/>
      <c r="M382" s="378"/>
      <c r="N382" s="378"/>
      <c r="O382" s="378"/>
      <c r="P382" s="378"/>
      <c r="Q382" s="378"/>
      <c r="R382" s="378"/>
      <c r="S382" s="378"/>
      <c r="T382" s="378"/>
      <c r="U382" s="378"/>
      <c r="V382" s="378"/>
      <c r="W382" s="378"/>
      <c r="X382" s="378"/>
      <c r="Y382" s="378"/>
      <c r="Z382" s="378"/>
      <c r="AA382" s="378"/>
      <c r="AB382" s="378"/>
      <c r="AC382" s="378"/>
      <c r="AD382" s="378"/>
      <c r="AE382" s="378"/>
      <c r="AF382" s="378"/>
      <c r="AG382" s="378"/>
      <c r="AH382" s="378"/>
      <c r="AI382" s="378"/>
      <c r="AJ382" s="378"/>
      <c r="AK382" s="378"/>
      <c r="AL382" s="378"/>
    </row>
    <row r="383" spans="1:38">
      <c r="A383" s="409"/>
      <c r="B383" s="378"/>
      <c r="C383" s="378"/>
      <c r="D383" s="378"/>
      <c r="E383" s="378"/>
      <c r="F383" s="378"/>
      <c r="G383" s="378"/>
      <c r="H383" s="378"/>
      <c r="I383" s="378"/>
      <c r="J383" s="378"/>
      <c r="K383" s="378"/>
      <c r="L383" s="378"/>
      <c r="M383" s="378"/>
      <c r="N383" s="378"/>
      <c r="O383" s="378"/>
      <c r="P383" s="378"/>
      <c r="Q383" s="378"/>
      <c r="R383" s="378"/>
      <c r="S383" s="378"/>
      <c r="T383" s="378"/>
      <c r="U383" s="378"/>
      <c r="V383" s="378"/>
      <c r="W383" s="378"/>
      <c r="X383" s="378"/>
      <c r="Y383" s="378"/>
      <c r="Z383" s="378"/>
      <c r="AA383" s="378"/>
      <c r="AB383" s="378"/>
      <c r="AC383" s="378"/>
      <c r="AD383" s="378"/>
      <c r="AE383" s="378"/>
      <c r="AF383" s="378"/>
      <c r="AG383" s="378"/>
      <c r="AH383" s="378"/>
      <c r="AI383" s="378"/>
      <c r="AJ383" s="378"/>
      <c r="AK383" s="378"/>
      <c r="AL383" s="378"/>
    </row>
    <row r="384" spans="1:38" ht="15" customHeight="1">
      <c r="A384" s="409"/>
      <c r="B384" s="378"/>
      <c r="C384" s="378"/>
      <c r="D384" s="378"/>
      <c r="E384" s="378"/>
      <c r="F384" s="378"/>
      <c r="G384" s="378"/>
      <c r="H384" s="378"/>
      <c r="I384" s="378"/>
      <c r="J384" s="378"/>
      <c r="K384" s="378"/>
      <c r="L384" s="378"/>
      <c r="M384" s="378"/>
      <c r="N384" s="378"/>
      <c r="O384" s="378"/>
      <c r="P384" s="378"/>
      <c r="Q384" s="378"/>
      <c r="R384" s="378"/>
      <c r="S384" s="378"/>
      <c r="T384" s="378"/>
      <c r="U384" s="378"/>
      <c r="V384" s="378"/>
      <c r="W384" s="378"/>
      <c r="X384" s="378"/>
      <c r="Y384" s="378"/>
      <c r="Z384" s="378"/>
      <c r="AA384" s="378"/>
      <c r="AB384" s="378"/>
      <c r="AC384" s="378"/>
      <c r="AD384" s="378"/>
      <c r="AE384" s="378"/>
      <c r="AF384" s="378"/>
      <c r="AG384" s="378"/>
      <c r="AH384" s="378"/>
      <c r="AI384" s="378"/>
      <c r="AJ384" s="378"/>
      <c r="AK384" s="378"/>
      <c r="AL384" s="378"/>
    </row>
    <row r="385" spans="1:38">
      <c r="A385" s="409"/>
      <c r="B385" s="378"/>
      <c r="C385" s="378"/>
      <c r="D385" s="378"/>
      <c r="E385" s="378"/>
      <c r="F385" s="378"/>
      <c r="G385" s="378"/>
      <c r="H385" s="378"/>
      <c r="I385" s="378"/>
      <c r="J385" s="378"/>
      <c r="K385" s="378"/>
      <c r="L385" s="378"/>
      <c r="M385" s="378"/>
      <c r="N385" s="378"/>
      <c r="O385" s="378"/>
      <c r="P385" s="378"/>
      <c r="Q385" s="378"/>
      <c r="R385" s="378"/>
      <c r="S385" s="378"/>
      <c r="T385" s="378"/>
      <c r="U385" s="378"/>
      <c r="V385" s="378"/>
      <c r="W385" s="378"/>
      <c r="X385" s="378"/>
      <c r="Y385" s="378"/>
      <c r="Z385" s="378"/>
      <c r="AA385" s="378"/>
      <c r="AB385" s="378"/>
      <c r="AC385" s="378"/>
      <c r="AD385" s="378"/>
      <c r="AE385" s="378"/>
      <c r="AF385" s="378"/>
      <c r="AG385" s="378"/>
      <c r="AH385" s="378"/>
      <c r="AI385" s="378"/>
      <c r="AJ385" s="378"/>
      <c r="AK385" s="378"/>
      <c r="AL385" s="378"/>
    </row>
    <row r="386" spans="1:38">
      <c r="A386" s="409"/>
      <c r="B386" s="378"/>
      <c r="C386" s="378"/>
      <c r="D386" s="378"/>
      <c r="E386" s="378"/>
      <c r="F386" s="378"/>
      <c r="G386" s="378"/>
      <c r="H386" s="378"/>
      <c r="I386" s="378"/>
      <c r="J386" s="378"/>
      <c r="K386" s="378"/>
      <c r="L386" s="378"/>
      <c r="M386" s="378"/>
      <c r="N386" s="378"/>
      <c r="O386" s="378"/>
      <c r="P386" s="378"/>
      <c r="Q386" s="378"/>
      <c r="R386" s="378"/>
      <c r="S386" s="378"/>
      <c r="T386" s="378"/>
      <c r="U386" s="378"/>
      <c r="V386" s="378"/>
      <c r="W386" s="378"/>
      <c r="X386" s="378"/>
      <c r="Y386" s="378"/>
      <c r="Z386" s="378"/>
      <c r="AA386" s="378"/>
      <c r="AB386" s="378"/>
      <c r="AC386" s="378"/>
      <c r="AD386" s="378"/>
      <c r="AE386" s="378"/>
      <c r="AF386" s="378"/>
      <c r="AG386" s="378"/>
      <c r="AH386" s="378"/>
      <c r="AI386" s="378"/>
      <c r="AJ386" s="378"/>
      <c r="AK386" s="378"/>
      <c r="AL386" s="378"/>
    </row>
    <row r="387" spans="1:38">
      <c r="A387" s="409"/>
      <c r="B387" s="378"/>
      <c r="C387" s="378"/>
      <c r="D387" s="378"/>
      <c r="E387" s="378"/>
      <c r="F387" s="378"/>
      <c r="G387" s="378"/>
      <c r="H387" s="378"/>
      <c r="I387" s="378"/>
      <c r="J387" s="378"/>
      <c r="K387" s="378"/>
      <c r="L387" s="378"/>
      <c r="M387" s="378"/>
      <c r="N387" s="378"/>
      <c r="O387" s="378"/>
      <c r="P387" s="378"/>
      <c r="Q387" s="378"/>
      <c r="R387" s="378"/>
      <c r="S387" s="378"/>
      <c r="T387" s="378"/>
      <c r="U387" s="378"/>
      <c r="V387" s="378"/>
      <c r="W387" s="378"/>
      <c r="X387" s="378"/>
      <c r="Y387" s="378"/>
      <c r="Z387" s="378"/>
      <c r="AA387" s="378"/>
      <c r="AB387" s="378"/>
      <c r="AC387" s="378"/>
      <c r="AD387" s="378"/>
      <c r="AE387" s="378"/>
      <c r="AF387" s="378"/>
      <c r="AG387" s="378"/>
      <c r="AH387" s="378"/>
      <c r="AI387" s="378"/>
      <c r="AJ387" s="378"/>
      <c r="AK387" s="378"/>
      <c r="AL387" s="378"/>
    </row>
    <row r="388" spans="1:38">
      <c r="A388" s="409"/>
      <c r="B388" s="378"/>
      <c r="C388" s="378"/>
      <c r="D388" s="378"/>
      <c r="E388" s="378"/>
      <c r="F388" s="378"/>
      <c r="G388" s="378"/>
      <c r="H388" s="378"/>
      <c r="I388" s="378"/>
      <c r="J388" s="378"/>
      <c r="K388" s="378"/>
      <c r="L388" s="378"/>
      <c r="M388" s="378"/>
      <c r="N388" s="378"/>
      <c r="O388" s="378"/>
      <c r="P388" s="378"/>
      <c r="Q388" s="378"/>
      <c r="R388" s="378"/>
      <c r="S388" s="378"/>
      <c r="T388" s="378"/>
      <c r="U388" s="378"/>
      <c r="V388" s="378"/>
      <c r="W388" s="378"/>
      <c r="X388" s="378"/>
      <c r="Y388" s="378"/>
      <c r="Z388" s="378"/>
      <c r="AA388" s="378"/>
      <c r="AB388" s="378"/>
      <c r="AC388" s="378"/>
      <c r="AD388" s="378"/>
      <c r="AE388" s="378"/>
      <c r="AF388" s="378"/>
      <c r="AG388" s="378"/>
      <c r="AH388" s="378"/>
      <c r="AI388" s="378"/>
      <c r="AJ388" s="378"/>
      <c r="AK388" s="378"/>
      <c r="AL388" s="378"/>
    </row>
    <row r="389" spans="1:38">
      <c r="A389" s="409"/>
      <c r="B389" s="378"/>
      <c r="C389" s="378"/>
      <c r="D389" s="378"/>
      <c r="E389" s="378"/>
      <c r="F389" s="378"/>
      <c r="G389" s="378"/>
      <c r="H389" s="378"/>
      <c r="I389" s="378"/>
      <c r="J389" s="378"/>
      <c r="K389" s="378"/>
      <c r="L389" s="378"/>
      <c r="M389" s="378"/>
      <c r="N389" s="378"/>
      <c r="O389" s="378"/>
      <c r="P389" s="378"/>
      <c r="Q389" s="378"/>
      <c r="R389" s="378"/>
      <c r="S389" s="378"/>
      <c r="T389" s="378"/>
      <c r="U389" s="378"/>
      <c r="V389" s="378"/>
      <c r="W389" s="378"/>
      <c r="X389" s="378"/>
      <c r="Y389" s="378"/>
      <c r="Z389" s="378"/>
      <c r="AA389" s="378"/>
      <c r="AB389" s="378"/>
      <c r="AC389" s="378"/>
      <c r="AD389" s="378"/>
      <c r="AE389" s="378"/>
      <c r="AF389" s="378"/>
      <c r="AG389" s="378"/>
      <c r="AH389" s="378"/>
      <c r="AI389" s="378"/>
      <c r="AJ389" s="378"/>
      <c r="AK389" s="378"/>
      <c r="AL389" s="378"/>
    </row>
    <row r="390" spans="1:38">
      <c r="A390" s="409"/>
      <c r="B390" s="378"/>
      <c r="C390" s="378"/>
      <c r="D390" s="378"/>
      <c r="E390" s="378"/>
      <c r="F390" s="378"/>
      <c r="G390" s="378"/>
      <c r="H390" s="378"/>
      <c r="I390" s="378"/>
      <c r="J390" s="378"/>
      <c r="K390" s="378"/>
      <c r="L390" s="378"/>
      <c r="M390" s="378"/>
      <c r="N390" s="378"/>
      <c r="O390" s="378"/>
      <c r="P390" s="378"/>
      <c r="Q390" s="378"/>
      <c r="R390" s="378"/>
      <c r="S390" s="378"/>
      <c r="T390" s="378"/>
      <c r="U390" s="378"/>
      <c r="V390" s="378"/>
      <c r="W390" s="378"/>
      <c r="X390" s="378"/>
      <c r="Y390" s="378"/>
      <c r="Z390" s="378"/>
      <c r="AA390" s="378"/>
      <c r="AB390" s="378"/>
      <c r="AC390" s="378"/>
      <c r="AD390" s="378"/>
      <c r="AE390" s="378"/>
      <c r="AF390" s="378"/>
      <c r="AG390" s="378"/>
      <c r="AH390" s="378"/>
      <c r="AI390" s="378"/>
      <c r="AJ390" s="378"/>
      <c r="AK390" s="378"/>
      <c r="AL390" s="378"/>
    </row>
    <row r="391" spans="1:38" ht="45" customHeight="1">
      <c r="A391" s="409"/>
      <c r="B391" s="378"/>
      <c r="C391" s="378"/>
      <c r="D391" s="378"/>
      <c r="E391" s="378"/>
      <c r="F391" s="378"/>
      <c r="G391" s="378"/>
      <c r="H391" s="378"/>
      <c r="I391" s="378"/>
      <c r="J391" s="378"/>
      <c r="K391" s="378"/>
      <c r="L391" s="378"/>
      <c r="M391" s="378"/>
      <c r="N391" s="378"/>
      <c r="O391" s="378"/>
      <c r="P391" s="378"/>
      <c r="Q391" s="378"/>
      <c r="R391" s="378"/>
      <c r="S391" s="378"/>
      <c r="T391" s="378"/>
      <c r="U391" s="378"/>
      <c r="V391" s="378"/>
      <c r="W391" s="378"/>
      <c r="X391" s="378"/>
      <c r="Y391" s="378"/>
      <c r="Z391" s="378"/>
      <c r="AA391" s="378"/>
      <c r="AB391" s="378"/>
      <c r="AC391" s="378"/>
      <c r="AD391" s="378"/>
      <c r="AE391" s="378"/>
      <c r="AF391" s="378"/>
      <c r="AG391" s="378"/>
      <c r="AH391" s="378"/>
      <c r="AI391" s="378"/>
      <c r="AJ391" s="378"/>
      <c r="AK391" s="378"/>
      <c r="AL391" s="378"/>
    </row>
    <row r="392" spans="1:38">
      <c r="A392" s="409"/>
      <c r="B392" s="378"/>
      <c r="C392" s="378"/>
      <c r="D392" s="378"/>
      <c r="E392" s="378"/>
      <c r="F392" s="378"/>
      <c r="G392" s="378"/>
      <c r="H392" s="378"/>
      <c r="I392" s="378"/>
      <c r="J392" s="378"/>
      <c r="K392" s="378"/>
      <c r="L392" s="378"/>
      <c r="M392" s="378"/>
      <c r="N392" s="378"/>
      <c r="O392" s="378"/>
      <c r="P392" s="378"/>
      <c r="Q392" s="378"/>
      <c r="R392" s="378"/>
      <c r="S392" s="378"/>
      <c r="T392" s="378"/>
      <c r="U392" s="378"/>
      <c r="V392" s="378"/>
      <c r="W392" s="378"/>
      <c r="X392" s="378"/>
      <c r="Y392" s="378"/>
      <c r="Z392" s="378"/>
      <c r="AA392" s="378"/>
      <c r="AB392" s="378"/>
      <c r="AC392" s="378"/>
      <c r="AD392" s="378"/>
      <c r="AE392" s="378"/>
      <c r="AF392" s="378"/>
      <c r="AG392" s="378"/>
      <c r="AH392" s="378"/>
      <c r="AI392" s="378"/>
      <c r="AJ392" s="378"/>
      <c r="AK392" s="378"/>
      <c r="AL392" s="378"/>
    </row>
    <row r="393" spans="1:38">
      <c r="A393" s="409"/>
      <c r="B393" s="378"/>
      <c r="C393" s="378"/>
      <c r="D393" s="378"/>
      <c r="E393" s="378"/>
      <c r="F393" s="378"/>
      <c r="G393" s="378"/>
      <c r="H393" s="378"/>
      <c r="I393" s="378"/>
      <c r="J393" s="378"/>
      <c r="K393" s="378"/>
      <c r="L393" s="378"/>
      <c r="M393" s="378"/>
      <c r="N393" s="378"/>
      <c r="O393" s="378"/>
      <c r="P393" s="378"/>
      <c r="Q393" s="378"/>
      <c r="R393" s="378"/>
      <c r="S393" s="378"/>
      <c r="T393" s="378"/>
      <c r="U393" s="378"/>
      <c r="V393" s="378"/>
      <c r="W393" s="378"/>
      <c r="X393" s="378"/>
      <c r="Y393" s="378"/>
      <c r="Z393" s="378"/>
      <c r="AA393" s="378"/>
      <c r="AB393" s="378"/>
      <c r="AC393" s="378"/>
      <c r="AD393" s="378"/>
      <c r="AE393" s="378"/>
      <c r="AF393" s="378"/>
      <c r="AG393" s="378"/>
      <c r="AH393" s="378"/>
      <c r="AI393" s="378"/>
      <c r="AJ393" s="378"/>
      <c r="AK393" s="378"/>
      <c r="AL393" s="378"/>
    </row>
    <row r="394" spans="1:38" ht="15" customHeight="1">
      <c r="A394" s="409"/>
      <c r="B394" s="378"/>
      <c r="C394" s="378"/>
      <c r="D394" s="378"/>
      <c r="E394" s="378"/>
      <c r="F394" s="378"/>
      <c r="G394" s="378"/>
      <c r="H394" s="378"/>
      <c r="I394" s="378"/>
      <c r="J394" s="378"/>
      <c r="K394" s="378"/>
      <c r="L394" s="378"/>
      <c r="M394" s="378"/>
      <c r="N394" s="378"/>
      <c r="O394" s="378"/>
      <c r="P394" s="378"/>
      <c r="Q394" s="378"/>
      <c r="R394" s="378"/>
      <c r="S394" s="378"/>
      <c r="T394" s="378"/>
      <c r="U394" s="378"/>
      <c r="V394" s="378"/>
      <c r="W394" s="378"/>
      <c r="X394" s="378"/>
      <c r="Y394" s="378"/>
      <c r="Z394" s="378"/>
      <c r="AA394" s="378"/>
      <c r="AB394" s="378"/>
      <c r="AC394" s="378"/>
      <c r="AD394" s="378"/>
      <c r="AE394" s="378"/>
      <c r="AF394" s="378"/>
      <c r="AG394" s="378"/>
      <c r="AH394" s="378"/>
      <c r="AI394" s="378"/>
      <c r="AJ394" s="378"/>
      <c r="AK394" s="378"/>
      <c r="AL394" s="378"/>
    </row>
    <row r="395" spans="1:38">
      <c r="A395" s="409"/>
      <c r="B395" s="378"/>
      <c r="C395" s="378"/>
      <c r="D395" s="378"/>
      <c r="E395" s="378"/>
      <c r="F395" s="378"/>
      <c r="G395" s="378"/>
      <c r="H395" s="378"/>
      <c r="I395" s="378"/>
      <c r="J395" s="378"/>
      <c r="K395" s="378"/>
      <c r="L395" s="378"/>
      <c r="M395" s="378"/>
      <c r="N395" s="378"/>
      <c r="O395" s="378"/>
      <c r="P395" s="378"/>
      <c r="Q395" s="378"/>
      <c r="R395" s="378"/>
      <c r="S395" s="378"/>
      <c r="T395" s="378"/>
      <c r="U395" s="378"/>
      <c r="V395" s="378"/>
      <c r="W395" s="378"/>
      <c r="X395" s="378"/>
      <c r="Y395" s="378"/>
      <c r="Z395" s="378"/>
      <c r="AA395" s="378"/>
      <c r="AB395" s="378"/>
      <c r="AC395" s="378"/>
      <c r="AD395" s="378"/>
      <c r="AE395" s="378"/>
      <c r="AF395" s="378"/>
      <c r="AG395" s="378"/>
      <c r="AH395" s="378"/>
      <c r="AI395" s="378"/>
      <c r="AJ395" s="378"/>
      <c r="AK395" s="378"/>
      <c r="AL395" s="378"/>
    </row>
    <row r="396" spans="1:38">
      <c r="A396" s="409"/>
      <c r="B396" s="378"/>
      <c r="C396" s="378"/>
      <c r="D396" s="378"/>
      <c r="E396" s="378"/>
      <c r="F396" s="378"/>
      <c r="G396" s="378"/>
      <c r="H396" s="378"/>
      <c r="I396" s="378"/>
      <c r="J396" s="378"/>
      <c r="K396" s="378"/>
      <c r="L396" s="378"/>
      <c r="M396" s="378"/>
      <c r="N396" s="378"/>
      <c r="O396" s="378"/>
      <c r="P396" s="378"/>
      <c r="Q396" s="378"/>
      <c r="R396" s="378"/>
      <c r="S396" s="378"/>
      <c r="T396" s="378"/>
      <c r="U396" s="378"/>
      <c r="V396" s="378"/>
      <c r="W396" s="378"/>
      <c r="X396" s="378"/>
      <c r="Y396" s="378"/>
      <c r="Z396" s="378"/>
      <c r="AA396" s="378"/>
      <c r="AB396" s="378"/>
      <c r="AC396" s="378"/>
      <c r="AD396" s="378"/>
      <c r="AE396" s="378"/>
      <c r="AF396" s="378"/>
      <c r="AG396" s="378"/>
      <c r="AH396" s="378"/>
      <c r="AI396" s="378"/>
      <c r="AJ396" s="378"/>
      <c r="AK396" s="378"/>
      <c r="AL396" s="378"/>
    </row>
    <row r="397" spans="1:38">
      <c r="A397" s="409"/>
      <c r="B397" s="378"/>
      <c r="C397" s="378"/>
      <c r="D397" s="378"/>
      <c r="E397" s="378"/>
      <c r="F397" s="378"/>
      <c r="G397" s="378"/>
      <c r="H397" s="378"/>
      <c r="I397" s="378"/>
      <c r="J397" s="378"/>
      <c r="K397" s="378"/>
      <c r="L397" s="378"/>
      <c r="M397" s="378"/>
      <c r="N397" s="378"/>
      <c r="O397" s="378"/>
      <c r="P397" s="378"/>
      <c r="Q397" s="378"/>
      <c r="R397" s="378"/>
      <c r="S397" s="378"/>
      <c r="T397" s="378"/>
      <c r="U397" s="378"/>
      <c r="V397" s="378"/>
      <c r="W397" s="378"/>
      <c r="X397" s="378"/>
      <c r="Y397" s="378"/>
      <c r="Z397" s="378"/>
      <c r="AA397" s="378"/>
      <c r="AB397" s="378"/>
      <c r="AC397" s="378"/>
      <c r="AD397" s="378"/>
      <c r="AE397" s="378"/>
      <c r="AF397" s="378"/>
      <c r="AG397" s="378"/>
      <c r="AH397" s="378"/>
      <c r="AI397" s="378"/>
      <c r="AJ397" s="378"/>
      <c r="AK397" s="378"/>
      <c r="AL397" s="378"/>
    </row>
    <row r="398" spans="1:38">
      <c r="A398" s="409"/>
      <c r="B398" s="378"/>
      <c r="C398" s="378"/>
      <c r="D398" s="378"/>
      <c r="E398" s="378"/>
      <c r="F398" s="378"/>
      <c r="G398" s="378"/>
      <c r="H398" s="378"/>
      <c r="I398" s="378"/>
      <c r="J398" s="378"/>
      <c r="K398" s="378"/>
      <c r="L398" s="378"/>
      <c r="M398" s="378"/>
      <c r="N398" s="378"/>
      <c r="O398" s="378"/>
      <c r="P398" s="378"/>
      <c r="Q398" s="378"/>
      <c r="R398" s="378"/>
      <c r="S398" s="378"/>
      <c r="T398" s="378"/>
      <c r="U398" s="378"/>
      <c r="V398" s="378"/>
      <c r="W398" s="378"/>
      <c r="X398" s="378"/>
      <c r="Y398" s="378"/>
      <c r="Z398" s="378"/>
      <c r="AA398" s="378"/>
      <c r="AB398" s="378"/>
      <c r="AC398" s="378"/>
      <c r="AD398" s="378"/>
      <c r="AE398" s="378"/>
      <c r="AF398" s="378"/>
      <c r="AG398" s="378"/>
      <c r="AH398" s="378"/>
      <c r="AI398" s="378"/>
      <c r="AJ398" s="378"/>
      <c r="AK398" s="378"/>
      <c r="AL398" s="378"/>
    </row>
    <row r="399" spans="1:38">
      <c r="A399" s="409"/>
      <c r="B399" s="378"/>
      <c r="C399" s="378"/>
      <c r="D399" s="378"/>
      <c r="E399" s="378"/>
      <c r="F399" s="378"/>
      <c r="G399" s="378"/>
      <c r="H399" s="378"/>
      <c r="I399" s="378"/>
      <c r="J399" s="378"/>
      <c r="K399" s="378"/>
      <c r="L399" s="378"/>
      <c r="M399" s="378"/>
      <c r="N399" s="378"/>
      <c r="O399" s="378"/>
      <c r="P399" s="378"/>
      <c r="Q399" s="378"/>
      <c r="R399" s="378"/>
      <c r="S399" s="378"/>
      <c r="T399" s="378"/>
      <c r="U399" s="378"/>
      <c r="V399" s="378"/>
      <c r="W399" s="378"/>
      <c r="X399" s="378"/>
      <c r="Y399" s="378"/>
      <c r="Z399" s="378"/>
      <c r="AA399" s="378"/>
      <c r="AB399" s="378"/>
      <c r="AC399" s="378"/>
      <c r="AD399" s="378"/>
      <c r="AE399" s="378"/>
      <c r="AF399" s="378"/>
      <c r="AG399" s="378"/>
      <c r="AH399" s="378"/>
      <c r="AI399" s="378"/>
      <c r="AJ399" s="378"/>
      <c r="AK399" s="378"/>
      <c r="AL399" s="378"/>
    </row>
    <row r="400" spans="1:38">
      <c r="A400" s="409"/>
      <c r="B400" s="378"/>
      <c r="C400" s="378"/>
      <c r="D400" s="378"/>
      <c r="E400" s="378"/>
      <c r="F400" s="378"/>
      <c r="G400" s="378"/>
      <c r="H400" s="378"/>
      <c r="I400" s="378"/>
      <c r="J400" s="378"/>
      <c r="K400" s="378"/>
      <c r="L400" s="378"/>
      <c r="M400" s="378"/>
      <c r="N400" s="378"/>
      <c r="O400" s="378"/>
      <c r="P400" s="378"/>
      <c r="Q400" s="378"/>
      <c r="R400" s="378"/>
      <c r="S400" s="378"/>
      <c r="T400" s="378"/>
      <c r="U400" s="378"/>
      <c r="V400" s="378"/>
      <c r="W400" s="378"/>
      <c r="X400" s="378"/>
      <c r="Y400" s="378"/>
      <c r="Z400" s="378"/>
      <c r="AA400" s="378"/>
      <c r="AB400" s="378"/>
      <c r="AC400" s="378"/>
      <c r="AD400" s="378"/>
      <c r="AE400" s="378"/>
      <c r="AF400" s="378"/>
      <c r="AG400" s="378"/>
      <c r="AH400" s="378"/>
      <c r="AI400" s="378"/>
      <c r="AJ400" s="378"/>
      <c r="AK400" s="378"/>
      <c r="AL400" s="378"/>
    </row>
    <row r="401" spans="1:38">
      <c r="A401" s="409"/>
      <c r="B401" s="378"/>
      <c r="C401" s="378"/>
      <c r="D401" s="378"/>
      <c r="E401" s="378"/>
      <c r="F401" s="378"/>
      <c r="G401" s="378"/>
      <c r="H401" s="378"/>
      <c r="I401" s="378"/>
      <c r="J401" s="378"/>
      <c r="K401" s="378"/>
      <c r="L401" s="378"/>
      <c r="M401" s="378"/>
      <c r="N401" s="378"/>
      <c r="O401" s="378"/>
      <c r="P401" s="378"/>
      <c r="Q401" s="378"/>
      <c r="R401" s="378"/>
      <c r="S401" s="378"/>
      <c r="T401" s="378"/>
      <c r="U401" s="378"/>
      <c r="V401" s="378"/>
      <c r="W401" s="378"/>
      <c r="X401" s="378"/>
      <c r="Y401" s="378"/>
      <c r="Z401" s="378"/>
      <c r="AA401" s="378"/>
      <c r="AB401" s="378"/>
      <c r="AC401" s="378"/>
      <c r="AD401" s="378"/>
      <c r="AE401" s="378"/>
      <c r="AF401" s="378"/>
      <c r="AG401" s="378"/>
      <c r="AH401" s="378"/>
      <c r="AI401" s="378"/>
      <c r="AJ401" s="378"/>
      <c r="AK401" s="378"/>
      <c r="AL401" s="378"/>
    </row>
    <row r="402" spans="1:38">
      <c r="A402" s="409"/>
      <c r="B402" s="378"/>
      <c r="C402" s="378"/>
      <c r="D402" s="378"/>
      <c r="E402" s="378"/>
      <c r="F402" s="378"/>
      <c r="G402" s="378"/>
      <c r="H402" s="378"/>
      <c r="I402" s="378"/>
      <c r="J402" s="378"/>
      <c r="K402" s="378"/>
      <c r="L402" s="378"/>
      <c r="M402" s="378"/>
      <c r="N402" s="378"/>
      <c r="O402" s="378"/>
      <c r="P402" s="378"/>
      <c r="Q402" s="378"/>
      <c r="R402" s="378"/>
      <c r="S402" s="378"/>
      <c r="T402" s="378"/>
      <c r="U402" s="378"/>
      <c r="V402" s="378"/>
      <c r="W402" s="378"/>
      <c r="X402" s="378"/>
      <c r="Y402" s="378"/>
      <c r="Z402" s="378"/>
      <c r="AA402" s="378"/>
      <c r="AB402" s="378"/>
      <c r="AC402" s="378"/>
      <c r="AD402" s="378"/>
      <c r="AE402" s="378"/>
      <c r="AF402" s="378"/>
      <c r="AG402" s="378"/>
      <c r="AH402" s="378"/>
      <c r="AI402" s="378"/>
      <c r="AJ402" s="378"/>
      <c r="AK402" s="378"/>
      <c r="AL402" s="378"/>
    </row>
    <row r="403" spans="1:38">
      <c r="A403" s="409"/>
      <c r="B403" s="378"/>
      <c r="C403" s="378"/>
      <c r="D403" s="378"/>
      <c r="E403" s="378"/>
      <c r="F403" s="378"/>
      <c r="G403" s="378"/>
      <c r="H403" s="378"/>
      <c r="I403" s="378"/>
      <c r="J403" s="378"/>
      <c r="K403" s="378"/>
      <c r="L403" s="378"/>
      <c r="M403" s="378"/>
      <c r="N403" s="378"/>
      <c r="O403" s="378"/>
      <c r="P403" s="378"/>
      <c r="Q403" s="378"/>
      <c r="R403" s="378"/>
      <c r="S403" s="378"/>
      <c r="T403" s="378"/>
      <c r="U403" s="378"/>
      <c r="V403" s="378"/>
      <c r="W403" s="378"/>
      <c r="X403" s="378"/>
      <c r="Y403" s="378"/>
      <c r="Z403" s="378"/>
      <c r="AA403" s="378"/>
      <c r="AB403" s="378"/>
      <c r="AC403" s="378"/>
      <c r="AD403" s="378"/>
      <c r="AE403" s="378"/>
      <c r="AF403" s="378"/>
      <c r="AG403" s="378"/>
      <c r="AH403" s="378"/>
      <c r="AI403" s="378"/>
      <c r="AJ403" s="378"/>
      <c r="AK403" s="378"/>
      <c r="AL403" s="378"/>
    </row>
    <row r="404" spans="1:38">
      <c r="A404" s="409"/>
      <c r="B404" s="378"/>
      <c r="C404" s="378"/>
      <c r="D404" s="378"/>
      <c r="E404" s="378"/>
      <c r="F404" s="378"/>
      <c r="G404" s="378"/>
      <c r="H404" s="378"/>
      <c r="I404" s="378"/>
      <c r="J404" s="378"/>
      <c r="K404" s="378"/>
      <c r="L404" s="378"/>
      <c r="M404" s="378"/>
      <c r="N404" s="378"/>
      <c r="O404" s="378"/>
      <c r="P404" s="378"/>
      <c r="Q404" s="378"/>
      <c r="R404" s="378"/>
      <c r="S404" s="378"/>
      <c r="T404" s="378"/>
      <c r="U404" s="378"/>
      <c r="V404" s="378"/>
      <c r="W404" s="378"/>
      <c r="X404" s="378"/>
      <c r="Y404" s="378"/>
      <c r="Z404" s="378"/>
      <c r="AA404" s="378"/>
      <c r="AB404" s="378"/>
      <c r="AC404" s="378"/>
      <c r="AD404" s="378"/>
      <c r="AE404" s="378"/>
      <c r="AF404" s="378"/>
      <c r="AG404" s="378"/>
      <c r="AH404" s="378"/>
      <c r="AI404" s="378"/>
      <c r="AJ404" s="378"/>
      <c r="AK404" s="378"/>
      <c r="AL404" s="378"/>
    </row>
    <row r="405" spans="1:38">
      <c r="A405" s="409"/>
      <c r="B405" s="378"/>
      <c r="C405" s="378"/>
      <c r="D405" s="378"/>
      <c r="E405" s="378"/>
      <c r="F405" s="378"/>
      <c r="G405" s="378"/>
      <c r="H405" s="378"/>
      <c r="I405" s="378"/>
      <c r="J405" s="378"/>
      <c r="K405" s="378"/>
      <c r="L405" s="378"/>
      <c r="M405" s="378"/>
      <c r="N405" s="378"/>
      <c r="O405" s="378"/>
      <c r="P405" s="378"/>
      <c r="Q405" s="378"/>
      <c r="R405" s="378"/>
      <c r="S405" s="378"/>
      <c r="T405" s="378"/>
      <c r="U405" s="378"/>
      <c r="V405" s="378"/>
      <c r="W405" s="378"/>
      <c r="X405" s="378"/>
      <c r="Y405" s="378"/>
      <c r="Z405" s="378"/>
      <c r="AA405" s="378"/>
      <c r="AB405" s="378"/>
      <c r="AC405" s="378"/>
      <c r="AD405" s="378"/>
      <c r="AE405" s="378"/>
      <c r="AF405" s="378"/>
      <c r="AG405" s="378"/>
      <c r="AH405" s="378"/>
      <c r="AI405" s="378"/>
      <c r="AJ405" s="378"/>
      <c r="AK405" s="378"/>
      <c r="AL405" s="378"/>
    </row>
    <row r="406" spans="1:38">
      <c r="A406" s="409"/>
      <c r="B406" s="378"/>
      <c r="C406" s="378"/>
      <c r="D406" s="378"/>
      <c r="E406" s="378"/>
      <c r="F406" s="378"/>
      <c r="G406" s="378"/>
      <c r="H406" s="378"/>
      <c r="I406" s="378"/>
      <c r="J406" s="378"/>
      <c r="K406" s="378"/>
      <c r="L406" s="378"/>
      <c r="M406" s="378"/>
      <c r="N406" s="378"/>
      <c r="O406" s="378"/>
      <c r="P406" s="378"/>
      <c r="Q406" s="378"/>
      <c r="R406" s="378"/>
      <c r="S406" s="378"/>
      <c r="T406" s="378"/>
      <c r="U406" s="378"/>
      <c r="V406" s="378"/>
      <c r="W406" s="378"/>
      <c r="X406" s="378"/>
      <c r="Y406" s="378"/>
      <c r="Z406" s="378"/>
      <c r="AA406" s="378"/>
      <c r="AB406" s="378"/>
      <c r="AC406" s="378"/>
      <c r="AD406" s="378"/>
      <c r="AE406" s="378"/>
      <c r="AF406" s="378"/>
      <c r="AG406" s="378"/>
      <c r="AH406" s="378"/>
      <c r="AI406" s="378"/>
      <c r="AJ406" s="378"/>
      <c r="AK406" s="378"/>
      <c r="AL406" s="378"/>
    </row>
    <row r="407" spans="1:38">
      <c r="A407" s="409"/>
      <c r="B407" s="378"/>
      <c r="C407" s="378"/>
      <c r="D407" s="378"/>
      <c r="E407" s="378"/>
      <c r="F407" s="378"/>
      <c r="G407" s="378"/>
      <c r="H407" s="378"/>
      <c r="I407" s="378"/>
      <c r="J407" s="378"/>
      <c r="K407" s="378"/>
      <c r="L407" s="378"/>
      <c r="M407" s="378"/>
      <c r="N407" s="378"/>
      <c r="O407" s="378"/>
      <c r="P407" s="378"/>
      <c r="Q407" s="378"/>
      <c r="R407" s="378"/>
      <c r="S407" s="378"/>
      <c r="T407" s="378"/>
      <c r="U407" s="378"/>
      <c r="V407" s="378"/>
      <c r="W407" s="378"/>
      <c r="X407" s="378"/>
      <c r="Y407" s="378"/>
      <c r="Z407" s="378"/>
      <c r="AA407" s="378"/>
      <c r="AB407" s="378"/>
      <c r="AC407" s="378"/>
      <c r="AD407" s="378"/>
      <c r="AE407" s="378"/>
      <c r="AF407" s="378"/>
      <c r="AG407" s="378"/>
      <c r="AH407" s="378"/>
      <c r="AI407" s="378"/>
      <c r="AJ407" s="378"/>
      <c r="AK407" s="378"/>
      <c r="AL407" s="378"/>
    </row>
    <row r="408" spans="1:38">
      <c r="A408" s="409"/>
      <c r="B408" s="378"/>
      <c r="C408" s="378"/>
      <c r="D408" s="378"/>
      <c r="E408" s="378"/>
      <c r="F408" s="378"/>
      <c r="G408" s="378"/>
      <c r="H408" s="378"/>
      <c r="I408" s="378"/>
      <c r="J408" s="378"/>
      <c r="K408" s="378"/>
      <c r="L408" s="378"/>
      <c r="M408" s="378"/>
      <c r="N408" s="378"/>
      <c r="O408" s="378"/>
      <c r="P408" s="378"/>
      <c r="Q408" s="378"/>
      <c r="R408" s="378"/>
      <c r="S408" s="378"/>
      <c r="T408" s="378"/>
      <c r="U408" s="378"/>
      <c r="V408" s="378"/>
      <c r="W408" s="378"/>
      <c r="X408" s="378"/>
      <c r="Y408" s="378"/>
      <c r="Z408" s="378"/>
      <c r="AA408" s="378"/>
      <c r="AB408" s="378"/>
      <c r="AC408" s="378"/>
      <c r="AD408" s="378"/>
      <c r="AE408" s="378"/>
      <c r="AF408" s="378"/>
      <c r="AG408" s="378"/>
      <c r="AH408" s="378"/>
      <c r="AI408" s="378"/>
      <c r="AJ408" s="378"/>
      <c r="AK408" s="378"/>
      <c r="AL408" s="378"/>
    </row>
    <row r="409" spans="1:38">
      <c r="A409" s="409"/>
      <c r="B409" s="378"/>
      <c r="C409" s="378"/>
      <c r="D409" s="378"/>
      <c r="E409" s="378"/>
      <c r="F409" s="378"/>
      <c r="G409" s="378"/>
      <c r="H409" s="378"/>
      <c r="I409" s="378"/>
      <c r="J409" s="378"/>
      <c r="K409" s="378"/>
      <c r="L409" s="378"/>
      <c r="M409" s="378"/>
      <c r="N409" s="378"/>
      <c r="O409" s="378"/>
      <c r="P409" s="378"/>
      <c r="Q409" s="378"/>
      <c r="R409" s="378"/>
      <c r="S409" s="378"/>
      <c r="T409" s="378"/>
      <c r="U409" s="378"/>
      <c r="V409" s="378"/>
      <c r="W409" s="378"/>
      <c r="X409" s="378"/>
      <c r="Y409" s="378"/>
      <c r="Z409" s="378"/>
      <c r="AA409" s="378"/>
      <c r="AB409" s="378"/>
      <c r="AC409" s="378"/>
      <c r="AD409" s="378"/>
      <c r="AE409" s="378"/>
      <c r="AF409" s="378"/>
      <c r="AG409" s="378"/>
      <c r="AH409" s="378"/>
      <c r="AI409" s="378"/>
      <c r="AJ409" s="378"/>
      <c r="AK409" s="378"/>
      <c r="AL409" s="378"/>
    </row>
    <row r="410" spans="1:38">
      <c r="A410" s="409"/>
      <c r="B410" s="378"/>
      <c r="C410" s="378"/>
      <c r="D410" s="378"/>
      <c r="E410" s="378"/>
      <c r="F410" s="378"/>
      <c r="G410" s="378"/>
      <c r="H410" s="378"/>
      <c r="I410" s="378"/>
      <c r="J410" s="378"/>
      <c r="K410" s="378"/>
      <c r="L410" s="378"/>
      <c r="M410" s="378"/>
      <c r="N410" s="378"/>
      <c r="O410" s="378"/>
      <c r="P410" s="378"/>
      <c r="Q410" s="378"/>
      <c r="R410" s="378"/>
      <c r="S410" s="378"/>
      <c r="T410" s="378"/>
      <c r="U410" s="378"/>
      <c r="V410" s="378"/>
      <c r="W410" s="378"/>
      <c r="X410" s="378"/>
      <c r="Y410" s="378"/>
      <c r="Z410" s="378"/>
      <c r="AA410" s="378"/>
      <c r="AB410" s="378"/>
      <c r="AC410" s="378"/>
      <c r="AD410" s="378"/>
      <c r="AE410" s="378"/>
      <c r="AF410" s="378"/>
      <c r="AG410" s="378"/>
      <c r="AH410" s="378"/>
      <c r="AI410" s="378"/>
      <c r="AJ410" s="378"/>
      <c r="AK410" s="378"/>
      <c r="AL410" s="378"/>
    </row>
    <row r="411" spans="1:38">
      <c r="A411" s="409"/>
      <c r="B411" s="378"/>
      <c r="C411" s="378"/>
      <c r="D411" s="378"/>
      <c r="E411" s="378"/>
      <c r="F411" s="378"/>
      <c r="G411" s="378"/>
      <c r="H411" s="378"/>
      <c r="I411" s="378"/>
      <c r="J411" s="378"/>
      <c r="K411" s="378"/>
      <c r="L411" s="378"/>
      <c r="M411" s="378"/>
      <c r="N411" s="378"/>
      <c r="O411" s="378"/>
      <c r="P411" s="378"/>
      <c r="Q411" s="378"/>
      <c r="R411" s="378"/>
      <c r="S411" s="378"/>
      <c r="T411" s="378"/>
      <c r="U411" s="378"/>
      <c r="V411" s="378"/>
      <c r="W411" s="378"/>
      <c r="X411" s="378"/>
      <c r="Y411" s="378"/>
      <c r="Z411" s="378"/>
      <c r="AA411" s="378"/>
      <c r="AB411" s="378"/>
      <c r="AC411" s="378"/>
      <c r="AD411" s="378"/>
      <c r="AE411" s="378"/>
      <c r="AF411" s="378"/>
      <c r="AG411" s="378"/>
      <c r="AH411" s="378"/>
      <c r="AI411" s="378"/>
      <c r="AJ411" s="378"/>
      <c r="AK411" s="378"/>
      <c r="AL411" s="378"/>
    </row>
    <row r="412" spans="1:38">
      <c r="A412" s="409"/>
      <c r="B412" s="378"/>
      <c r="C412" s="378"/>
      <c r="D412" s="378"/>
      <c r="E412" s="378"/>
      <c r="F412" s="378"/>
      <c r="G412" s="378"/>
      <c r="H412" s="378"/>
      <c r="I412" s="378"/>
      <c r="J412" s="378"/>
      <c r="K412" s="378"/>
      <c r="L412" s="378"/>
      <c r="M412" s="378"/>
      <c r="N412" s="378"/>
      <c r="O412" s="378"/>
      <c r="P412" s="378"/>
      <c r="Q412" s="378"/>
      <c r="R412" s="378"/>
      <c r="S412" s="378"/>
      <c r="T412" s="378"/>
      <c r="U412" s="378"/>
      <c r="V412" s="378"/>
      <c r="W412" s="378"/>
      <c r="X412" s="378"/>
      <c r="Y412" s="378"/>
      <c r="Z412" s="378"/>
      <c r="AA412" s="378"/>
      <c r="AB412" s="378"/>
      <c r="AC412" s="378"/>
      <c r="AD412" s="378"/>
      <c r="AE412" s="378"/>
      <c r="AF412" s="378"/>
      <c r="AG412" s="378"/>
      <c r="AH412" s="378"/>
      <c r="AI412" s="378"/>
      <c r="AJ412" s="378"/>
      <c r="AK412" s="378"/>
      <c r="AL412" s="378"/>
    </row>
    <row r="413" spans="1:38">
      <c r="A413" s="409"/>
      <c r="B413" s="378"/>
      <c r="C413" s="378"/>
      <c r="D413" s="378"/>
      <c r="E413" s="378"/>
      <c r="F413" s="378"/>
      <c r="G413" s="378"/>
      <c r="H413" s="378"/>
      <c r="I413" s="378"/>
      <c r="J413" s="378"/>
      <c r="K413" s="378"/>
      <c r="L413" s="378"/>
      <c r="M413" s="378"/>
      <c r="N413" s="378"/>
      <c r="O413" s="378"/>
      <c r="P413" s="378"/>
      <c r="Q413" s="378"/>
      <c r="R413" s="378"/>
      <c r="S413" s="378"/>
      <c r="T413" s="378"/>
      <c r="U413" s="378"/>
      <c r="V413" s="378"/>
      <c r="W413" s="378"/>
      <c r="X413" s="378"/>
      <c r="Y413" s="378"/>
      <c r="Z413" s="378"/>
      <c r="AA413" s="378"/>
      <c r="AB413" s="378"/>
      <c r="AC413" s="378"/>
      <c r="AD413" s="378"/>
      <c r="AE413" s="378"/>
      <c r="AF413" s="378"/>
      <c r="AG413" s="378"/>
      <c r="AH413" s="378"/>
      <c r="AI413" s="378"/>
      <c r="AJ413" s="378"/>
      <c r="AK413" s="378"/>
      <c r="AL413" s="378"/>
    </row>
    <row r="414" spans="1:38">
      <c r="A414" s="409"/>
      <c r="B414" s="378"/>
      <c r="C414" s="378"/>
      <c r="D414" s="378"/>
      <c r="E414" s="378"/>
      <c r="F414" s="378"/>
      <c r="G414" s="378"/>
      <c r="H414" s="378"/>
      <c r="I414" s="378"/>
      <c r="J414" s="378"/>
      <c r="K414" s="378"/>
      <c r="L414" s="378"/>
      <c r="M414" s="378"/>
      <c r="N414" s="378"/>
      <c r="O414" s="378"/>
      <c r="P414" s="378"/>
      <c r="Q414" s="378"/>
      <c r="R414" s="378"/>
      <c r="S414" s="378"/>
      <c r="T414" s="378"/>
      <c r="U414" s="378"/>
      <c r="V414" s="378"/>
      <c r="W414" s="378"/>
      <c r="X414" s="378"/>
      <c r="Y414" s="378"/>
      <c r="Z414" s="378"/>
      <c r="AA414" s="378"/>
      <c r="AB414" s="378"/>
      <c r="AC414" s="378"/>
      <c r="AD414" s="378"/>
      <c r="AE414" s="378"/>
      <c r="AF414" s="378"/>
      <c r="AG414" s="378"/>
      <c r="AH414" s="378"/>
      <c r="AI414" s="378"/>
      <c r="AJ414" s="378"/>
      <c r="AK414" s="378"/>
      <c r="AL414" s="378"/>
    </row>
    <row r="415" spans="1:38">
      <c r="A415" s="409"/>
      <c r="B415" s="378"/>
      <c r="C415" s="378"/>
      <c r="D415" s="378"/>
      <c r="E415" s="378"/>
      <c r="F415" s="378"/>
      <c r="G415" s="378"/>
      <c r="H415" s="378"/>
      <c r="I415" s="378"/>
      <c r="J415" s="378"/>
      <c r="K415" s="378"/>
      <c r="L415" s="378"/>
      <c r="M415" s="378"/>
      <c r="N415" s="378"/>
      <c r="O415" s="378"/>
      <c r="P415" s="378"/>
      <c r="Q415" s="378"/>
      <c r="R415" s="378"/>
      <c r="S415" s="378"/>
      <c r="T415" s="378"/>
      <c r="U415" s="378"/>
      <c r="V415" s="378"/>
      <c r="W415" s="378"/>
      <c r="X415" s="378"/>
      <c r="Y415" s="378"/>
      <c r="Z415" s="378"/>
      <c r="AA415" s="378"/>
      <c r="AB415" s="378"/>
      <c r="AC415" s="378"/>
      <c r="AD415" s="378"/>
      <c r="AE415" s="378"/>
      <c r="AF415" s="378"/>
      <c r="AG415" s="378"/>
      <c r="AH415" s="378"/>
      <c r="AI415" s="378"/>
      <c r="AJ415" s="378"/>
      <c r="AK415" s="378"/>
      <c r="AL415" s="378"/>
    </row>
    <row r="416" spans="1:38">
      <c r="A416" s="409"/>
      <c r="B416" s="378"/>
      <c r="C416" s="378"/>
      <c r="D416" s="378"/>
      <c r="E416" s="378"/>
      <c r="F416" s="378"/>
      <c r="G416" s="378"/>
      <c r="H416" s="378"/>
      <c r="I416" s="378"/>
      <c r="J416" s="378"/>
      <c r="K416" s="378"/>
      <c r="L416" s="378"/>
      <c r="M416" s="378"/>
      <c r="N416" s="378"/>
      <c r="O416" s="378"/>
      <c r="P416" s="378"/>
      <c r="Q416" s="378"/>
      <c r="R416" s="378"/>
      <c r="S416" s="378"/>
      <c r="T416" s="378"/>
      <c r="U416" s="378"/>
      <c r="V416" s="378"/>
      <c r="W416" s="378"/>
      <c r="X416" s="378"/>
      <c r="Y416" s="378"/>
      <c r="Z416" s="378"/>
      <c r="AA416" s="378"/>
      <c r="AB416" s="378"/>
      <c r="AC416" s="378"/>
      <c r="AD416" s="378"/>
      <c r="AE416" s="378"/>
      <c r="AF416" s="378"/>
      <c r="AG416" s="378"/>
      <c r="AH416" s="378"/>
      <c r="AI416" s="378"/>
      <c r="AJ416" s="378"/>
      <c r="AK416" s="378"/>
      <c r="AL416" s="378"/>
    </row>
    <row r="417" spans="1:38">
      <c r="A417" s="409"/>
      <c r="B417" s="378"/>
      <c r="C417" s="378"/>
      <c r="D417" s="378"/>
      <c r="E417" s="378"/>
      <c r="F417" s="378"/>
      <c r="G417" s="378"/>
      <c r="H417" s="378"/>
      <c r="I417" s="378"/>
      <c r="J417" s="378"/>
      <c r="K417" s="378"/>
      <c r="L417" s="378"/>
      <c r="M417" s="378"/>
      <c r="N417" s="378"/>
      <c r="O417" s="378"/>
      <c r="P417" s="378"/>
      <c r="Q417" s="378"/>
      <c r="R417" s="378"/>
      <c r="S417" s="378"/>
      <c r="T417" s="378"/>
      <c r="U417" s="378"/>
      <c r="V417" s="378"/>
      <c r="W417" s="378"/>
      <c r="X417" s="378"/>
      <c r="Y417" s="378"/>
      <c r="Z417" s="378"/>
      <c r="AA417" s="378"/>
      <c r="AB417" s="378"/>
      <c r="AC417" s="378"/>
      <c r="AD417" s="378"/>
      <c r="AE417" s="378"/>
      <c r="AF417" s="378"/>
      <c r="AG417" s="378"/>
      <c r="AH417" s="378"/>
      <c r="AI417" s="378"/>
      <c r="AJ417" s="378"/>
      <c r="AK417" s="378"/>
      <c r="AL417" s="378"/>
    </row>
    <row r="418" spans="1:38">
      <c r="A418" s="409"/>
      <c r="B418" s="378"/>
      <c r="C418" s="378"/>
      <c r="D418" s="378"/>
      <c r="E418" s="378"/>
      <c r="F418" s="378"/>
      <c r="G418" s="378"/>
      <c r="H418" s="378"/>
      <c r="I418" s="378"/>
      <c r="J418" s="378"/>
      <c r="K418" s="378"/>
      <c r="L418" s="378"/>
      <c r="M418" s="378"/>
      <c r="N418" s="378"/>
      <c r="O418" s="378"/>
      <c r="P418" s="378"/>
      <c r="Q418" s="378"/>
      <c r="R418" s="378"/>
      <c r="S418" s="378"/>
      <c r="T418" s="378"/>
      <c r="U418" s="378"/>
      <c r="V418" s="378"/>
      <c r="W418" s="378"/>
      <c r="X418" s="378"/>
      <c r="Y418" s="378"/>
      <c r="Z418" s="378"/>
      <c r="AA418" s="378"/>
      <c r="AB418" s="378"/>
      <c r="AC418" s="378"/>
      <c r="AD418" s="378"/>
      <c r="AE418" s="378"/>
      <c r="AF418" s="378"/>
      <c r="AG418" s="378"/>
      <c r="AH418" s="378"/>
      <c r="AI418" s="378"/>
      <c r="AJ418" s="378"/>
      <c r="AK418" s="378"/>
      <c r="AL418" s="378"/>
    </row>
    <row r="419" spans="1:38">
      <c r="A419" s="409"/>
      <c r="B419" s="378"/>
      <c r="C419" s="378"/>
      <c r="D419" s="378"/>
      <c r="E419" s="378"/>
      <c r="F419" s="378"/>
      <c r="G419" s="378"/>
      <c r="H419" s="378"/>
      <c r="I419" s="378"/>
      <c r="J419" s="378"/>
      <c r="K419" s="378"/>
      <c r="L419" s="378"/>
      <c r="M419" s="378"/>
      <c r="N419" s="378"/>
      <c r="O419" s="378"/>
      <c r="P419" s="378"/>
      <c r="Q419" s="378"/>
      <c r="R419" s="378"/>
      <c r="S419" s="378"/>
      <c r="T419" s="378"/>
      <c r="U419" s="378"/>
      <c r="V419" s="378"/>
      <c r="W419" s="378"/>
      <c r="X419" s="378"/>
      <c r="Y419" s="378"/>
      <c r="Z419" s="378"/>
      <c r="AA419" s="378"/>
      <c r="AB419" s="378"/>
      <c r="AC419" s="378"/>
      <c r="AD419" s="378"/>
      <c r="AE419" s="378"/>
      <c r="AF419" s="378"/>
      <c r="AG419" s="378"/>
      <c r="AH419" s="378"/>
      <c r="AI419" s="378"/>
      <c r="AJ419" s="378"/>
      <c r="AK419" s="378"/>
      <c r="AL419" s="378"/>
    </row>
    <row r="420" spans="1:38">
      <c r="A420" s="409"/>
      <c r="B420" s="378"/>
      <c r="C420" s="378"/>
      <c r="D420" s="378"/>
      <c r="E420" s="378"/>
      <c r="F420" s="378"/>
      <c r="G420" s="378"/>
      <c r="H420" s="378"/>
      <c r="I420" s="378"/>
      <c r="J420" s="378"/>
      <c r="K420" s="378"/>
      <c r="L420" s="378"/>
      <c r="M420" s="378"/>
      <c r="N420" s="378"/>
      <c r="O420" s="378"/>
      <c r="P420" s="378"/>
      <c r="Q420" s="378"/>
      <c r="R420" s="378"/>
      <c r="S420" s="378"/>
      <c r="T420" s="378"/>
      <c r="U420" s="378"/>
      <c r="V420" s="378"/>
      <c r="W420" s="378"/>
      <c r="X420" s="378"/>
      <c r="Y420" s="378"/>
      <c r="Z420" s="378"/>
      <c r="AA420" s="378"/>
      <c r="AB420" s="378"/>
      <c r="AC420" s="378"/>
      <c r="AD420" s="378"/>
      <c r="AE420" s="378"/>
      <c r="AF420" s="378"/>
      <c r="AG420" s="378"/>
      <c r="AH420" s="378"/>
      <c r="AI420" s="378"/>
      <c r="AJ420" s="378"/>
      <c r="AK420" s="378"/>
      <c r="AL420" s="378"/>
    </row>
    <row r="421" spans="1:38">
      <c r="A421" s="409"/>
      <c r="B421" s="378"/>
      <c r="C421" s="378"/>
      <c r="D421" s="378"/>
      <c r="E421" s="378"/>
      <c r="F421" s="378"/>
      <c r="G421" s="378"/>
      <c r="H421" s="378"/>
      <c r="I421" s="378"/>
      <c r="J421" s="378"/>
      <c r="K421" s="378"/>
      <c r="L421" s="378"/>
      <c r="M421" s="378"/>
      <c r="N421" s="378"/>
      <c r="O421" s="378"/>
      <c r="P421" s="378"/>
      <c r="Q421" s="378"/>
      <c r="R421" s="378"/>
      <c r="S421" s="378"/>
      <c r="T421" s="378"/>
      <c r="U421" s="378"/>
      <c r="V421" s="378"/>
      <c r="W421" s="378"/>
      <c r="X421" s="378"/>
      <c r="Y421" s="378"/>
      <c r="Z421" s="378"/>
      <c r="AA421" s="378"/>
      <c r="AB421" s="378"/>
      <c r="AC421" s="378"/>
      <c r="AD421" s="378"/>
      <c r="AE421" s="378"/>
      <c r="AF421" s="378"/>
      <c r="AG421" s="378"/>
      <c r="AH421" s="378"/>
      <c r="AI421" s="378"/>
      <c r="AJ421" s="378"/>
      <c r="AK421" s="378"/>
      <c r="AL421" s="378"/>
    </row>
    <row r="422" spans="1:38">
      <c r="A422" s="409"/>
      <c r="B422" s="378"/>
      <c r="C422" s="378"/>
      <c r="D422" s="378"/>
      <c r="E422" s="378"/>
      <c r="F422" s="378"/>
      <c r="G422" s="378"/>
      <c r="H422" s="378"/>
      <c r="I422" s="378"/>
      <c r="J422" s="378"/>
      <c r="K422" s="378"/>
      <c r="L422" s="378"/>
      <c r="M422" s="378"/>
      <c r="N422" s="378"/>
      <c r="O422" s="378"/>
      <c r="P422" s="378"/>
      <c r="Q422" s="378"/>
      <c r="R422" s="378"/>
      <c r="S422" s="378"/>
      <c r="T422" s="378"/>
      <c r="U422" s="378"/>
      <c r="V422" s="378"/>
      <c r="W422" s="378"/>
      <c r="X422" s="378"/>
      <c r="Y422" s="378"/>
      <c r="Z422" s="378"/>
      <c r="AA422" s="378"/>
      <c r="AB422" s="378"/>
      <c r="AC422" s="378"/>
      <c r="AD422" s="378"/>
      <c r="AE422" s="378"/>
      <c r="AF422" s="378"/>
      <c r="AG422" s="378"/>
      <c r="AH422" s="378"/>
      <c r="AI422" s="378"/>
      <c r="AJ422" s="378"/>
      <c r="AK422" s="378"/>
      <c r="AL422" s="378"/>
    </row>
    <row r="423" spans="1:38">
      <c r="A423" s="409"/>
      <c r="B423" s="378"/>
      <c r="C423" s="378"/>
      <c r="D423" s="378"/>
      <c r="E423" s="378"/>
      <c r="F423" s="378"/>
      <c r="G423" s="378"/>
      <c r="H423" s="378"/>
      <c r="I423" s="378"/>
      <c r="J423" s="378"/>
      <c r="K423" s="378"/>
      <c r="L423" s="378"/>
      <c r="M423" s="378"/>
      <c r="N423" s="378"/>
      <c r="O423" s="378"/>
      <c r="P423" s="378"/>
      <c r="Q423" s="378"/>
      <c r="R423" s="378"/>
      <c r="S423" s="378"/>
      <c r="T423" s="378"/>
      <c r="U423" s="378"/>
      <c r="V423" s="378"/>
      <c r="W423" s="378"/>
      <c r="X423" s="378"/>
      <c r="Y423" s="378"/>
      <c r="Z423" s="378"/>
      <c r="AA423" s="378"/>
      <c r="AB423" s="378"/>
      <c r="AC423" s="378"/>
      <c r="AD423" s="378"/>
      <c r="AE423" s="378"/>
      <c r="AF423" s="378"/>
      <c r="AG423" s="378"/>
      <c r="AH423" s="378"/>
      <c r="AI423" s="378"/>
      <c r="AJ423" s="378"/>
      <c r="AK423" s="378"/>
      <c r="AL423" s="378"/>
    </row>
    <row r="424" spans="1:38">
      <c r="A424" s="409"/>
      <c r="B424" s="378"/>
      <c r="C424" s="378"/>
      <c r="D424" s="378"/>
      <c r="E424" s="378"/>
      <c r="F424" s="378"/>
      <c r="G424" s="378"/>
      <c r="H424" s="378"/>
      <c r="I424" s="378"/>
      <c r="J424" s="378"/>
      <c r="K424" s="378"/>
      <c r="L424" s="378"/>
      <c r="M424" s="378"/>
      <c r="N424" s="378"/>
      <c r="O424" s="378"/>
      <c r="P424" s="378"/>
      <c r="Q424" s="378"/>
      <c r="R424" s="378"/>
      <c r="S424" s="378"/>
      <c r="T424" s="378"/>
      <c r="U424" s="378"/>
      <c r="V424" s="378"/>
      <c r="W424" s="378"/>
      <c r="X424" s="378"/>
      <c r="Y424" s="378"/>
      <c r="Z424" s="378"/>
      <c r="AA424" s="378"/>
      <c r="AB424" s="378"/>
      <c r="AC424" s="378"/>
      <c r="AD424" s="378"/>
      <c r="AE424" s="378"/>
      <c r="AF424" s="378"/>
      <c r="AG424" s="378"/>
      <c r="AH424" s="378"/>
      <c r="AI424" s="378"/>
      <c r="AJ424" s="378"/>
      <c r="AK424" s="378"/>
      <c r="AL424" s="378"/>
    </row>
    <row r="425" spans="1:38">
      <c r="A425" s="409"/>
      <c r="B425" s="378"/>
      <c r="C425" s="378"/>
      <c r="D425" s="378"/>
      <c r="E425" s="378"/>
      <c r="F425" s="378"/>
      <c r="G425" s="378"/>
      <c r="H425" s="378"/>
      <c r="I425" s="378"/>
      <c r="J425" s="378"/>
      <c r="K425" s="378"/>
      <c r="L425" s="378"/>
      <c r="M425" s="378"/>
      <c r="N425" s="378"/>
      <c r="O425" s="378"/>
      <c r="P425" s="378"/>
      <c r="Q425" s="378"/>
      <c r="R425" s="378"/>
      <c r="S425" s="378"/>
      <c r="T425" s="378"/>
      <c r="U425" s="378"/>
      <c r="V425" s="378"/>
      <c r="W425" s="378"/>
      <c r="X425" s="378"/>
      <c r="Y425" s="378"/>
      <c r="Z425" s="378"/>
      <c r="AA425" s="378"/>
      <c r="AB425" s="378"/>
      <c r="AC425" s="378"/>
      <c r="AD425" s="378"/>
      <c r="AE425" s="378"/>
      <c r="AF425" s="378"/>
      <c r="AG425" s="378"/>
      <c r="AH425" s="378"/>
      <c r="AI425" s="378"/>
      <c r="AJ425" s="378"/>
      <c r="AK425" s="378"/>
      <c r="AL425" s="378"/>
    </row>
    <row r="426" spans="1:38">
      <c r="A426" s="409"/>
      <c r="B426" s="378"/>
      <c r="C426" s="378"/>
      <c r="D426" s="378"/>
      <c r="E426" s="378"/>
      <c r="F426" s="378"/>
      <c r="G426" s="378"/>
      <c r="H426" s="378"/>
      <c r="I426" s="378"/>
      <c r="J426" s="378"/>
      <c r="K426" s="378"/>
      <c r="L426" s="378"/>
      <c r="M426" s="378"/>
      <c r="N426" s="378"/>
      <c r="O426" s="378"/>
      <c r="P426" s="378"/>
      <c r="Q426" s="378"/>
      <c r="R426" s="378"/>
      <c r="S426" s="378"/>
      <c r="T426" s="378"/>
      <c r="U426" s="378"/>
      <c r="V426" s="378"/>
      <c r="W426" s="378"/>
      <c r="X426" s="378"/>
      <c r="Y426" s="378"/>
      <c r="Z426" s="378"/>
      <c r="AA426" s="378"/>
      <c r="AB426" s="378"/>
      <c r="AC426" s="378"/>
      <c r="AD426" s="378"/>
      <c r="AE426" s="378"/>
      <c r="AF426" s="378"/>
      <c r="AG426" s="378"/>
      <c r="AH426" s="378"/>
      <c r="AI426" s="378"/>
      <c r="AJ426" s="378"/>
      <c r="AK426" s="378"/>
      <c r="AL426" s="378"/>
    </row>
    <row r="427" spans="1:38">
      <c r="A427" s="409"/>
      <c r="B427" s="378"/>
      <c r="C427" s="378"/>
      <c r="D427" s="378"/>
      <c r="E427" s="378"/>
      <c r="F427" s="378"/>
      <c r="G427" s="378"/>
      <c r="H427" s="378"/>
      <c r="I427" s="378"/>
      <c r="J427" s="378"/>
      <c r="K427" s="378"/>
      <c r="L427" s="378"/>
      <c r="M427" s="378"/>
      <c r="N427" s="378"/>
      <c r="O427" s="378"/>
      <c r="P427" s="378"/>
      <c r="Q427" s="378"/>
      <c r="R427" s="378"/>
      <c r="S427" s="378"/>
      <c r="T427" s="378"/>
      <c r="U427" s="378"/>
      <c r="V427" s="378"/>
      <c r="W427" s="378"/>
      <c r="X427" s="378"/>
      <c r="Y427" s="378"/>
      <c r="Z427" s="378"/>
      <c r="AA427" s="378"/>
      <c r="AB427" s="378"/>
      <c r="AC427" s="378"/>
      <c r="AD427" s="378"/>
      <c r="AE427" s="378"/>
      <c r="AF427" s="378"/>
      <c r="AG427" s="378"/>
      <c r="AH427" s="378"/>
      <c r="AI427" s="378"/>
      <c r="AJ427" s="378"/>
      <c r="AK427" s="378"/>
      <c r="AL427" s="378"/>
    </row>
    <row r="428" spans="1:38">
      <c r="A428" s="409"/>
      <c r="B428" s="378"/>
      <c r="C428" s="378"/>
      <c r="D428" s="378"/>
      <c r="E428" s="378"/>
      <c r="F428" s="378"/>
      <c r="G428" s="378"/>
      <c r="H428" s="378"/>
      <c r="I428" s="378"/>
      <c r="J428" s="378"/>
      <c r="K428" s="378"/>
      <c r="L428" s="378"/>
      <c r="M428" s="378"/>
      <c r="N428" s="378"/>
      <c r="O428" s="378"/>
      <c r="P428" s="378"/>
      <c r="Q428" s="378"/>
      <c r="R428" s="378"/>
      <c r="S428" s="378"/>
      <c r="T428" s="378"/>
      <c r="U428" s="378"/>
      <c r="V428" s="378"/>
      <c r="W428" s="378"/>
      <c r="X428" s="378"/>
      <c r="Y428" s="378"/>
      <c r="Z428" s="378"/>
      <c r="AA428" s="378"/>
      <c r="AB428" s="378"/>
      <c r="AC428" s="378"/>
      <c r="AD428" s="378"/>
      <c r="AE428" s="378"/>
      <c r="AF428" s="378"/>
      <c r="AG428" s="378"/>
      <c r="AH428" s="378"/>
      <c r="AI428" s="378"/>
      <c r="AJ428" s="378"/>
      <c r="AK428" s="378"/>
      <c r="AL428" s="378"/>
    </row>
    <row r="429" spans="1:38">
      <c r="A429" s="409"/>
      <c r="B429" s="378"/>
      <c r="C429" s="378"/>
      <c r="D429" s="378"/>
      <c r="E429" s="378"/>
      <c r="F429" s="378"/>
      <c r="G429" s="378"/>
      <c r="H429" s="378"/>
      <c r="I429" s="378"/>
      <c r="J429" s="378"/>
      <c r="K429" s="378"/>
      <c r="L429" s="378"/>
      <c r="M429" s="378"/>
      <c r="N429" s="378"/>
      <c r="O429" s="378"/>
      <c r="P429" s="378"/>
      <c r="Q429" s="378"/>
      <c r="R429" s="378"/>
      <c r="S429" s="378"/>
      <c r="T429" s="378"/>
      <c r="U429" s="378"/>
      <c r="V429" s="378"/>
      <c r="W429" s="378"/>
      <c r="X429" s="378"/>
      <c r="Y429" s="378"/>
      <c r="Z429" s="378"/>
      <c r="AA429" s="378"/>
      <c r="AB429" s="378"/>
      <c r="AC429" s="378"/>
      <c r="AD429" s="378"/>
      <c r="AE429" s="378"/>
      <c r="AF429" s="378"/>
      <c r="AG429" s="378"/>
      <c r="AH429" s="378"/>
      <c r="AI429" s="378"/>
      <c r="AJ429" s="378"/>
      <c r="AK429" s="378"/>
      <c r="AL429" s="378"/>
    </row>
    <row r="430" spans="1:38">
      <c r="A430" s="409"/>
      <c r="B430" s="378"/>
      <c r="C430" s="378"/>
      <c r="D430" s="378"/>
      <c r="E430" s="378"/>
      <c r="F430" s="378"/>
      <c r="G430" s="378"/>
      <c r="H430" s="378"/>
      <c r="I430" s="378"/>
      <c r="J430" s="378"/>
      <c r="K430" s="378"/>
      <c r="L430" s="378"/>
      <c r="M430" s="378"/>
      <c r="N430" s="378"/>
      <c r="O430" s="378"/>
      <c r="P430" s="378"/>
      <c r="Q430" s="378"/>
      <c r="R430" s="378"/>
      <c r="S430" s="378"/>
      <c r="T430" s="378"/>
      <c r="U430" s="378"/>
      <c r="V430" s="378"/>
      <c r="W430" s="378"/>
      <c r="X430" s="378"/>
      <c r="Y430" s="378"/>
      <c r="Z430" s="378"/>
      <c r="AA430" s="378"/>
      <c r="AB430" s="378"/>
      <c r="AC430" s="378"/>
      <c r="AD430" s="378"/>
      <c r="AE430" s="378"/>
      <c r="AF430" s="378"/>
      <c r="AG430" s="378"/>
      <c r="AH430" s="378"/>
      <c r="AI430" s="378"/>
      <c r="AJ430" s="378"/>
      <c r="AK430" s="378"/>
      <c r="AL430" s="378"/>
    </row>
    <row r="431" spans="1:38">
      <c r="A431" s="409"/>
      <c r="B431" s="378"/>
      <c r="C431" s="378"/>
      <c r="D431" s="378"/>
      <c r="E431" s="378"/>
      <c r="F431" s="378"/>
      <c r="G431" s="378"/>
      <c r="H431" s="378"/>
      <c r="I431" s="378"/>
      <c r="J431" s="378"/>
      <c r="K431" s="378"/>
      <c r="L431" s="378"/>
      <c r="M431" s="378"/>
      <c r="N431" s="378"/>
      <c r="O431" s="378"/>
      <c r="P431" s="378"/>
      <c r="Q431" s="378"/>
      <c r="R431" s="378"/>
      <c r="S431" s="378"/>
      <c r="T431" s="378"/>
      <c r="U431" s="378"/>
      <c r="V431" s="378"/>
      <c r="W431" s="378"/>
      <c r="X431" s="378"/>
      <c r="Y431" s="378"/>
      <c r="Z431" s="378"/>
      <c r="AA431" s="378"/>
      <c r="AB431" s="378"/>
      <c r="AC431" s="378"/>
      <c r="AD431" s="378"/>
      <c r="AE431" s="378"/>
      <c r="AF431" s="378"/>
      <c r="AG431" s="378"/>
      <c r="AH431" s="378"/>
      <c r="AI431" s="378"/>
      <c r="AJ431" s="378"/>
      <c r="AK431" s="378"/>
      <c r="AL431" s="378"/>
    </row>
    <row r="432" spans="1:38">
      <c r="A432" s="409"/>
      <c r="B432" s="378"/>
      <c r="C432" s="378"/>
      <c r="D432" s="378"/>
      <c r="E432" s="378"/>
      <c r="F432" s="378"/>
      <c r="G432" s="378"/>
      <c r="H432" s="378"/>
      <c r="I432" s="378"/>
      <c r="J432" s="378"/>
      <c r="K432" s="378"/>
      <c r="L432" s="378"/>
      <c r="M432" s="378"/>
      <c r="N432" s="378"/>
      <c r="O432" s="378"/>
      <c r="P432" s="378"/>
      <c r="Q432" s="378"/>
      <c r="R432" s="378"/>
      <c r="S432" s="378"/>
      <c r="T432" s="378"/>
      <c r="U432" s="378"/>
      <c r="V432" s="378"/>
      <c r="W432" s="378"/>
      <c r="X432" s="378"/>
      <c r="Y432" s="378"/>
      <c r="Z432" s="378"/>
      <c r="AA432" s="378"/>
      <c r="AB432" s="378"/>
      <c r="AC432" s="378"/>
      <c r="AD432" s="378"/>
      <c r="AE432" s="378"/>
      <c r="AF432" s="378"/>
      <c r="AG432" s="378"/>
      <c r="AH432" s="378"/>
      <c r="AI432" s="378"/>
      <c r="AJ432" s="378"/>
      <c r="AK432" s="378"/>
      <c r="AL432" s="378"/>
    </row>
    <row r="433" spans="1:38">
      <c r="A433" s="409"/>
      <c r="B433" s="378"/>
      <c r="C433" s="378"/>
      <c r="D433" s="378"/>
      <c r="E433" s="378"/>
      <c r="F433" s="378"/>
      <c r="G433" s="378"/>
      <c r="H433" s="378"/>
      <c r="I433" s="378"/>
      <c r="J433" s="378"/>
      <c r="K433" s="378"/>
      <c r="L433" s="378"/>
      <c r="M433" s="378"/>
      <c r="N433" s="378"/>
      <c r="O433" s="378"/>
      <c r="P433" s="378"/>
      <c r="Q433" s="378"/>
      <c r="R433" s="378"/>
      <c r="S433" s="378"/>
      <c r="T433" s="378"/>
      <c r="U433" s="378"/>
      <c r="V433" s="378"/>
      <c r="W433" s="378"/>
      <c r="X433" s="378"/>
      <c r="Y433" s="378"/>
      <c r="Z433" s="378"/>
      <c r="AA433" s="378"/>
      <c r="AB433" s="378"/>
      <c r="AC433" s="378"/>
      <c r="AD433" s="378"/>
      <c r="AE433" s="378"/>
      <c r="AF433" s="378"/>
      <c r="AG433" s="378"/>
      <c r="AH433" s="378"/>
      <c r="AI433" s="378"/>
      <c r="AJ433" s="378"/>
      <c r="AK433" s="378"/>
      <c r="AL433" s="378"/>
    </row>
    <row r="434" spans="1:38">
      <c r="A434" s="409"/>
      <c r="B434" s="378"/>
      <c r="C434" s="378"/>
      <c r="D434" s="378"/>
      <c r="E434" s="378"/>
      <c r="F434" s="378"/>
      <c r="G434" s="378"/>
      <c r="H434" s="378"/>
      <c r="I434" s="378"/>
      <c r="J434" s="378"/>
      <c r="K434" s="378"/>
      <c r="L434" s="378"/>
      <c r="M434" s="378"/>
      <c r="N434" s="378"/>
      <c r="O434" s="378"/>
      <c r="P434" s="378"/>
      <c r="Q434" s="378"/>
      <c r="R434" s="378"/>
      <c r="S434" s="378"/>
      <c r="T434" s="378"/>
      <c r="U434" s="378"/>
      <c r="V434" s="378"/>
      <c r="W434" s="378"/>
      <c r="X434" s="378"/>
      <c r="Y434" s="378"/>
      <c r="Z434" s="378"/>
      <c r="AA434" s="378"/>
      <c r="AB434" s="378"/>
      <c r="AC434" s="378"/>
      <c r="AD434" s="378"/>
      <c r="AE434" s="378"/>
      <c r="AF434" s="378"/>
      <c r="AG434" s="378"/>
      <c r="AH434" s="378"/>
      <c r="AI434" s="378"/>
      <c r="AJ434" s="378"/>
      <c r="AK434" s="378"/>
      <c r="AL434" s="378"/>
    </row>
    <row r="435" spans="1:38">
      <c r="A435" s="409"/>
      <c r="B435" s="378"/>
      <c r="C435" s="378"/>
      <c r="D435" s="378"/>
      <c r="E435" s="378"/>
      <c r="F435" s="378"/>
      <c r="G435" s="378"/>
      <c r="H435" s="378"/>
      <c r="I435" s="378"/>
      <c r="J435" s="378"/>
      <c r="K435" s="378"/>
      <c r="L435" s="378"/>
      <c r="M435" s="378"/>
      <c r="N435" s="378"/>
      <c r="O435" s="378"/>
      <c r="P435" s="378"/>
      <c r="Q435" s="378"/>
      <c r="R435" s="378"/>
      <c r="S435" s="378"/>
      <c r="T435" s="378"/>
      <c r="U435" s="378"/>
      <c r="V435" s="378"/>
      <c r="W435" s="378"/>
      <c r="X435" s="378"/>
      <c r="Y435" s="378"/>
      <c r="Z435" s="378"/>
      <c r="AA435" s="378"/>
      <c r="AB435" s="378"/>
      <c r="AC435" s="378"/>
      <c r="AD435" s="378"/>
      <c r="AE435" s="378"/>
      <c r="AF435" s="378"/>
      <c r="AG435" s="378"/>
      <c r="AH435" s="378"/>
      <c r="AI435" s="378"/>
      <c r="AJ435" s="378"/>
      <c r="AK435" s="378"/>
      <c r="AL435" s="378"/>
    </row>
    <row r="436" spans="1:38">
      <c r="A436" s="409"/>
      <c r="B436" s="378"/>
      <c r="C436" s="378"/>
      <c r="D436" s="378"/>
      <c r="E436" s="378"/>
      <c r="F436" s="378"/>
      <c r="G436" s="378"/>
      <c r="H436" s="378"/>
      <c r="I436" s="378"/>
      <c r="J436" s="378"/>
      <c r="K436" s="378"/>
      <c r="L436" s="378"/>
      <c r="M436" s="378"/>
      <c r="N436" s="378"/>
      <c r="O436" s="378"/>
      <c r="P436" s="378"/>
      <c r="Q436" s="378"/>
      <c r="R436" s="378"/>
      <c r="S436" s="378"/>
      <c r="T436" s="378"/>
      <c r="U436" s="378"/>
      <c r="V436" s="378"/>
      <c r="W436" s="378"/>
      <c r="X436" s="378"/>
      <c r="Y436" s="378"/>
      <c r="Z436" s="378"/>
      <c r="AA436" s="378"/>
      <c r="AB436" s="378"/>
      <c r="AC436" s="378"/>
      <c r="AD436" s="378"/>
      <c r="AE436" s="378"/>
      <c r="AF436" s="378"/>
      <c r="AG436" s="378"/>
      <c r="AH436" s="378"/>
      <c r="AI436" s="378"/>
      <c r="AJ436" s="378"/>
      <c r="AK436" s="378"/>
      <c r="AL436" s="378"/>
    </row>
    <row r="437" spans="1:38" ht="20.45" customHeight="1">
      <c r="A437" s="409"/>
      <c r="B437" s="378"/>
      <c r="C437" s="378"/>
      <c r="D437" s="378"/>
      <c r="E437" s="378"/>
      <c r="F437" s="378"/>
      <c r="G437" s="378"/>
      <c r="H437" s="378"/>
      <c r="I437" s="378"/>
      <c r="J437" s="378"/>
      <c r="K437" s="378"/>
      <c r="L437" s="378"/>
      <c r="M437" s="378"/>
      <c r="N437" s="378"/>
      <c r="O437" s="378"/>
      <c r="P437" s="378"/>
      <c r="Q437" s="378"/>
      <c r="R437" s="378"/>
      <c r="S437" s="378"/>
      <c r="T437" s="378"/>
      <c r="U437" s="378"/>
      <c r="V437" s="378"/>
      <c r="W437" s="378"/>
      <c r="X437" s="378"/>
      <c r="Y437" s="378"/>
      <c r="Z437" s="378"/>
      <c r="AA437" s="378"/>
      <c r="AB437" s="378"/>
      <c r="AC437" s="378"/>
      <c r="AD437" s="378"/>
      <c r="AE437" s="378"/>
      <c r="AF437" s="378"/>
      <c r="AG437" s="378"/>
      <c r="AH437" s="378"/>
      <c r="AI437" s="378"/>
      <c r="AJ437" s="378"/>
      <c r="AK437" s="378"/>
      <c r="AL437" s="378"/>
    </row>
    <row r="438" spans="1:38">
      <c r="A438" s="409"/>
      <c r="B438" s="378"/>
      <c r="C438" s="378"/>
      <c r="D438" s="378"/>
      <c r="E438" s="378"/>
      <c r="F438" s="378"/>
      <c r="G438" s="378"/>
      <c r="H438" s="378"/>
      <c r="I438" s="378"/>
      <c r="J438" s="378"/>
      <c r="K438" s="378"/>
      <c r="L438" s="378"/>
      <c r="M438" s="378"/>
      <c r="N438" s="378"/>
      <c r="O438" s="378"/>
      <c r="P438" s="378"/>
      <c r="Q438" s="378"/>
      <c r="R438" s="378"/>
      <c r="S438" s="378"/>
      <c r="T438" s="378"/>
      <c r="U438" s="378"/>
      <c r="V438" s="378"/>
      <c r="W438" s="378"/>
      <c r="X438" s="378"/>
      <c r="Y438" s="378"/>
      <c r="Z438" s="378"/>
      <c r="AA438" s="378"/>
      <c r="AB438" s="378"/>
      <c r="AC438" s="378"/>
      <c r="AD438" s="378"/>
      <c r="AE438" s="378"/>
      <c r="AF438" s="378"/>
      <c r="AG438" s="378"/>
      <c r="AH438" s="378"/>
      <c r="AI438" s="378"/>
      <c r="AJ438" s="378"/>
      <c r="AK438" s="378"/>
      <c r="AL438" s="378"/>
    </row>
    <row r="439" spans="1:38">
      <c r="A439" s="409"/>
      <c r="B439" s="378"/>
      <c r="C439" s="378"/>
      <c r="D439" s="378"/>
      <c r="E439" s="378"/>
      <c r="F439" s="378"/>
      <c r="G439" s="378"/>
      <c r="H439" s="378"/>
      <c r="I439" s="378"/>
      <c r="J439" s="378"/>
      <c r="K439" s="378"/>
      <c r="L439" s="378"/>
      <c r="M439" s="378"/>
      <c r="N439" s="378"/>
      <c r="O439" s="378"/>
      <c r="P439" s="378"/>
      <c r="Q439" s="378"/>
      <c r="R439" s="378"/>
      <c r="S439" s="378"/>
      <c r="T439" s="378"/>
      <c r="U439" s="378"/>
      <c r="V439" s="378"/>
      <c r="W439" s="378"/>
      <c r="X439" s="378"/>
      <c r="Y439" s="378"/>
      <c r="Z439" s="378"/>
      <c r="AA439" s="378"/>
      <c r="AB439" s="378"/>
      <c r="AC439" s="378"/>
      <c r="AD439" s="378"/>
      <c r="AE439" s="378"/>
      <c r="AF439" s="378"/>
      <c r="AG439" s="378"/>
      <c r="AH439" s="378"/>
      <c r="AI439" s="378"/>
      <c r="AJ439" s="378"/>
      <c r="AK439" s="378"/>
      <c r="AL439" s="378"/>
    </row>
    <row r="440" spans="1:38">
      <c r="A440" s="409"/>
      <c r="B440" s="378"/>
      <c r="C440" s="378"/>
      <c r="D440" s="378"/>
      <c r="E440" s="378"/>
      <c r="F440" s="378"/>
      <c r="G440" s="378"/>
      <c r="H440" s="378"/>
      <c r="I440" s="378"/>
      <c r="J440" s="378"/>
      <c r="K440" s="378"/>
      <c r="L440" s="378"/>
      <c r="M440" s="378"/>
      <c r="N440" s="378"/>
      <c r="O440" s="378"/>
      <c r="P440" s="378"/>
      <c r="Q440" s="378"/>
      <c r="R440" s="378"/>
      <c r="S440" s="378"/>
      <c r="T440" s="378"/>
      <c r="U440" s="378"/>
      <c r="V440" s="378"/>
      <c r="W440" s="378"/>
      <c r="X440" s="378"/>
      <c r="Y440" s="378"/>
      <c r="Z440" s="378"/>
      <c r="AA440" s="378"/>
      <c r="AB440" s="378"/>
      <c r="AC440" s="378"/>
      <c r="AD440" s="378"/>
      <c r="AE440" s="378"/>
      <c r="AF440" s="378"/>
      <c r="AG440" s="378"/>
      <c r="AH440" s="378"/>
      <c r="AI440" s="378"/>
      <c r="AJ440" s="378"/>
      <c r="AK440" s="378"/>
      <c r="AL440" s="378"/>
    </row>
    <row r="441" spans="1:38">
      <c r="A441" s="409"/>
      <c r="B441" s="378"/>
      <c r="C441" s="378"/>
      <c r="D441" s="378"/>
      <c r="E441" s="378"/>
      <c r="F441" s="378"/>
      <c r="G441" s="378"/>
      <c r="H441" s="378"/>
      <c r="I441" s="378"/>
      <c r="J441" s="378"/>
      <c r="K441" s="378"/>
      <c r="L441" s="378"/>
      <c r="M441" s="378"/>
      <c r="N441" s="378"/>
      <c r="O441" s="378"/>
      <c r="P441" s="378"/>
      <c r="Q441" s="378"/>
      <c r="R441" s="378"/>
      <c r="S441" s="378"/>
      <c r="T441" s="378"/>
      <c r="U441" s="378"/>
      <c r="V441" s="378"/>
      <c r="W441" s="378"/>
      <c r="X441" s="378"/>
      <c r="Y441" s="378"/>
      <c r="Z441" s="378"/>
      <c r="AA441" s="378"/>
      <c r="AB441" s="378"/>
      <c r="AC441" s="378"/>
      <c r="AD441" s="378"/>
      <c r="AE441" s="378"/>
      <c r="AF441" s="378"/>
      <c r="AG441" s="378"/>
      <c r="AH441" s="378"/>
      <c r="AI441" s="378"/>
      <c r="AJ441" s="378"/>
      <c r="AK441" s="378"/>
      <c r="AL441" s="378"/>
    </row>
    <row r="442" spans="1:38">
      <c r="A442" s="409"/>
      <c r="B442" s="378"/>
      <c r="C442" s="378"/>
      <c r="D442" s="378"/>
      <c r="E442" s="378"/>
      <c r="F442" s="378"/>
      <c r="G442" s="378"/>
      <c r="H442" s="378"/>
      <c r="I442" s="378"/>
      <c r="J442" s="378"/>
      <c r="K442" s="378"/>
      <c r="L442" s="378"/>
      <c r="M442" s="378"/>
      <c r="N442" s="378"/>
      <c r="O442" s="378"/>
      <c r="P442" s="378"/>
      <c r="Q442" s="378"/>
      <c r="R442" s="378"/>
      <c r="S442" s="378"/>
      <c r="T442" s="378"/>
      <c r="U442" s="378"/>
      <c r="V442" s="378"/>
      <c r="W442" s="378"/>
      <c r="X442" s="378"/>
      <c r="Y442" s="378"/>
      <c r="Z442" s="378"/>
      <c r="AA442" s="378"/>
      <c r="AB442" s="378"/>
      <c r="AC442" s="378"/>
      <c r="AD442" s="378"/>
      <c r="AE442" s="378"/>
      <c r="AF442" s="378"/>
      <c r="AG442" s="378"/>
      <c r="AH442" s="378"/>
      <c r="AI442" s="378"/>
      <c r="AJ442" s="378"/>
      <c r="AK442" s="378"/>
      <c r="AL442" s="378"/>
    </row>
    <row r="443" spans="1:38">
      <c r="A443" s="409"/>
      <c r="B443" s="378"/>
      <c r="C443" s="378"/>
      <c r="D443" s="378"/>
      <c r="E443" s="378"/>
      <c r="F443" s="378"/>
      <c r="G443" s="378"/>
      <c r="H443" s="378"/>
      <c r="I443" s="378"/>
      <c r="J443" s="378"/>
      <c r="K443" s="378"/>
      <c r="L443" s="378"/>
      <c r="M443" s="378"/>
      <c r="N443" s="378"/>
      <c r="O443" s="378"/>
      <c r="P443" s="378"/>
      <c r="Q443" s="378"/>
      <c r="R443" s="378"/>
      <c r="S443" s="378"/>
      <c r="T443" s="378"/>
      <c r="U443" s="378"/>
      <c r="V443" s="378"/>
      <c r="W443" s="378"/>
      <c r="X443" s="378"/>
      <c r="Y443" s="378"/>
      <c r="Z443" s="378"/>
      <c r="AA443" s="378"/>
      <c r="AB443" s="378"/>
      <c r="AC443" s="378"/>
      <c r="AD443" s="378"/>
      <c r="AE443" s="378"/>
      <c r="AF443" s="378"/>
      <c r="AG443" s="378"/>
      <c r="AH443" s="378"/>
      <c r="AI443" s="378"/>
      <c r="AJ443" s="378"/>
      <c r="AK443" s="378"/>
      <c r="AL443" s="378"/>
    </row>
    <row r="444" spans="1:38">
      <c r="A444" s="409"/>
      <c r="B444" s="378"/>
      <c r="C444" s="378"/>
      <c r="D444" s="378"/>
      <c r="E444" s="378"/>
      <c r="F444" s="378"/>
      <c r="G444" s="378"/>
      <c r="H444" s="378"/>
      <c r="I444" s="378"/>
      <c r="J444" s="378"/>
      <c r="K444" s="378"/>
      <c r="L444" s="378"/>
      <c r="M444" s="378"/>
      <c r="N444" s="378"/>
      <c r="O444" s="378"/>
      <c r="P444" s="378"/>
      <c r="Q444" s="378"/>
      <c r="R444" s="378"/>
      <c r="S444" s="378"/>
      <c r="T444" s="378"/>
      <c r="U444" s="378"/>
      <c r="V444" s="378"/>
      <c r="W444" s="378"/>
      <c r="X444" s="378"/>
      <c r="Y444" s="378"/>
      <c r="Z444" s="378"/>
      <c r="AA444" s="378"/>
      <c r="AB444" s="378"/>
      <c r="AC444" s="378"/>
      <c r="AD444" s="378"/>
      <c r="AE444" s="378"/>
      <c r="AF444" s="378"/>
      <c r="AG444" s="378"/>
      <c r="AH444" s="378"/>
      <c r="AI444" s="378"/>
      <c r="AJ444" s="378"/>
      <c r="AK444" s="378"/>
      <c r="AL444" s="378"/>
    </row>
    <row r="445" spans="1:38">
      <c r="A445" s="409"/>
      <c r="B445" s="378"/>
      <c r="C445" s="378"/>
      <c r="D445" s="378"/>
      <c r="E445" s="378"/>
      <c r="F445" s="378"/>
      <c r="G445" s="378"/>
      <c r="H445" s="378"/>
      <c r="I445" s="378"/>
      <c r="J445" s="378"/>
      <c r="K445" s="378"/>
      <c r="L445" s="378"/>
      <c r="M445" s="378"/>
      <c r="N445" s="378"/>
      <c r="O445" s="378"/>
      <c r="P445" s="378"/>
      <c r="Q445" s="378"/>
      <c r="R445" s="378"/>
      <c r="S445" s="378"/>
      <c r="T445" s="378"/>
      <c r="U445" s="378"/>
      <c r="V445" s="378"/>
      <c r="W445" s="378"/>
      <c r="X445" s="378"/>
      <c r="Y445" s="378"/>
      <c r="Z445" s="378"/>
      <c r="AA445" s="378"/>
      <c r="AB445" s="378"/>
      <c r="AC445" s="378"/>
      <c r="AD445" s="378"/>
      <c r="AE445" s="378"/>
      <c r="AF445" s="378"/>
      <c r="AG445" s="378"/>
      <c r="AH445" s="378"/>
      <c r="AI445" s="378"/>
      <c r="AJ445" s="378"/>
      <c r="AK445" s="378"/>
      <c r="AL445" s="378"/>
    </row>
    <row r="446" spans="1:38">
      <c r="A446" s="409"/>
      <c r="B446" s="378"/>
      <c r="C446" s="378"/>
      <c r="D446" s="378"/>
      <c r="E446" s="378"/>
      <c r="F446" s="378"/>
      <c r="G446" s="378"/>
      <c r="H446" s="378"/>
      <c r="I446" s="378"/>
      <c r="J446" s="378"/>
      <c r="K446" s="378"/>
      <c r="L446" s="378"/>
      <c r="M446" s="378"/>
      <c r="N446" s="378"/>
      <c r="O446" s="378"/>
      <c r="P446" s="378"/>
      <c r="Q446" s="378"/>
      <c r="R446" s="378"/>
      <c r="S446" s="378"/>
      <c r="T446" s="378"/>
      <c r="U446" s="378"/>
      <c r="V446" s="378"/>
      <c r="W446" s="378"/>
      <c r="X446" s="378"/>
      <c r="Y446" s="378"/>
      <c r="Z446" s="378"/>
      <c r="AA446" s="378"/>
      <c r="AB446" s="378"/>
      <c r="AC446" s="378"/>
      <c r="AD446" s="378"/>
      <c r="AE446" s="378"/>
      <c r="AF446" s="378"/>
      <c r="AG446" s="378"/>
      <c r="AH446" s="378"/>
      <c r="AI446" s="378"/>
      <c r="AJ446" s="378"/>
      <c r="AK446" s="378"/>
      <c r="AL446" s="378"/>
    </row>
    <row r="447" spans="1:38">
      <c r="A447" s="409"/>
      <c r="B447" s="378"/>
      <c r="C447" s="378"/>
      <c r="D447" s="378"/>
      <c r="E447" s="378"/>
      <c r="F447" s="378"/>
      <c r="G447" s="378"/>
      <c r="H447" s="378"/>
      <c r="I447" s="378"/>
      <c r="J447" s="378"/>
      <c r="K447" s="378"/>
      <c r="L447" s="378"/>
      <c r="M447" s="378"/>
      <c r="N447" s="378"/>
      <c r="O447" s="378"/>
      <c r="P447" s="378"/>
      <c r="Q447" s="378"/>
      <c r="R447" s="378"/>
      <c r="S447" s="378"/>
      <c r="T447" s="378"/>
      <c r="U447" s="378"/>
      <c r="V447" s="378"/>
      <c r="W447" s="378"/>
      <c r="X447" s="378"/>
      <c r="Y447" s="378"/>
      <c r="Z447" s="378"/>
      <c r="AA447" s="378"/>
      <c r="AB447" s="378"/>
      <c r="AC447" s="378"/>
      <c r="AD447" s="378"/>
      <c r="AE447" s="378"/>
      <c r="AF447" s="378"/>
      <c r="AG447" s="378"/>
      <c r="AH447" s="378"/>
      <c r="AI447" s="378"/>
      <c r="AJ447" s="378"/>
      <c r="AK447" s="378"/>
      <c r="AL447" s="378"/>
    </row>
    <row r="448" spans="1:38">
      <c r="A448" s="409"/>
      <c r="B448" s="378"/>
      <c r="C448" s="378"/>
      <c r="D448" s="378"/>
      <c r="E448" s="378"/>
      <c r="F448" s="378"/>
      <c r="G448" s="378"/>
      <c r="H448" s="378"/>
      <c r="I448" s="378"/>
      <c r="J448" s="378"/>
      <c r="K448" s="378"/>
      <c r="L448" s="378"/>
      <c r="M448" s="378"/>
      <c r="N448" s="378"/>
      <c r="O448" s="378"/>
      <c r="P448" s="378"/>
      <c r="Q448" s="378"/>
      <c r="R448" s="378"/>
      <c r="S448" s="378"/>
      <c r="T448" s="378"/>
      <c r="U448" s="378"/>
      <c r="V448" s="378"/>
      <c r="W448" s="378"/>
      <c r="X448" s="378"/>
      <c r="Y448" s="378"/>
      <c r="Z448" s="378"/>
      <c r="AA448" s="378"/>
      <c r="AB448" s="378"/>
      <c r="AC448" s="378"/>
      <c r="AD448" s="378"/>
      <c r="AE448" s="378"/>
      <c r="AF448" s="378"/>
      <c r="AG448" s="378"/>
      <c r="AH448" s="378"/>
      <c r="AI448" s="378"/>
      <c r="AJ448" s="378"/>
      <c r="AK448" s="378"/>
      <c r="AL448" s="378"/>
    </row>
    <row r="449" spans="1:38">
      <c r="A449" s="409"/>
      <c r="B449" s="378"/>
      <c r="C449" s="378"/>
      <c r="D449" s="378"/>
      <c r="E449" s="378"/>
      <c r="F449" s="378"/>
      <c r="G449" s="378"/>
      <c r="H449" s="378"/>
      <c r="I449" s="378"/>
      <c r="J449" s="378"/>
      <c r="K449" s="378"/>
      <c r="L449" s="378"/>
      <c r="M449" s="378"/>
      <c r="N449" s="378"/>
      <c r="O449" s="378"/>
      <c r="P449" s="378"/>
      <c r="Q449" s="378"/>
      <c r="R449" s="378"/>
      <c r="S449" s="378"/>
      <c r="T449" s="378"/>
      <c r="U449" s="378"/>
      <c r="V449" s="378"/>
      <c r="W449" s="378"/>
      <c r="X449" s="378"/>
      <c r="Y449" s="378"/>
      <c r="Z449" s="378"/>
      <c r="AA449" s="378"/>
      <c r="AB449" s="378"/>
      <c r="AC449" s="378"/>
      <c r="AD449" s="378"/>
      <c r="AE449" s="378"/>
      <c r="AF449" s="378"/>
      <c r="AG449" s="378"/>
      <c r="AH449" s="378"/>
      <c r="AI449" s="378"/>
      <c r="AJ449" s="378"/>
      <c r="AK449" s="378"/>
      <c r="AL449" s="378"/>
    </row>
    <row r="450" spans="1:38">
      <c r="A450" s="409"/>
      <c r="B450" s="378"/>
      <c r="C450" s="378"/>
      <c r="D450" s="378"/>
      <c r="E450" s="378"/>
      <c r="F450" s="378"/>
      <c r="G450" s="378"/>
      <c r="H450" s="378"/>
      <c r="I450" s="378"/>
      <c r="J450" s="378"/>
      <c r="K450" s="378"/>
      <c r="L450" s="378"/>
      <c r="M450" s="378"/>
      <c r="N450" s="378"/>
      <c r="O450" s="378"/>
      <c r="P450" s="378"/>
      <c r="Q450" s="378"/>
      <c r="R450" s="378"/>
      <c r="S450" s="378"/>
      <c r="T450" s="378"/>
      <c r="U450" s="378"/>
      <c r="V450" s="378"/>
      <c r="W450" s="378"/>
      <c r="X450" s="378"/>
      <c r="Y450" s="378"/>
      <c r="Z450" s="378"/>
      <c r="AA450" s="378"/>
      <c r="AB450" s="378"/>
      <c r="AC450" s="378"/>
      <c r="AD450" s="378"/>
      <c r="AE450" s="378"/>
      <c r="AF450" s="378"/>
      <c r="AG450" s="378"/>
      <c r="AH450" s="378"/>
      <c r="AI450" s="378"/>
      <c r="AJ450" s="378"/>
      <c r="AK450" s="378"/>
      <c r="AL450" s="378"/>
    </row>
    <row r="451" spans="1:38">
      <c r="A451" s="409"/>
      <c r="B451" s="378"/>
      <c r="C451" s="378"/>
      <c r="D451" s="378"/>
      <c r="E451" s="378"/>
      <c r="F451" s="378"/>
      <c r="G451" s="378"/>
      <c r="H451" s="378"/>
      <c r="I451" s="378"/>
      <c r="J451" s="378"/>
      <c r="K451" s="378"/>
      <c r="L451" s="378"/>
      <c r="M451" s="378"/>
      <c r="N451" s="378"/>
      <c r="O451" s="378"/>
      <c r="P451" s="378"/>
      <c r="Q451" s="378"/>
      <c r="R451" s="378"/>
      <c r="S451" s="378"/>
      <c r="T451" s="378"/>
      <c r="U451" s="378"/>
      <c r="V451" s="378"/>
      <c r="W451" s="378"/>
      <c r="X451" s="378"/>
      <c r="Y451" s="378"/>
      <c r="Z451" s="378"/>
      <c r="AA451" s="378"/>
      <c r="AB451" s="378"/>
      <c r="AC451" s="378"/>
      <c r="AD451" s="378"/>
      <c r="AE451" s="378"/>
      <c r="AF451" s="378"/>
      <c r="AG451" s="378"/>
      <c r="AH451" s="378"/>
      <c r="AI451" s="378"/>
      <c r="AJ451" s="378"/>
      <c r="AK451" s="378"/>
      <c r="AL451" s="378"/>
    </row>
    <row r="452" spans="1:38">
      <c r="A452" s="409"/>
      <c r="B452" s="378"/>
      <c r="C452" s="378"/>
      <c r="D452" s="378"/>
      <c r="E452" s="378"/>
      <c r="F452" s="378"/>
      <c r="G452" s="378"/>
      <c r="H452" s="378"/>
      <c r="I452" s="378"/>
      <c r="J452" s="378"/>
      <c r="K452" s="378"/>
      <c r="L452" s="378"/>
      <c r="M452" s="378"/>
      <c r="N452" s="378"/>
      <c r="O452" s="378"/>
      <c r="P452" s="378"/>
      <c r="Q452" s="378"/>
      <c r="R452" s="378"/>
      <c r="S452" s="378"/>
      <c r="T452" s="378"/>
      <c r="U452" s="378"/>
      <c r="V452" s="378"/>
      <c r="W452" s="378"/>
      <c r="X452" s="378"/>
      <c r="Y452" s="378"/>
      <c r="Z452" s="378"/>
      <c r="AA452" s="378"/>
      <c r="AB452" s="378"/>
      <c r="AC452" s="378"/>
      <c r="AD452" s="378"/>
      <c r="AE452" s="378"/>
      <c r="AF452" s="378"/>
      <c r="AG452" s="378"/>
      <c r="AH452" s="378"/>
      <c r="AI452" s="378"/>
      <c r="AJ452" s="378"/>
      <c r="AK452" s="378"/>
      <c r="AL452" s="378"/>
    </row>
    <row r="453" spans="1:38">
      <c r="A453" s="409"/>
      <c r="B453" s="378"/>
      <c r="C453" s="378"/>
      <c r="D453" s="378"/>
      <c r="E453" s="378"/>
      <c r="F453" s="378"/>
      <c r="G453" s="378"/>
      <c r="H453" s="378"/>
      <c r="I453" s="378"/>
      <c r="J453" s="378"/>
      <c r="K453" s="378"/>
      <c r="L453" s="378"/>
      <c r="M453" s="378"/>
      <c r="N453" s="378"/>
      <c r="O453" s="378"/>
      <c r="P453" s="378"/>
      <c r="Q453" s="378"/>
      <c r="R453" s="378"/>
      <c r="S453" s="378"/>
      <c r="T453" s="378"/>
      <c r="U453" s="378"/>
      <c r="V453" s="378"/>
      <c r="W453" s="378"/>
      <c r="X453" s="378"/>
      <c r="Y453" s="378"/>
      <c r="Z453" s="378"/>
      <c r="AA453" s="378"/>
      <c r="AB453" s="378"/>
      <c r="AC453" s="378"/>
      <c r="AD453" s="378"/>
      <c r="AE453" s="378"/>
      <c r="AF453" s="378"/>
      <c r="AG453" s="378"/>
      <c r="AH453" s="378"/>
      <c r="AI453" s="378"/>
      <c r="AJ453" s="378"/>
      <c r="AK453" s="378"/>
      <c r="AL453" s="378"/>
    </row>
    <row r="454" spans="1:38">
      <c r="A454" s="409"/>
      <c r="B454" s="378"/>
      <c r="C454" s="378"/>
      <c r="D454" s="378"/>
      <c r="E454" s="378"/>
      <c r="F454" s="378"/>
      <c r="G454" s="378"/>
      <c r="H454" s="378"/>
      <c r="I454" s="378"/>
      <c r="J454" s="378"/>
      <c r="K454" s="378"/>
      <c r="L454" s="378"/>
      <c r="M454" s="378"/>
      <c r="N454" s="378"/>
      <c r="O454" s="378"/>
      <c r="P454" s="378"/>
      <c r="Q454" s="378"/>
      <c r="R454" s="378"/>
      <c r="S454" s="378"/>
      <c r="T454" s="378"/>
      <c r="U454" s="378"/>
      <c r="V454" s="378"/>
      <c r="W454" s="378"/>
      <c r="X454" s="378"/>
      <c r="Y454" s="378"/>
      <c r="Z454" s="378"/>
      <c r="AA454" s="378"/>
      <c r="AB454" s="378"/>
      <c r="AC454" s="378"/>
      <c r="AD454" s="378"/>
      <c r="AE454" s="378"/>
      <c r="AF454" s="378"/>
      <c r="AG454" s="378"/>
      <c r="AH454" s="378"/>
      <c r="AI454" s="378"/>
      <c r="AJ454" s="378"/>
      <c r="AK454" s="378"/>
      <c r="AL454" s="378"/>
    </row>
    <row r="455" spans="1:38">
      <c r="A455" s="409"/>
      <c r="B455" s="378"/>
      <c r="C455" s="378"/>
      <c r="D455" s="378"/>
      <c r="E455" s="378"/>
      <c r="F455" s="378"/>
      <c r="G455" s="378"/>
      <c r="H455" s="378"/>
      <c r="I455" s="378"/>
      <c r="J455" s="378"/>
      <c r="K455" s="378"/>
      <c r="L455" s="378"/>
      <c r="M455" s="378"/>
      <c r="N455" s="378"/>
      <c r="O455" s="378"/>
      <c r="P455" s="378"/>
      <c r="Q455" s="378"/>
      <c r="R455" s="378"/>
      <c r="S455" s="378"/>
      <c r="T455" s="378"/>
      <c r="U455" s="378"/>
      <c r="V455" s="378"/>
      <c r="W455" s="378"/>
      <c r="X455" s="378"/>
      <c r="Y455" s="378"/>
      <c r="Z455" s="378"/>
      <c r="AA455" s="378"/>
      <c r="AB455" s="378"/>
      <c r="AC455" s="378"/>
      <c r="AD455" s="378"/>
      <c r="AE455" s="378"/>
      <c r="AF455" s="378"/>
      <c r="AG455" s="378"/>
      <c r="AH455" s="378"/>
      <c r="AI455" s="378"/>
      <c r="AJ455" s="378"/>
      <c r="AK455" s="378"/>
      <c r="AL455" s="378"/>
    </row>
    <row r="456" spans="1:38">
      <c r="A456" s="409"/>
      <c r="B456" s="378"/>
      <c r="C456" s="378"/>
      <c r="D456" s="378"/>
      <c r="E456" s="378"/>
      <c r="F456" s="378"/>
      <c r="G456" s="378"/>
      <c r="H456" s="378"/>
      <c r="I456" s="378"/>
      <c r="J456" s="378"/>
      <c r="K456" s="378"/>
      <c r="L456" s="378"/>
      <c r="M456" s="378"/>
      <c r="N456" s="378"/>
      <c r="O456" s="378"/>
      <c r="P456" s="378"/>
      <c r="Q456" s="378"/>
      <c r="R456" s="378"/>
      <c r="S456" s="378"/>
      <c r="T456" s="378"/>
      <c r="U456" s="378"/>
      <c r="V456" s="378"/>
      <c r="W456" s="378"/>
      <c r="X456" s="378"/>
      <c r="Y456" s="378"/>
      <c r="Z456" s="378"/>
      <c r="AA456" s="378"/>
      <c r="AB456" s="378"/>
      <c r="AC456" s="378"/>
      <c r="AD456" s="378"/>
      <c r="AE456" s="378"/>
      <c r="AF456" s="378"/>
      <c r="AG456" s="378"/>
      <c r="AH456" s="378"/>
      <c r="AI456" s="378"/>
      <c r="AJ456" s="378"/>
      <c r="AK456" s="378"/>
      <c r="AL456" s="378"/>
    </row>
    <row r="457" spans="1:38">
      <c r="A457" s="409"/>
      <c r="B457" s="378"/>
      <c r="C457" s="378"/>
      <c r="D457" s="378"/>
      <c r="E457" s="378"/>
      <c r="F457" s="378"/>
      <c r="G457" s="378"/>
      <c r="H457" s="378"/>
      <c r="I457" s="378"/>
      <c r="J457" s="378"/>
      <c r="K457" s="378"/>
      <c r="L457" s="378"/>
      <c r="M457" s="378"/>
      <c r="N457" s="378"/>
      <c r="O457" s="378"/>
      <c r="P457" s="378"/>
      <c r="Q457" s="378"/>
      <c r="R457" s="378"/>
      <c r="S457" s="378"/>
      <c r="T457" s="378"/>
      <c r="U457" s="378"/>
      <c r="V457" s="378"/>
      <c r="W457" s="378"/>
      <c r="X457" s="378"/>
      <c r="Y457" s="378"/>
      <c r="Z457" s="378"/>
      <c r="AA457" s="378"/>
      <c r="AB457" s="378"/>
      <c r="AC457" s="378"/>
      <c r="AD457" s="378"/>
      <c r="AE457" s="378"/>
      <c r="AF457" s="378"/>
      <c r="AG457" s="378"/>
      <c r="AH457" s="378"/>
      <c r="AI457" s="378"/>
      <c r="AJ457" s="378"/>
      <c r="AK457" s="378"/>
      <c r="AL457" s="378"/>
    </row>
    <row r="458" spans="1:38">
      <c r="A458" s="409"/>
      <c r="B458" s="378"/>
      <c r="C458" s="378"/>
      <c r="D458" s="378"/>
      <c r="E458" s="378"/>
      <c r="F458" s="378"/>
      <c r="G458" s="378"/>
      <c r="H458" s="378"/>
      <c r="I458" s="378"/>
      <c r="J458" s="378"/>
      <c r="K458" s="378"/>
      <c r="L458" s="378"/>
      <c r="M458" s="378"/>
      <c r="N458" s="378"/>
      <c r="O458" s="378"/>
      <c r="P458" s="378"/>
      <c r="Q458" s="378"/>
      <c r="R458" s="378"/>
      <c r="S458" s="378"/>
      <c r="T458" s="378"/>
      <c r="U458" s="378"/>
      <c r="V458" s="378"/>
      <c r="W458" s="378"/>
      <c r="X458" s="378"/>
      <c r="Y458" s="378"/>
      <c r="Z458" s="378"/>
      <c r="AA458" s="378"/>
      <c r="AB458" s="378"/>
      <c r="AC458" s="378"/>
      <c r="AD458" s="378"/>
      <c r="AE458" s="378"/>
      <c r="AF458" s="378"/>
      <c r="AG458" s="378"/>
      <c r="AH458" s="378"/>
      <c r="AI458" s="378"/>
      <c r="AJ458" s="378"/>
      <c r="AK458" s="378"/>
      <c r="AL458" s="378"/>
    </row>
    <row r="459" spans="1:38">
      <c r="A459" s="409"/>
      <c r="B459" s="378"/>
      <c r="C459" s="378"/>
      <c r="D459" s="378"/>
      <c r="E459" s="378"/>
      <c r="F459" s="378"/>
      <c r="G459" s="378"/>
      <c r="H459" s="378"/>
      <c r="I459" s="378"/>
      <c r="J459" s="378"/>
      <c r="K459" s="378"/>
      <c r="L459" s="378"/>
      <c r="M459" s="378"/>
      <c r="N459" s="378"/>
      <c r="O459" s="378"/>
      <c r="P459" s="378"/>
      <c r="Q459" s="378"/>
      <c r="R459" s="378"/>
      <c r="S459" s="378"/>
      <c r="T459" s="378"/>
      <c r="U459" s="378"/>
      <c r="V459" s="378"/>
      <c r="W459" s="378"/>
      <c r="X459" s="378"/>
      <c r="Y459" s="378"/>
      <c r="Z459" s="378"/>
      <c r="AA459" s="378"/>
      <c r="AB459" s="378"/>
      <c r="AC459" s="378"/>
      <c r="AD459" s="378"/>
      <c r="AE459" s="378"/>
      <c r="AF459" s="378"/>
      <c r="AG459" s="378"/>
      <c r="AH459" s="378"/>
      <c r="AI459" s="378"/>
      <c r="AJ459" s="378"/>
      <c r="AK459" s="378"/>
      <c r="AL459" s="378"/>
    </row>
    <row r="460" spans="1:38">
      <c r="A460" s="409"/>
      <c r="B460" s="378"/>
      <c r="C460" s="378"/>
      <c r="D460" s="378"/>
      <c r="E460" s="378"/>
      <c r="F460" s="378"/>
      <c r="G460" s="378"/>
      <c r="H460" s="378"/>
      <c r="I460" s="378"/>
      <c r="J460" s="378"/>
      <c r="K460" s="378"/>
      <c r="L460" s="378"/>
      <c r="M460" s="378"/>
      <c r="N460" s="378"/>
      <c r="O460" s="378"/>
      <c r="P460" s="378"/>
      <c r="Q460" s="378"/>
      <c r="R460" s="378"/>
      <c r="S460" s="378"/>
      <c r="T460" s="378"/>
      <c r="U460" s="378"/>
      <c r="V460" s="378"/>
      <c r="W460" s="378"/>
      <c r="X460" s="378"/>
      <c r="Y460" s="378"/>
      <c r="Z460" s="378"/>
      <c r="AA460" s="378"/>
      <c r="AB460" s="378"/>
      <c r="AC460" s="378"/>
      <c r="AD460" s="378"/>
      <c r="AE460" s="378"/>
      <c r="AF460" s="378"/>
      <c r="AG460" s="378"/>
      <c r="AH460" s="378"/>
      <c r="AI460" s="378"/>
      <c r="AJ460" s="378"/>
      <c r="AK460" s="378"/>
      <c r="AL460" s="378"/>
    </row>
    <row r="461" spans="1:38">
      <c r="A461" s="409"/>
      <c r="B461" s="378"/>
      <c r="C461" s="378"/>
      <c r="D461" s="378"/>
      <c r="E461" s="378"/>
      <c r="F461" s="378"/>
      <c r="G461" s="378"/>
      <c r="H461" s="378"/>
      <c r="I461" s="378"/>
      <c r="J461" s="378"/>
      <c r="K461" s="378"/>
      <c r="L461" s="378"/>
      <c r="M461" s="378"/>
      <c r="N461" s="378"/>
      <c r="O461" s="378"/>
      <c r="P461" s="378"/>
      <c r="Q461" s="378"/>
      <c r="R461" s="378"/>
      <c r="S461" s="378"/>
      <c r="T461" s="378"/>
      <c r="U461" s="378"/>
      <c r="V461" s="378"/>
      <c r="W461" s="378"/>
      <c r="X461" s="378"/>
      <c r="Y461" s="378"/>
      <c r="Z461" s="378"/>
      <c r="AA461" s="378"/>
      <c r="AB461" s="378"/>
      <c r="AC461" s="378"/>
      <c r="AD461" s="378"/>
      <c r="AE461" s="378"/>
      <c r="AF461" s="378"/>
      <c r="AG461" s="378"/>
      <c r="AH461" s="378"/>
      <c r="AI461" s="378"/>
      <c r="AJ461" s="378"/>
      <c r="AK461" s="378"/>
      <c r="AL461" s="378"/>
    </row>
    <row r="462" spans="1:38">
      <c r="A462" s="409"/>
      <c r="B462" s="378"/>
      <c r="C462" s="378"/>
      <c r="D462" s="378"/>
      <c r="E462" s="378"/>
      <c r="F462" s="378"/>
      <c r="G462" s="378"/>
      <c r="H462" s="378"/>
      <c r="I462" s="378"/>
      <c r="J462" s="378"/>
      <c r="K462" s="378"/>
      <c r="L462" s="378"/>
      <c r="M462" s="378"/>
      <c r="N462" s="378"/>
      <c r="O462" s="378"/>
      <c r="P462" s="378"/>
      <c r="Q462" s="378"/>
      <c r="R462" s="378"/>
      <c r="S462" s="378"/>
      <c r="T462" s="378"/>
      <c r="U462" s="378"/>
      <c r="V462" s="378"/>
      <c r="W462" s="378"/>
      <c r="X462" s="378"/>
      <c r="Y462" s="378"/>
      <c r="Z462" s="378"/>
      <c r="AA462" s="378"/>
      <c r="AB462" s="378"/>
      <c r="AC462" s="378"/>
      <c r="AD462" s="378"/>
      <c r="AE462" s="378"/>
      <c r="AF462" s="378"/>
      <c r="AG462" s="378"/>
      <c r="AH462" s="378"/>
      <c r="AI462" s="378"/>
      <c r="AJ462" s="378"/>
      <c r="AK462" s="378"/>
      <c r="AL462" s="378"/>
    </row>
    <row r="463" spans="1:38">
      <c r="A463" s="409"/>
      <c r="B463" s="378"/>
      <c r="C463" s="378"/>
      <c r="D463" s="378"/>
      <c r="E463" s="378"/>
      <c r="F463" s="378"/>
      <c r="G463" s="378"/>
      <c r="H463" s="378"/>
      <c r="I463" s="378"/>
      <c r="J463" s="378"/>
      <c r="K463" s="378"/>
      <c r="L463" s="378"/>
      <c r="M463" s="378"/>
      <c r="N463" s="378"/>
      <c r="O463" s="378"/>
      <c r="P463" s="378"/>
      <c r="Q463" s="378"/>
      <c r="R463" s="378"/>
      <c r="S463" s="378"/>
      <c r="T463" s="378"/>
      <c r="U463" s="378"/>
      <c r="V463" s="378"/>
      <c r="W463" s="378"/>
      <c r="X463" s="378"/>
      <c r="Y463" s="378"/>
      <c r="Z463" s="378"/>
      <c r="AA463" s="378"/>
      <c r="AB463" s="378"/>
      <c r="AC463" s="378"/>
      <c r="AD463" s="378"/>
      <c r="AE463" s="378"/>
      <c r="AF463" s="378"/>
      <c r="AG463" s="378"/>
      <c r="AH463" s="378"/>
      <c r="AI463" s="378"/>
      <c r="AJ463" s="378"/>
      <c r="AK463" s="378"/>
      <c r="AL463" s="378"/>
    </row>
    <row r="464" spans="1:38">
      <c r="A464" s="409"/>
      <c r="B464" s="378"/>
      <c r="C464" s="378"/>
      <c r="D464" s="378"/>
      <c r="E464" s="378"/>
      <c r="F464" s="378"/>
      <c r="G464" s="378"/>
      <c r="H464" s="378"/>
      <c r="I464" s="378"/>
      <c r="J464" s="378"/>
      <c r="K464" s="378"/>
      <c r="L464" s="378"/>
      <c r="M464" s="378"/>
      <c r="N464" s="378"/>
      <c r="O464" s="378"/>
      <c r="P464" s="378"/>
      <c r="Q464" s="378"/>
      <c r="R464" s="378"/>
      <c r="S464" s="378"/>
      <c r="T464" s="378"/>
      <c r="U464" s="378"/>
      <c r="V464" s="378"/>
      <c r="W464" s="378"/>
      <c r="X464" s="378"/>
      <c r="Y464" s="378"/>
      <c r="Z464" s="378"/>
      <c r="AA464" s="378"/>
      <c r="AB464" s="378"/>
      <c r="AC464" s="378"/>
      <c r="AD464" s="378"/>
      <c r="AE464" s="378"/>
      <c r="AF464" s="378"/>
      <c r="AG464" s="378"/>
      <c r="AH464" s="378"/>
      <c r="AI464" s="378"/>
      <c r="AJ464" s="378"/>
      <c r="AK464" s="378"/>
      <c r="AL464" s="378"/>
    </row>
    <row r="465" spans="1:38">
      <c r="A465" s="409"/>
      <c r="B465" s="378"/>
      <c r="C465" s="378"/>
      <c r="D465" s="378"/>
      <c r="E465" s="378"/>
      <c r="F465" s="378"/>
      <c r="G465" s="378"/>
      <c r="H465" s="378"/>
      <c r="I465" s="378"/>
      <c r="J465" s="378"/>
      <c r="K465" s="378"/>
      <c r="L465" s="378"/>
      <c r="M465" s="378"/>
      <c r="N465" s="378"/>
      <c r="O465" s="378"/>
      <c r="P465" s="378"/>
      <c r="Q465" s="378"/>
      <c r="R465" s="378"/>
      <c r="S465" s="378"/>
      <c r="T465" s="378"/>
      <c r="U465" s="378"/>
      <c r="V465" s="378"/>
      <c r="W465" s="378"/>
      <c r="X465" s="378"/>
      <c r="Y465" s="378"/>
      <c r="Z465" s="378"/>
      <c r="AA465" s="378"/>
      <c r="AB465" s="378"/>
      <c r="AC465" s="378"/>
      <c r="AD465" s="378"/>
      <c r="AE465" s="378"/>
      <c r="AF465" s="378"/>
      <c r="AG465" s="378"/>
      <c r="AH465" s="378"/>
      <c r="AI465" s="378"/>
      <c r="AJ465" s="378"/>
      <c r="AK465" s="378"/>
      <c r="AL465" s="378"/>
    </row>
    <row r="466" spans="1:38">
      <c r="A466" s="409"/>
      <c r="B466" s="378"/>
      <c r="C466" s="378"/>
      <c r="D466" s="378"/>
      <c r="E466" s="378"/>
      <c r="F466" s="378"/>
      <c r="G466" s="378"/>
      <c r="H466" s="378"/>
      <c r="I466" s="378"/>
      <c r="J466" s="378"/>
      <c r="K466" s="378"/>
      <c r="L466" s="378"/>
      <c r="M466" s="378"/>
      <c r="N466" s="378"/>
      <c r="O466" s="378"/>
      <c r="P466" s="378"/>
      <c r="Q466" s="378"/>
      <c r="R466" s="378"/>
      <c r="S466" s="378"/>
      <c r="T466" s="378"/>
      <c r="U466" s="378"/>
      <c r="V466" s="378"/>
      <c r="W466" s="378"/>
      <c r="X466" s="378"/>
      <c r="Y466" s="378"/>
      <c r="Z466" s="378"/>
      <c r="AA466" s="378"/>
      <c r="AB466" s="378"/>
      <c r="AC466" s="378"/>
      <c r="AD466" s="378"/>
      <c r="AE466" s="378"/>
      <c r="AF466" s="378"/>
      <c r="AG466" s="378"/>
      <c r="AH466" s="378"/>
      <c r="AI466" s="378"/>
      <c r="AJ466" s="378"/>
      <c r="AK466" s="378"/>
      <c r="AL466" s="378"/>
    </row>
    <row r="467" spans="1:38">
      <c r="A467" s="409"/>
      <c r="B467" s="378"/>
      <c r="C467" s="378"/>
      <c r="D467" s="378"/>
      <c r="E467" s="378"/>
      <c r="F467" s="378"/>
      <c r="G467" s="378"/>
      <c r="H467" s="378"/>
      <c r="I467" s="378"/>
      <c r="J467" s="378"/>
      <c r="K467" s="378"/>
      <c r="L467" s="378"/>
      <c r="M467" s="378"/>
      <c r="N467" s="378"/>
      <c r="O467" s="378"/>
      <c r="P467" s="378"/>
      <c r="Q467" s="378"/>
      <c r="R467" s="378"/>
      <c r="S467" s="378"/>
      <c r="T467" s="378"/>
      <c r="U467" s="378"/>
      <c r="V467" s="378"/>
      <c r="W467" s="378"/>
      <c r="X467" s="378"/>
      <c r="Y467" s="378"/>
      <c r="Z467" s="378"/>
      <c r="AA467" s="378"/>
      <c r="AB467" s="378"/>
      <c r="AC467" s="378"/>
      <c r="AD467" s="378"/>
      <c r="AE467" s="378"/>
      <c r="AF467" s="378"/>
      <c r="AG467" s="378"/>
      <c r="AH467" s="378"/>
      <c r="AI467" s="378"/>
      <c r="AJ467" s="378"/>
      <c r="AK467" s="378"/>
      <c r="AL467" s="378"/>
    </row>
    <row r="468" spans="1:38">
      <c r="A468" s="409"/>
      <c r="B468" s="378"/>
      <c r="C468" s="378"/>
      <c r="D468" s="378"/>
      <c r="E468" s="378"/>
      <c r="F468" s="378"/>
      <c r="G468" s="378"/>
      <c r="H468" s="378"/>
      <c r="I468" s="378"/>
      <c r="J468" s="378"/>
      <c r="K468" s="378"/>
      <c r="L468" s="378"/>
      <c r="M468" s="378"/>
      <c r="N468" s="378"/>
      <c r="O468" s="378"/>
      <c r="P468" s="378"/>
      <c r="Q468" s="378"/>
      <c r="R468" s="378"/>
      <c r="S468" s="378"/>
      <c r="T468" s="378"/>
      <c r="U468" s="378"/>
      <c r="V468" s="378"/>
      <c r="W468" s="378"/>
      <c r="X468" s="378"/>
      <c r="Y468" s="378"/>
      <c r="Z468" s="378"/>
      <c r="AA468" s="378"/>
      <c r="AB468" s="378"/>
      <c r="AC468" s="378"/>
      <c r="AD468" s="378"/>
      <c r="AE468" s="378"/>
      <c r="AF468" s="378"/>
      <c r="AG468" s="378"/>
      <c r="AH468" s="378"/>
      <c r="AI468" s="378"/>
      <c r="AJ468" s="378"/>
      <c r="AK468" s="378"/>
      <c r="AL468" s="378"/>
    </row>
    <row r="469" spans="1:38">
      <c r="A469" s="409"/>
      <c r="B469" s="378"/>
      <c r="C469" s="378"/>
      <c r="D469" s="378"/>
      <c r="E469" s="378"/>
      <c r="F469" s="378"/>
      <c r="G469" s="378"/>
      <c r="H469" s="378"/>
      <c r="I469" s="378"/>
      <c r="J469" s="378"/>
      <c r="K469" s="378"/>
      <c r="L469" s="378"/>
      <c r="M469" s="378"/>
      <c r="N469" s="378"/>
      <c r="O469" s="378"/>
      <c r="P469" s="378"/>
      <c r="Q469" s="378"/>
      <c r="R469" s="378"/>
      <c r="S469" s="378"/>
      <c r="T469" s="378"/>
      <c r="U469" s="378"/>
      <c r="V469" s="378"/>
      <c r="W469" s="378"/>
      <c r="X469" s="378"/>
      <c r="Y469" s="378"/>
      <c r="Z469" s="378"/>
      <c r="AA469" s="378"/>
      <c r="AB469" s="378"/>
      <c r="AC469" s="378"/>
      <c r="AD469" s="378"/>
      <c r="AE469" s="378"/>
      <c r="AF469" s="378"/>
      <c r="AG469" s="378"/>
      <c r="AH469" s="378"/>
      <c r="AI469" s="378"/>
      <c r="AJ469" s="378"/>
      <c r="AK469" s="378"/>
      <c r="AL469" s="378"/>
    </row>
    <row r="470" spans="1:38">
      <c r="A470" s="409"/>
      <c r="B470" s="378"/>
      <c r="C470" s="378"/>
      <c r="D470" s="378"/>
      <c r="E470" s="378"/>
      <c r="F470" s="378"/>
      <c r="G470" s="378"/>
      <c r="H470" s="378"/>
      <c r="I470" s="378"/>
      <c r="J470" s="378"/>
      <c r="K470" s="378"/>
      <c r="L470" s="378"/>
      <c r="M470" s="378"/>
      <c r="N470" s="378"/>
      <c r="O470" s="378"/>
      <c r="P470" s="378"/>
      <c r="Q470" s="378"/>
      <c r="R470" s="378"/>
      <c r="S470" s="378"/>
      <c r="T470" s="378"/>
      <c r="U470" s="378"/>
      <c r="V470" s="378"/>
      <c r="W470" s="378"/>
      <c r="X470" s="378"/>
      <c r="Y470" s="378"/>
      <c r="Z470" s="378"/>
      <c r="AA470" s="378"/>
      <c r="AB470" s="378"/>
      <c r="AC470" s="378"/>
      <c r="AD470" s="378"/>
      <c r="AE470" s="378"/>
      <c r="AF470" s="378"/>
      <c r="AG470" s="378"/>
      <c r="AH470" s="378"/>
      <c r="AI470" s="378"/>
      <c r="AJ470" s="378"/>
      <c r="AK470" s="378"/>
      <c r="AL470" s="378"/>
    </row>
    <row r="471" spans="1:38">
      <c r="A471" s="409"/>
      <c r="B471" s="378"/>
      <c r="C471" s="378"/>
      <c r="D471" s="378"/>
      <c r="E471" s="378"/>
      <c r="F471" s="378"/>
      <c r="G471" s="378"/>
      <c r="H471" s="378"/>
      <c r="I471" s="378"/>
      <c r="J471" s="378"/>
      <c r="K471" s="378"/>
      <c r="L471" s="378"/>
      <c r="M471" s="378"/>
      <c r="N471" s="378"/>
      <c r="O471" s="378"/>
      <c r="P471" s="378"/>
      <c r="Q471" s="378"/>
      <c r="R471" s="378"/>
      <c r="S471" s="378"/>
      <c r="T471" s="378"/>
      <c r="U471" s="378"/>
      <c r="V471" s="378"/>
      <c r="W471" s="378"/>
      <c r="X471" s="378"/>
      <c r="Y471" s="378"/>
      <c r="Z471" s="378"/>
      <c r="AA471" s="378"/>
      <c r="AB471" s="378"/>
      <c r="AC471" s="378"/>
      <c r="AD471" s="378"/>
      <c r="AE471" s="378"/>
      <c r="AF471" s="378"/>
      <c r="AG471" s="378"/>
      <c r="AH471" s="378"/>
      <c r="AI471" s="378"/>
      <c r="AJ471" s="378"/>
      <c r="AK471" s="378"/>
      <c r="AL471" s="378"/>
    </row>
    <row r="472" spans="1:38">
      <c r="A472" s="409"/>
      <c r="B472" s="378"/>
      <c r="C472" s="378"/>
      <c r="D472" s="378"/>
      <c r="E472" s="378"/>
      <c r="F472" s="378"/>
      <c r="G472" s="378"/>
      <c r="H472" s="378"/>
      <c r="I472" s="378"/>
      <c r="J472" s="378"/>
      <c r="K472" s="378"/>
      <c r="L472" s="378"/>
      <c r="M472" s="378"/>
      <c r="N472" s="378"/>
      <c r="O472" s="378"/>
      <c r="P472" s="378"/>
      <c r="Q472" s="378"/>
      <c r="R472" s="378"/>
      <c r="S472" s="378"/>
      <c r="T472" s="378"/>
      <c r="U472" s="378"/>
      <c r="V472" s="378"/>
      <c r="W472" s="378"/>
      <c r="X472" s="378"/>
      <c r="Y472" s="378"/>
      <c r="Z472" s="378"/>
      <c r="AA472" s="378"/>
      <c r="AB472" s="378"/>
      <c r="AC472" s="378"/>
      <c r="AD472" s="378"/>
      <c r="AE472" s="378"/>
      <c r="AF472" s="378"/>
      <c r="AG472" s="378"/>
      <c r="AH472" s="378"/>
      <c r="AI472" s="378"/>
      <c r="AJ472" s="378"/>
      <c r="AK472" s="378"/>
      <c r="AL472" s="378"/>
    </row>
    <row r="473" spans="1:38">
      <c r="A473" s="409"/>
      <c r="B473" s="378"/>
      <c r="C473" s="378"/>
      <c r="D473" s="378"/>
      <c r="E473" s="378"/>
      <c r="F473" s="378"/>
      <c r="G473" s="378"/>
      <c r="H473" s="378"/>
      <c r="I473" s="378"/>
      <c r="J473" s="378"/>
      <c r="K473" s="378"/>
      <c r="L473" s="378"/>
      <c r="M473" s="378"/>
      <c r="N473" s="378"/>
      <c r="O473" s="378"/>
      <c r="P473" s="378"/>
      <c r="Q473" s="378"/>
      <c r="R473" s="378"/>
      <c r="S473" s="378"/>
      <c r="T473" s="378"/>
      <c r="U473" s="378"/>
      <c r="V473" s="378"/>
      <c r="W473" s="378"/>
      <c r="X473" s="378"/>
      <c r="Y473" s="378"/>
      <c r="Z473" s="378"/>
      <c r="AA473" s="378"/>
      <c r="AB473" s="378"/>
      <c r="AC473" s="378"/>
      <c r="AD473" s="378"/>
      <c r="AE473" s="378"/>
      <c r="AF473" s="378"/>
      <c r="AG473" s="378"/>
      <c r="AH473" s="378"/>
      <c r="AI473" s="378"/>
      <c r="AJ473" s="378"/>
      <c r="AK473" s="378"/>
      <c r="AL473" s="378"/>
    </row>
    <row r="474" spans="1:38">
      <c r="A474" s="409"/>
      <c r="B474" s="378"/>
      <c r="C474" s="378"/>
      <c r="D474" s="378"/>
      <c r="E474" s="378"/>
      <c r="F474" s="378"/>
      <c r="G474" s="378"/>
      <c r="H474" s="378"/>
      <c r="I474" s="378"/>
      <c r="J474" s="378"/>
      <c r="K474" s="378"/>
      <c r="L474" s="378"/>
      <c r="M474" s="378"/>
      <c r="N474" s="378"/>
      <c r="O474" s="378"/>
      <c r="P474" s="378"/>
      <c r="Q474" s="378"/>
      <c r="R474" s="378"/>
      <c r="S474" s="378"/>
      <c r="T474" s="378"/>
      <c r="U474" s="378"/>
      <c r="V474" s="378"/>
      <c r="W474" s="378"/>
      <c r="X474" s="378"/>
      <c r="Y474" s="378"/>
      <c r="Z474" s="378"/>
      <c r="AA474" s="378"/>
      <c r="AB474" s="378"/>
      <c r="AC474" s="378"/>
      <c r="AD474" s="378"/>
      <c r="AE474" s="378"/>
      <c r="AF474" s="378"/>
      <c r="AG474" s="378"/>
      <c r="AH474" s="378"/>
      <c r="AI474" s="378"/>
      <c r="AJ474" s="378"/>
      <c r="AK474" s="378"/>
      <c r="AL474" s="378"/>
    </row>
    <row r="475" spans="1:38">
      <c r="A475" s="409"/>
      <c r="B475" s="378"/>
      <c r="C475" s="378"/>
      <c r="D475" s="378"/>
      <c r="E475" s="378"/>
      <c r="F475" s="378"/>
      <c r="G475" s="378"/>
      <c r="H475" s="378"/>
      <c r="I475" s="378"/>
      <c r="J475" s="378"/>
      <c r="K475" s="378"/>
      <c r="L475" s="378"/>
      <c r="M475" s="378"/>
      <c r="N475" s="378"/>
      <c r="O475" s="378"/>
      <c r="P475" s="378"/>
      <c r="Q475" s="378"/>
      <c r="R475" s="378"/>
      <c r="S475" s="378"/>
      <c r="T475" s="378"/>
      <c r="U475" s="378"/>
      <c r="V475" s="378"/>
      <c r="W475" s="378"/>
      <c r="X475" s="378"/>
      <c r="Y475" s="378"/>
      <c r="Z475" s="378"/>
      <c r="AA475" s="378"/>
      <c r="AB475" s="378"/>
      <c r="AC475" s="378"/>
      <c r="AD475" s="378"/>
      <c r="AE475" s="378"/>
      <c r="AF475" s="378"/>
      <c r="AG475" s="378"/>
      <c r="AH475" s="378"/>
      <c r="AI475" s="378"/>
      <c r="AJ475" s="378"/>
      <c r="AK475" s="378"/>
      <c r="AL475" s="378"/>
    </row>
    <row r="476" spans="1:38">
      <c r="A476" s="409"/>
      <c r="B476" s="378"/>
      <c r="C476" s="378"/>
      <c r="D476" s="378"/>
      <c r="E476" s="378"/>
      <c r="F476" s="378"/>
      <c r="G476" s="378"/>
      <c r="H476" s="378"/>
      <c r="I476" s="378"/>
      <c r="J476" s="378"/>
      <c r="K476" s="378"/>
      <c r="L476" s="378"/>
      <c r="M476" s="378"/>
      <c r="N476" s="378"/>
      <c r="O476" s="378"/>
      <c r="P476" s="378"/>
      <c r="Q476" s="378"/>
      <c r="R476" s="378"/>
      <c r="S476" s="378"/>
      <c r="T476" s="378"/>
      <c r="U476" s="378"/>
      <c r="V476" s="378"/>
      <c r="W476" s="378"/>
      <c r="X476" s="378"/>
      <c r="Y476" s="378"/>
      <c r="Z476" s="378"/>
      <c r="AA476" s="378"/>
      <c r="AB476" s="378"/>
      <c r="AC476" s="378"/>
      <c r="AD476" s="378"/>
      <c r="AE476" s="378"/>
      <c r="AF476" s="378"/>
      <c r="AG476" s="378"/>
      <c r="AH476" s="378"/>
      <c r="AI476" s="378"/>
      <c r="AJ476" s="378"/>
      <c r="AK476" s="378"/>
      <c r="AL476" s="378"/>
    </row>
    <row r="477" spans="1:38">
      <c r="A477" s="409"/>
      <c r="B477" s="378"/>
      <c r="C477" s="378"/>
      <c r="D477" s="378"/>
      <c r="E477" s="378"/>
      <c r="F477" s="378"/>
      <c r="G477" s="378"/>
      <c r="H477" s="378"/>
      <c r="I477" s="378"/>
      <c r="J477" s="378"/>
      <c r="K477" s="378"/>
      <c r="L477" s="378"/>
      <c r="M477" s="378"/>
      <c r="N477" s="378"/>
      <c r="O477" s="378"/>
      <c r="P477" s="378"/>
      <c r="Q477" s="378"/>
      <c r="R477" s="378"/>
      <c r="S477" s="378"/>
      <c r="T477" s="378"/>
      <c r="U477" s="378"/>
      <c r="V477" s="378"/>
      <c r="W477" s="378"/>
      <c r="X477" s="378"/>
      <c r="Y477" s="378"/>
      <c r="Z477" s="378"/>
      <c r="AA477" s="378"/>
      <c r="AB477" s="378"/>
      <c r="AC477" s="378"/>
      <c r="AD477" s="378"/>
      <c r="AE477" s="378"/>
      <c r="AF477" s="378"/>
      <c r="AG477" s="378"/>
      <c r="AH477" s="378"/>
      <c r="AI477" s="378"/>
      <c r="AJ477" s="378"/>
      <c r="AK477" s="378"/>
      <c r="AL477" s="378"/>
    </row>
    <row r="478" spans="1:38">
      <c r="A478" s="409"/>
      <c r="B478" s="378"/>
      <c r="C478" s="378"/>
      <c r="D478" s="378"/>
      <c r="E478" s="378"/>
      <c r="F478" s="378"/>
      <c r="G478" s="378"/>
      <c r="H478" s="378"/>
      <c r="I478" s="378"/>
      <c r="J478" s="378"/>
      <c r="K478" s="378"/>
      <c r="L478" s="378"/>
      <c r="M478" s="378"/>
      <c r="N478" s="378"/>
      <c r="O478" s="378"/>
      <c r="P478" s="378"/>
      <c r="Q478" s="378"/>
      <c r="R478" s="378"/>
      <c r="S478" s="378"/>
      <c r="T478" s="378"/>
      <c r="U478" s="378"/>
      <c r="V478" s="378"/>
      <c r="W478" s="378"/>
      <c r="X478" s="378"/>
      <c r="Y478" s="378"/>
      <c r="Z478" s="378"/>
      <c r="AA478" s="378"/>
      <c r="AB478" s="378"/>
      <c r="AC478" s="378"/>
      <c r="AD478" s="378"/>
      <c r="AE478" s="378"/>
      <c r="AF478" s="378"/>
      <c r="AG478" s="378"/>
      <c r="AH478" s="378"/>
      <c r="AI478" s="378"/>
      <c r="AJ478" s="378"/>
      <c r="AK478" s="378"/>
      <c r="AL478" s="378"/>
    </row>
    <row r="479" spans="1:38">
      <c r="A479" s="409"/>
      <c r="B479" s="378"/>
      <c r="C479" s="378"/>
      <c r="D479" s="378"/>
      <c r="E479" s="378"/>
      <c r="F479" s="378"/>
      <c r="G479" s="378"/>
      <c r="H479" s="378"/>
      <c r="I479" s="378"/>
      <c r="J479" s="378"/>
      <c r="K479" s="378"/>
      <c r="L479" s="378"/>
      <c r="M479" s="378"/>
      <c r="N479" s="378"/>
      <c r="O479" s="378"/>
      <c r="P479" s="378"/>
      <c r="Q479" s="378"/>
      <c r="R479" s="378"/>
      <c r="S479" s="378"/>
      <c r="T479" s="378"/>
      <c r="U479" s="378"/>
      <c r="V479" s="378"/>
      <c r="W479" s="378"/>
      <c r="X479" s="378"/>
      <c r="Y479" s="378"/>
      <c r="Z479" s="378"/>
      <c r="AA479" s="378"/>
      <c r="AB479" s="378"/>
      <c r="AC479" s="378"/>
      <c r="AD479" s="378"/>
      <c r="AE479" s="378"/>
      <c r="AF479" s="378"/>
      <c r="AG479" s="378"/>
      <c r="AH479" s="378"/>
      <c r="AI479" s="378"/>
      <c r="AJ479" s="378"/>
      <c r="AK479" s="378"/>
      <c r="AL479" s="378"/>
    </row>
    <row r="480" spans="1:38">
      <c r="A480" s="409"/>
      <c r="B480" s="378"/>
      <c r="C480" s="378"/>
      <c r="D480" s="378"/>
      <c r="E480" s="378"/>
      <c r="F480" s="378"/>
      <c r="G480" s="378"/>
      <c r="H480" s="378"/>
      <c r="I480" s="378"/>
      <c r="J480" s="378"/>
      <c r="K480" s="378"/>
      <c r="L480" s="378"/>
      <c r="M480" s="378"/>
      <c r="N480" s="378"/>
      <c r="O480" s="378"/>
      <c r="P480" s="378"/>
      <c r="Q480" s="378"/>
      <c r="R480" s="378"/>
      <c r="S480" s="378"/>
      <c r="T480" s="378"/>
      <c r="U480" s="378"/>
      <c r="V480" s="378"/>
      <c r="W480" s="378"/>
      <c r="X480" s="378"/>
      <c r="Y480" s="378"/>
      <c r="Z480" s="378"/>
      <c r="AA480" s="378"/>
      <c r="AB480" s="378"/>
      <c r="AC480" s="378"/>
      <c r="AD480" s="378"/>
      <c r="AE480" s="378"/>
      <c r="AF480" s="378"/>
      <c r="AG480" s="378"/>
      <c r="AH480" s="378"/>
      <c r="AI480" s="378"/>
      <c r="AJ480" s="378"/>
      <c r="AK480" s="378"/>
      <c r="AL480" s="378"/>
    </row>
    <row r="481" spans="1:38">
      <c r="A481" s="410"/>
      <c r="B481" s="378"/>
      <c r="C481" s="378"/>
      <c r="D481" s="378"/>
      <c r="E481" s="378"/>
      <c r="F481" s="378"/>
      <c r="G481" s="378"/>
      <c r="H481" s="378"/>
      <c r="I481" s="378"/>
      <c r="J481" s="378"/>
      <c r="K481" s="378"/>
      <c r="L481" s="378"/>
      <c r="M481" s="378"/>
      <c r="N481" s="378"/>
      <c r="O481" s="378"/>
      <c r="P481" s="378"/>
      <c r="Q481" s="378"/>
      <c r="R481" s="378"/>
      <c r="S481" s="378"/>
      <c r="T481" s="378"/>
      <c r="U481" s="378"/>
      <c r="V481" s="378"/>
      <c r="W481" s="378"/>
      <c r="X481" s="378"/>
      <c r="Y481" s="378"/>
      <c r="Z481" s="378"/>
      <c r="AA481" s="378"/>
      <c r="AB481" s="378"/>
      <c r="AC481" s="378"/>
      <c r="AD481" s="378"/>
      <c r="AE481" s="378"/>
      <c r="AF481" s="378"/>
      <c r="AG481" s="378"/>
      <c r="AH481" s="378"/>
      <c r="AI481" s="378"/>
      <c r="AJ481" s="378"/>
      <c r="AK481" s="378"/>
      <c r="AL481" s="378"/>
    </row>
    <row r="482" spans="1:38">
      <c r="A482" s="410"/>
      <c r="B482" s="378"/>
      <c r="C482" s="378"/>
      <c r="D482" s="378"/>
      <c r="E482" s="378"/>
      <c r="F482" s="378"/>
      <c r="G482" s="378"/>
      <c r="H482" s="378"/>
      <c r="I482" s="378"/>
      <c r="J482" s="378"/>
      <c r="K482" s="378"/>
      <c r="L482" s="378"/>
      <c r="M482" s="378"/>
      <c r="N482" s="378"/>
      <c r="O482" s="378"/>
      <c r="P482" s="378"/>
      <c r="Q482" s="378"/>
      <c r="R482" s="378"/>
      <c r="S482" s="378"/>
      <c r="T482" s="378"/>
      <c r="U482" s="378"/>
      <c r="V482" s="378"/>
      <c r="W482" s="378"/>
      <c r="X482" s="378"/>
      <c r="Y482" s="378"/>
      <c r="Z482" s="378"/>
      <c r="AA482" s="378"/>
      <c r="AB482" s="378"/>
      <c r="AC482" s="378"/>
      <c r="AD482" s="378"/>
      <c r="AE482" s="378"/>
      <c r="AF482" s="378"/>
      <c r="AG482" s="378"/>
      <c r="AH482" s="378"/>
      <c r="AI482" s="378"/>
      <c r="AJ482" s="378"/>
      <c r="AK482" s="378"/>
      <c r="AL482" s="378"/>
    </row>
    <row r="483" spans="1:38">
      <c r="A483" s="409"/>
      <c r="B483" s="378"/>
      <c r="C483" s="378"/>
      <c r="D483" s="378"/>
      <c r="E483" s="378"/>
      <c r="F483" s="378"/>
      <c r="G483" s="378"/>
      <c r="H483" s="378"/>
      <c r="I483" s="378"/>
      <c r="J483" s="378"/>
      <c r="K483" s="378"/>
      <c r="L483" s="378"/>
      <c r="M483" s="378"/>
      <c r="N483" s="378"/>
      <c r="O483" s="378"/>
      <c r="P483" s="378"/>
      <c r="Q483" s="378"/>
      <c r="R483" s="378"/>
      <c r="S483" s="378"/>
      <c r="T483" s="378"/>
      <c r="U483" s="378"/>
      <c r="V483" s="378"/>
      <c r="W483" s="378"/>
      <c r="X483" s="378"/>
      <c r="Y483" s="378"/>
      <c r="Z483" s="378"/>
      <c r="AA483" s="378"/>
      <c r="AB483" s="378"/>
      <c r="AC483" s="378"/>
      <c r="AD483" s="378"/>
      <c r="AE483" s="378"/>
      <c r="AF483" s="378"/>
      <c r="AG483" s="378"/>
      <c r="AH483" s="378"/>
      <c r="AI483" s="378"/>
      <c r="AJ483" s="378"/>
      <c r="AK483" s="378"/>
      <c r="AL483" s="378"/>
    </row>
    <row r="484" spans="1:38">
      <c r="A484" s="409"/>
      <c r="B484" s="378"/>
      <c r="C484" s="378"/>
      <c r="D484" s="378"/>
      <c r="E484" s="378"/>
      <c r="F484" s="378"/>
      <c r="G484" s="378"/>
      <c r="H484" s="378"/>
      <c r="I484" s="378"/>
      <c r="J484" s="378"/>
      <c r="K484" s="378"/>
      <c r="L484" s="378"/>
      <c r="M484" s="378"/>
      <c r="N484" s="378"/>
      <c r="O484" s="378"/>
      <c r="P484" s="378"/>
      <c r="Q484" s="378"/>
      <c r="R484" s="378"/>
      <c r="S484" s="378"/>
      <c r="T484" s="378"/>
      <c r="U484" s="378"/>
      <c r="V484" s="378"/>
      <c r="W484" s="378"/>
      <c r="X484" s="378"/>
      <c r="Y484" s="378"/>
      <c r="Z484" s="378"/>
      <c r="AA484" s="378"/>
      <c r="AB484" s="378"/>
      <c r="AC484" s="378"/>
      <c r="AD484" s="378"/>
      <c r="AE484" s="378"/>
      <c r="AF484" s="378"/>
      <c r="AG484" s="378"/>
      <c r="AH484" s="378"/>
      <c r="AI484" s="378"/>
      <c r="AJ484" s="378"/>
      <c r="AK484" s="378"/>
      <c r="AL484" s="378"/>
    </row>
    <row r="485" spans="1:38">
      <c r="A485" s="409"/>
      <c r="B485" s="378"/>
      <c r="C485" s="378"/>
      <c r="D485" s="378"/>
      <c r="E485" s="378"/>
      <c r="F485" s="378"/>
      <c r="G485" s="378"/>
      <c r="H485" s="378"/>
      <c r="I485" s="378"/>
      <c r="J485" s="378"/>
      <c r="K485" s="378"/>
      <c r="L485" s="378"/>
      <c r="M485" s="378"/>
      <c r="N485" s="378"/>
      <c r="O485" s="378"/>
      <c r="P485" s="378"/>
      <c r="Q485" s="378"/>
      <c r="R485" s="378"/>
      <c r="S485" s="378"/>
      <c r="T485" s="378"/>
      <c r="U485" s="378"/>
      <c r="V485" s="378"/>
      <c r="W485" s="378"/>
      <c r="X485" s="378"/>
      <c r="Y485" s="378"/>
      <c r="Z485" s="378"/>
      <c r="AA485" s="378"/>
      <c r="AB485" s="378"/>
      <c r="AC485" s="378"/>
      <c r="AD485" s="378"/>
      <c r="AE485" s="378"/>
      <c r="AF485" s="378"/>
      <c r="AG485" s="378"/>
      <c r="AH485" s="378"/>
      <c r="AI485" s="378"/>
      <c r="AJ485" s="378"/>
      <c r="AK485" s="378"/>
      <c r="AL485" s="378"/>
    </row>
    <row r="486" spans="1:38">
      <c r="A486" s="409"/>
      <c r="B486" s="378"/>
      <c r="C486" s="378"/>
      <c r="D486" s="378"/>
      <c r="E486" s="378"/>
      <c r="F486" s="378"/>
      <c r="G486" s="378"/>
      <c r="H486" s="378"/>
      <c r="I486" s="378"/>
      <c r="J486" s="378"/>
      <c r="K486" s="378"/>
      <c r="L486" s="378"/>
      <c r="M486" s="378"/>
      <c r="N486" s="378"/>
      <c r="O486" s="378"/>
      <c r="P486" s="378"/>
      <c r="Q486" s="378"/>
      <c r="R486" s="378"/>
      <c r="S486" s="378"/>
      <c r="T486" s="378"/>
      <c r="U486" s="378"/>
      <c r="V486" s="378"/>
      <c r="W486" s="378"/>
      <c r="X486" s="378"/>
      <c r="Y486" s="378"/>
      <c r="Z486" s="378"/>
      <c r="AA486" s="378"/>
      <c r="AB486" s="378"/>
      <c r="AC486" s="378"/>
      <c r="AD486" s="378"/>
      <c r="AE486" s="378"/>
      <c r="AF486" s="378"/>
      <c r="AG486" s="378"/>
      <c r="AH486" s="378"/>
      <c r="AI486" s="378"/>
      <c r="AJ486" s="378"/>
      <c r="AK486" s="378"/>
      <c r="AL486" s="378"/>
    </row>
    <row r="487" spans="1:38">
      <c r="A487" s="409"/>
      <c r="B487" s="378"/>
      <c r="C487" s="378"/>
      <c r="D487" s="378"/>
      <c r="E487" s="378"/>
      <c r="F487" s="378"/>
      <c r="G487" s="378"/>
      <c r="H487" s="378"/>
      <c r="I487" s="378"/>
      <c r="J487" s="378"/>
      <c r="K487" s="378"/>
      <c r="L487" s="378"/>
      <c r="M487" s="378"/>
      <c r="N487" s="378"/>
      <c r="O487" s="378"/>
      <c r="P487" s="378"/>
      <c r="Q487" s="378"/>
      <c r="R487" s="378"/>
      <c r="S487" s="378"/>
      <c r="T487" s="378"/>
      <c r="U487" s="378"/>
      <c r="V487" s="378"/>
      <c r="W487" s="378"/>
      <c r="X487" s="378"/>
      <c r="Y487" s="378"/>
      <c r="Z487" s="378"/>
      <c r="AA487" s="378"/>
      <c r="AB487" s="378"/>
      <c r="AC487" s="378"/>
      <c r="AD487" s="378"/>
      <c r="AE487" s="378"/>
      <c r="AF487" s="378"/>
      <c r="AG487" s="378"/>
      <c r="AH487" s="378"/>
      <c r="AI487" s="378"/>
      <c r="AJ487" s="378"/>
      <c r="AK487" s="378"/>
      <c r="AL487" s="378"/>
    </row>
    <row r="488" spans="1:38">
      <c r="A488" s="409"/>
      <c r="B488" s="378"/>
      <c r="C488" s="378"/>
      <c r="D488" s="378"/>
      <c r="E488" s="378"/>
      <c r="F488" s="378"/>
      <c r="G488" s="378"/>
      <c r="H488" s="378"/>
      <c r="I488" s="378"/>
      <c r="J488" s="378"/>
      <c r="K488" s="378"/>
      <c r="L488" s="378"/>
      <c r="M488" s="378"/>
      <c r="N488" s="378"/>
      <c r="O488" s="378"/>
      <c r="P488" s="378"/>
      <c r="Q488" s="378"/>
      <c r="R488" s="378"/>
      <c r="S488" s="378"/>
      <c r="T488" s="378"/>
      <c r="U488" s="378"/>
      <c r="V488" s="378"/>
      <c r="W488" s="378"/>
      <c r="X488" s="378"/>
      <c r="Y488" s="378"/>
      <c r="Z488" s="378"/>
      <c r="AA488" s="378"/>
      <c r="AB488" s="378"/>
      <c r="AC488" s="378"/>
      <c r="AD488" s="378"/>
      <c r="AE488" s="378"/>
      <c r="AF488" s="378"/>
      <c r="AG488" s="378"/>
      <c r="AH488" s="378"/>
      <c r="AI488" s="378"/>
      <c r="AJ488" s="378"/>
      <c r="AK488" s="378"/>
      <c r="AL488" s="378"/>
    </row>
    <row r="489" spans="1:38">
      <c r="A489" s="409"/>
      <c r="B489" s="378"/>
      <c r="C489" s="378"/>
      <c r="D489" s="378"/>
      <c r="E489" s="378"/>
      <c r="F489" s="378"/>
      <c r="G489" s="378"/>
      <c r="H489" s="378"/>
      <c r="I489" s="378"/>
      <c r="J489" s="378"/>
      <c r="K489" s="378"/>
      <c r="L489" s="378"/>
      <c r="M489" s="378"/>
      <c r="N489" s="378"/>
      <c r="O489" s="378"/>
      <c r="P489" s="378"/>
      <c r="Q489" s="378"/>
      <c r="R489" s="378"/>
      <c r="S489" s="378"/>
      <c r="T489" s="378"/>
      <c r="U489" s="378"/>
      <c r="V489" s="378"/>
      <c r="W489" s="378"/>
      <c r="X489" s="378"/>
      <c r="Y489" s="378"/>
      <c r="Z489" s="378"/>
      <c r="AA489" s="378"/>
      <c r="AB489" s="378"/>
      <c r="AC489" s="378"/>
      <c r="AD489" s="378"/>
      <c r="AE489" s="378"/>
      <c r="AF489" s="378"/>
      <c r="AG489" s="378"/>
      <c r="AH489" s="378"/>
      <c r="AI489" s="378"/>
      <c r="AJ489" s="378"/>
      <c r="AK489" s="378"/>
      <c r="AL489" s="378"/>
    </row>
    <row r="490" spans="1:38">
      <c r="A490" s="409"/>
      <c r="B490" s="378"/>
      <c r="C490" s="378"/>
      <c r="D490" s="378"/>
      <c r="E490" s="378"/>
      <c r="F490" s="378"/>
      <c r="G490" s="378"/>
      <c r="H490" s="378"/>
      <c r="I490" s="378"/>
      <c r="J490" s="378"/>
      <c r="K490" s="378"/>
      <c r="L490" s="378"/>
      <c r="M490" s="378"/>
      <c r="N490" s="378"/>
      <c r="O490" s="378"/>
      <c r="P490" s="378"/>
      <c r="Q490" s="378"/>
      <c r="R490" s="378"/>
      <c r="S490" s="378"/>
      <c r="T490" s="378"/>
      <c r="U490" s="378"/>
      <c r="V490" s="378"/>
      <c r="W490" s="378"/>
      <c r="X490" s="378"/>
      <c r="Y490" s="378"/>
      <c r="Z490" s="378"/>
      <c r="AA490" s="378"/>
      <c r="AB490" s="378"/>
      <c r="AC490" s="378"/>
      <c r="AD490" s="378"/>
      <c r="AE490" s="378"/>
      <c r="AF490" s="378"/>
      <c r="AG490" s="378"/>
      <c r="AH490" s="378"/>
      <c r="AI490" s="378"/>
      <c r="AJ490" s="378"/>
      <c r="AK490" s="378"/>
      <c r="AL490" s="378"/>
    </row>
    <row r="491" spans="1:38">
      <c r="A491" s="409"/>
      <c r="B491" s="378"/>
      <c r="C491" s="378"/>
      <c r="D491" s="378"/>
      <c r="E491" s="378"/>
      <c r="F491" s="378"/>
      <c r="G491" s="378"/>
      <c r="H491" s="378"/>
      <c r="I491" s="378"/>
      <c r="J491" s="378"/>
      <c r="K491" s="378"/>
      <c r="L491" s="378"/>
      <c r="M491" s="378"/>
      <c r="N491" s="378"/>
      <c r="O491" s="378"/>
      <c r="P491" s="378"/>
      <c r="Q491" s="378"/>
      <c r="R491" s="378"/>
      <c r="S491" s="378"/>
      <c r="T491" s="378"/>
      <c r="U491" s="378"/>
      <c r="V491" s="378"/>
      <c r="W491" s="378"/>
      <c r="X491" s="378"/>
      <c r="Y491" s="378"/>
      <c r="Z491" s="378"/>
      <c r="AA491" s="378"/>
      <c r="AB491" s="378"/>
      <c r="AC491" s="378"/>
      <c r="AD491" s="378"/>
      <c r="AE491" s="378"/>
      <c r="AF491" s="378"/>
      <c r="AG491" s="378"/>
      <c r="AH491" s="378"/>
      <c r="AI491" s="378"/>
      <c r="AJ491" s="378"/>
      <c r="AK491" s="378"/>
      <c r="AL491" s="378"/>
    </row>
    <row r="492" spans="1:38">
      <c r="A492" s="409"/>
      <c r="B492" s="378"/>
      <c r="C492" s="378"/>
      <c r="D492" s="378"/>
      <c r="E492" s="378"/>
      <c r="F492" s="378"/>
      <c r="G492" s="378"/>
      <c r="H492" s="378"/>
      <c r="I492" s="378"/>
      <c r="J492" s="378"/>
      <c r="K492" s="378"/>
      <c r="L492" s="378"/>
      <c r="M492" s="378"/>
      <c r="N492" s="378"/>
      <c r="O492" s="378"/>
      <c r="P492" s="378"/>
      <c r="Q492" s="378"/>
      <c r="R492" s="378"/>
      <c r="S492" s="378"/>
      <c r="T492" s="378"/>
      <c r="U492" s="378"/>
      <c r="V492" s="378"/>
      <c r="W492" s="378"/>
      <c r="X492" s="378"/>
      <c r="Y492" s="378"/>
      <c r="Z492" s="378"/>
      <c r="AA492" s="378"/>
      <c r="AB492" s="378"/>
      <c r="AC492" s="378"/>
      <c r="AD492" s="378"/>
      <c r="AE492" s="378"/>
      <c r="AF492" s="378"/>
      <c r="AG492" s="378"/>
      <c r="AH492" s="378"/>
      <c r="AI492" s="378"/>
      <c r="AJ492" s="378"/>
      <c r="AK492" s="378"/>
      <c r="AL492" s="378"/>
    </row>
    <row r="493" spans="1:38" ht="46.5" customHeight="1">
      <c r="A493" s="409"/>
      <c r="B493" s="378"/>
      <c r="C493" s="378"/>
      <c r="D493" s="378"/>
      <c r="E493" s="378"/>
      <c r="F493" s="378"/>
      <c r="G493" s="378"/>
      <c r="H493" s="378"/>
      <c r="I493" s="378"/>
      <c r="J493" s="378"/>
      <c r="K493" s="378"/>
      <c r="L493" s="378"/>
      <c r="M493" s="378"/>
      <c r="N493" s="378"/>
      <c r="O493" s="378"/>
      <c r="P493" s="378"/>
      <c r="Q493" s="378"/>
      <c r="R493" s="378"/>
      <c r="S493" s="378"/>
      <c r="T493" s="378"/>
      <c r="U493" s="378"/>
      <c r="V493" s="378"/>
      <c r="W493" s="378"/>
      <c r="X493" s="378"/>
      <c r="Y493" s="378"/>
      <c r="Z493" s="378"/>
      <c r="AA493" s="378"/>
      <c r="AB493" s="378"/>
      <c r="AC493" s="378"/>
      <c r="AD493" s="378"/>
      <c r="AE493" s="378"/>
      <c r="AF493" s="378"/>
      <c r="AG493" s="378"/>
      <c r="AH493" s="378"/>
      <c r="AI493" s="378"/>
      <c r="AJ493" s="378"/>
      <c r="AK493" s="378"/>
      <c r="AL493" s="378"/>
    </row>
    <row r="494" spans="1:38">
      <c r="A494" s="409"/>
      <c r="B494" s="378"/>
      <c r="C494" s="378"/>
      <c r="D494" s="378"/>
      <c r="E494" s="378"/>
      <c r="F494" s="378"/>
      <c r="G494" s="378"/>
      <c r="H494" s="378"/>
      <c r="I494" s="378"/>
      <c r="J494" s="378"/>
      <c r="K494" s="378"/>
      <c r="L494" s="378"/>
      <c r="M494" s="378"/>
      <c r="N494" s="378"/>
      <c r="O494" s="378"/>
      <c r="P494" s="378"/>
      <c r="Q494" s="378"/>
      <c r="R494" s="378"/>
      <c r="S494" s="378"/>
      <c r="T494" s="378"/>
      <c r="U494" s="378"/>
      <c r="V494" s="378"/>
      <c r="W494" s="378"/>
      <c r="X494" s="378"/>
      <c r="Y494" s="378"/>
      <c r="Z494" s="378"/>
      <c r="AA494" s="378"/>
      <c r="AB494" s="378"/>
      <c r="AC494" s="378"/>
      <c r="AD494" s="378"/>
      <c r="AE494" s="378"/>
      <c r="AF494" s="378"/>
      <c r="AG494" s="378"/>
      <c r="AH494" s="378"/>
      <c r="AI494" s="378"/>
      <c r="AJ494" s="378"/>
      <c r="AK494" s="378"/>
      <c r="AL494" s="378"/>
    </row>
    <row r="495" spans="1:38">
      <c r="A495" s="409"/>
      <c r="B495" s="378"/>
      <c r="C495" s="378"/>
      <c r="D495" s="378"/>
      <c r="E495" s="378"/>
      <c r="F495" s="378"/>
      <c r="G495" s="378"/>
      <c r="H495" s="378"/>
      <c r="I495" s="378"/>
      <c r="J495" s="378"/>
      <c r="K495" s="378"/>
      <c r="L495" s="378"/>
      <c r="M495" s="378"/>
      <c r="N495" s="378"/>
      <c r="O495" s="378"/>
      <c r="P495" s="378"/>
      <c r="Q495" s="378"/>
      <c r="R495" s="378"/>
      <c r="S495" s="378"/>
      <c r="T495" s="378"/>
      <c r="U495" s="378"/>
      <c r="V495" s="378"/>
      <c r="W495" s="378"/>
      <c r="X495" s="378"/>
      <c r="Y495" s="378"/>
      <c r="Z495" s="378"/>
      <c r="AA495" s="378"/>
      <c r="AB495" s="378"/>
      <c r="AC495" s="378"/>
      <c r="AD495" s="378"/>
      <c r="AE495" s="378"/>
      <c r="AF495" s="378"/>
      <c r="AG495" s="378"/>
      <c r="AH495" s="378"/>
      <c r="AI495" s="378"/>
      <c r="AJ495" s="378"/>
      <c r="AK495" s="378"/>
      <c r="AL495" s="378"/>
    </row>
    <row r="496" spans="1:38">
      <c r="A496" s="409"/>
      <c r="B496" s="378"/>
      <c r="C496" s="378"/>
      <c r="D496" s="378"/>
      <c r="E496" s="378"/>
      <c r="F496" s="378"/>
      <c r="G496" s="378"/>
      <c r="H496" s="378"/>
      <c r="I496" s="378"/>
      <c r="J496" s="378"/>
      <c r="K496" s="378"/>
      <c r="L496" s="378"/>
      <c r="M496" s="378"/>
      <c r="N496" s="378"/>
      <c r="O496" s="378"/>
      <c r="P496" s="378"/>
      <c r="Q496" s="378"/>
      <c r="R496" s="378"/>
      <c r="S496" s="378"/>
      <c r="T496" s="378"/>
      <c r="U496" s="378"/>
      <c r="V496" s="378"/>
      <c r="W496" s="378"/>
      <c r="X496" s="378"/>
      <c r="Y496" s="378"/>
      <c r="Z496" s="378"/>
      <c r="AA496" s="378"/>
      <c r="AB496" s="378"/>
      <c r="AC496" s="378"/>
      <c r="AD496" s="378"/>
      <c r="AE496" s="378"/>
      <c r="AF496" s="378"/>
      <c r="AG496" s="378"/>
      <c r="AH496" s="378"/>
      <c r="AI496" s="378"/>
      <c r="AJ496" s="378"/>
      <c r="AK496" s="378"/>
      <c r="AL496" s="378"/>
    </row>
    <row r="497" spans="1:38">
      <c r="A497" s="409"/>
      <c r="B497" s="378"/>
      <c r="C497" s="378"/>
      <c r="D497" s="378"/>
      <c r="E497" s="378"/>
      <c r="F497" s="378"/>
      <c r="G497" s="378"/>
      <c r="H497" s="378"/>
      <c r="I497" s="378"/>
      <c r="J497" s="378"/>
      <c r="K497" s="378"/>
      <c r="L497" s="378"/>
      <c r="M497" s="378"/>
      <c r="N497" s="378"/>
      <c r="O497" s="378"/>
      <c r="P497" s="378"/>
      <c r="Q497" s="378"/>
      <c r="R497" s="378"/>
      <c r="S497" s="378"/>
      <c r="T497" s="378"/>
      <c r="U497" s="378"/>
      <c r="V497" s="378"/>
      <c r="W497" s="378"/>
      <c r="X497" s="378"/>
      <c r="Y497" s="378"/>
      <c r="Z497" s="378"/>
      <c r="AA497" s="378"/>
      <c r="AB497" s="378"/>
      <c r="AC497" s="378"/>
      <c r="AD497" s="378"/>
      <c r="AE497" s="378"/>
      <c r="AF497" s="378"/>
      <c r="AG497" s="378"/>
      <c r="AH497" s="378"/>
      <c r="AI497" s="378"/>
      <c r="AJ497" s="378"/>
      <c r="AK497" s="378"/>
      <c r="AL497" s="378"/>
    </row>
    <row r="498" spans="1:38">
      <c r="A498" s="409"/>
      <c r="B498" s="378"/>
      <c r="C498" s="378"/>
      <c r="D498" s="378"/>
      <c r="E498" s="378"/>
      <c r="F498" s="378"/>
      <c r="G498" s="378"/>
      <c r="H498" s="378"/>
      <c r="I498" s="378"/>
      <c r="J498" s="378"/>
      <c r="K498" s="378"/>
      <c r="L498" s="378"/>
      <c r="M498" s="378"/>
      <c r="N498" s="378"/>
      <c r="O498" s="378"/>
      <c r="P498" s="378"/>
      <c r="Q498" s="378"/>
      <c r="R498" s="378"/>
      <c r="S498" s="378"/>
      <c r="T498" s="378"/>
      <c r="U498" s="378"/>
      <c r="V498" s="378"/>
      <c r="W498" s="378"/>
      <c r="X498" s="378"/>
      <c r="Y498" s="378"/>
      <c r="Z498" s="378"/>
      <c r="AA498" s="378"/>
      <c r="AB498" s="378"/>
      <c r="AC498" s="378"/>
      <c r="AD498" s="378"/>
      <c r="AE498" s="378"/>
      <c r="AF498" s="378"/>
      <c r="AG498" s="378"/>
      <c r="AH498" s="378"/>
      <c r="AI498" s="378"/>
      <c r="AJ498" s="378"/>
      <c r="AK498" s="378"/>
      <c r="AL498" s="378"/>
    </row>
    <row r="499" spans="1:38">
      <c r="A499" s="409"/>
      <c r="B499" s="378"/>
      <c r="C499" s="378"/>
      <c r="D499" s="378"/>
      <c r="E499" s="378"/>
      <c r="F499" s="378"/>
      <c r="G499" s="378"/>
      <c r="H499" s="378"/>
      <c r="I499" s="378"/>
      <c r="J499" s="378"/>
      <c r="K499" s="378"/>
      <c r="L499" s="378"/>
      <c r="M499" s="378"/>
      <c r="N499" s="378"/>
      <c r="O499" s="378"/>
      <c r="P499" s="378"/>
      <c r="Q499" s="378"/>
      <c r="R499" s="378"/>
      <c r="S499" s="378"/>
      <c r="T499" s="378"/>
      <c r="U499" s="378"/>
      <c r="V499" s="378"/>
      <c r="W499" s="378"/>
      <c r="X499" s="378"/>
      <c r="Y499" s="378"/>
      <c r="Z499" s="378"/>
      <c r="AA499" s="378"/>
      <c r="AB499" s="378"/>
      <c r="AC499" s="378"/>
      <c r="AD499" s="378"/>
      <c r="AE499" s="378"/>
      <c r="AF499" s="378"/>
      <c r="AG499" s="378"/>
      <c r="AH499" s="378"/>
      <c r="AI499" s="378"/>
      <c r="AJ499" s="378"/>
      <c r="AK499" s="378"/>
      <c r="AL499" s="378"/>
    </row>
    <row r="500" spans="1:38" ht="15" customHeight="1">
      <c r="A500" s="409"/>
      <c r="B500" s="378"/>
      <c r="C500" s="378"/>
      <c r="D500" s="378"/>
      <c r="E500" s="378"/>
      <c r="F500" s="378"/>
      <c r="G500" s="378"/>
      <c r="H500" s="378"/>
      <c r="I500" s="378"/>
      <c r="J500" s="378"/>
      <c r="K500" s="378"/>
      <c r="L500" s="378"/>
      <c r="M500" s="378"/>
      <c r="N500" s="378"/>
      <c r="O500" s="378"/>
      <c r="P500" s="378"/>
      <c r="Q500" s="378"/>
      <c r="R500" s="378"/>
      <c r="S500" s="378"/>
      <c r="T500" s="378"/>
      <c r="U500" s="378"/>
      <c r="V500" s="378"/>
      <c r="W500" s="378"/>
      <c r="X500" s="378"/>
      <c r="Y500" s="378"/>
      <c r="Z500" s="378"/>
      <c r="AA500" s="378"/>
      <c r="AB500" s="378"/>
      <c r="AC500" s="378"/>
      <c r="AD500" s="378"/>
      <c r="AE500" s="378"/>
      <c r="AF500" s="378"/>
      <c r="AG500" s="378"/>
      <c r="AH500" s="378"/>
      <c r="AI500" s="378"/>
      <c r="AJ500" s="378"/>
      <c r="AK500" s="378"/>
      <c r="AL500" s="378"/>
    </row>
    <row r="501" spans="1:38">
      <c r="A501" s="409"/>
      <c r="B501" s="378"/>
      <c r="C501" s="378"/>
      <c r="D501" s="378"/>
      <c r="E501" s="378"/>
      <c r="F501" s="378"/>
      <c r="G501" s="378"/>
      <c r="H501" s="378"/>
      <c r="I501" s="378"/>
      <c r="J501" s="378"/>
      <c r="K501" s="378"/>
      <c r="L501" s="378"/>
      <c r="M501" s="378"/>
      <c r="N501" s="378"/>
      <c r="O501" s="378"/>
      <c r="P501" s="378"/>
      <c r="Q501" s="378"/>
      <c r="R501" s="378"/>
      <c r="S501" s="378"/>
      <c r="T501" s="378"/>
      <c r="U501" s="378"/>
      <c r="V501" s="378"/>
      <c r="W501" s="378"/>
      <c r="X501" s="378"/>
      <c r="Y501" s="378"/>
      <c r="Z501" s="378"/>
      <c r="AA501" s="378"/>
      <c r="AB501" s="378"/>
      <c r="AC501" s="378"/>
      <c r="AD501" s="378"/>
      <c r="AE501" s="378"/>
      <c r="AF501" s="378"/>
      <c r="AG501" s="378"/>
      <c r="AH501" s="378"/>
      <c r="AI501" s="378"/>
      <c r="AJ501" s="378"/>
      <c r="AK501" s="378"/>
      <c r="AL501" s="378"/>
    </row>
    <row r="502" spans="1:38">
      <c r="A502" s="409"/>
      <c r="B502" s="378"/>
      <c r="C502" s="378"/>
      <c r="D502" s="378"/>
      <c r="E502" s="378"/>
      <c r="F502" s="378"/>
      <c r="G502" s="378"/>
      <c r="H502" s="378"/>
      <c r="I502" s="378"/>
      <c r="J502" s="378"/>
      <c r="K502" s="378"/>
      <c r="L502" s="378"/>
      <c r="M502" s="378"/>
      <c r="N502" s="378"/>
      <c r="O502" s="378"/>
      <c r="P502" s="378"/>
      <c r="Q502" s="378"/>
      <c r="R502" s="378"/>
      <c r="S502" s="378"/>
      <c r="T502" s="378"/>
      <c r="U502" s="378"/>
      <c r="V502" s="378"/>
      <c r="W502" s="378"/>
      <c r="X502" s="378"/>
      <c r="Y502" s="378"/>
      <c r="Z502" s="378"/>
      <c r="AA502" s="378"/>
      <c r="AB502" s="378"/>
      <c r="AC502" s="378"/>
      <c r="AD502" s="378"/>
      <c r="AE502" s="378"/>
      <c r="AF502" s="378"/>
      <c r="AG502" s="378"/>
      <c r="AH502" s="378"/>
      <c r="AI502" s="378"/>
      <c r="AJ502" s="378"/>
      <c r="AK502" s="378"/>
      <c r="AL502" s="378"/>
    </row>
    <row r="503" spans="1:38">
      <c r="A503" s="409"/>
      <c r="B503" s="378"/>
      <c r="C503" s="378"/>
      <c r="D503" s="378"/>
      <c r="E503" s="378"/>
      <c r="F503" s="378"/>
      <c r="G503" s="378"/>
      <c r="H503" s="378"/>
      <c r="I503" s="378"/>
      <c r="J503" s="378"/>
      <c r="K503" s="378"/>
      <c r="L503" s="378"/>
      <c r="M503" s="378"/>
      <c r="N503" s="378"/>
      <c r="O503" s="378"/>
      <c r="P503" s="378"/>
      <c r="Q503" s="378"/>
      <c r="R503" s="378"/>
      <c r="S503" s="378"/>
      <c r="T503" s="378"/>
      <c r="U503" s="378"/>
      <c r="V503" s="378"/>
      <c r="W503" s="378"/>
      <c r="X503" s="378"/>
      <c r="Y503" s="378"/>
      <c r="Z503" s="378"/>
      <c r="AA503" s="378"/>
      <c r="AB503" s="378"/>
      <c r="AC503" s="378"/>
      <c r="AD503" s="378"/>
      <c r="AE503" s="378"/>
      <c r="AF503" s="378"/>
      <c r="AG503" s="378"/>
      <c r="AH503" s="378"/>
      <c r="AI503" s="378"/>
      <c r="AJ503" s="378"/>
      <c r="AK503" s="378"/>
      <c r="AL503" s="378"/>
    </row>
    <row r="504" spans="1:38">
      <c r="A504" s="409"/>
      <c r="B504" s="378"/>
      <c r="C504" s="378"/>
      <c r="D504" s="378"/>
      <c r="E504" s="378"/>
      <c r="F504" s="378"/>
      <c r="G504" s="378"/>
      <c r="H504" s="378"/>
      <c r="I504" s="378"/>
      <c r="J504" s="378"/>
      <c r="K504" s="378"/>
      <c r="L504" s="378"/>
      <c r="M504" s="378"/>
      <c r="N504" s="378"/>
      <c r="O504" s="378"/>
      <c r="P504" s="378"/>
      <c r="Q504" s="378"/>
      <c r="R504" s="378"/>
      <c r="S504" s="378"/>
      <c r="T504" s="378"/>
      <c r="U504" s="378"/>
      <c r="V504" s="378"/>
      <c r="W504" s="378"/>
      <c r="X504" s="378"/>
      <c r="Y504" s="378"/>
      <c r="Z504" s="378"/>
      <c r="AA504" s="378"/>
      <c r="AB504" s="378"/>
      <c r="AC504" s="378"/>
      <c r="AD504" s="378"/>
      <c r="AE504" s="378"/>
      <c r="AF504" s="378"/>
      <c r="AG504" s="378"/>
      <c r="AH504" s="378"/>
      <c r="AI504" s="378"/>
      <c r="AJ504" s="378"/>
      <c r="AK504" s="378"/>
      <c r="AL504" s="378"/>
    </row>
    <row r="505" spans="1:38">
      <c r="A505" s="409"/>
      <c r="B505" s="378"/>
      <c r="C505" s="378"/>
      <c r="D505" s="378"/>
      <c r="E505" s="378"/>
      <c r="F505" s="378"/>
      <c r="G505" s="378"/>
      <c r="H505" s="378"/>
      <c r="I505" s="378"/>
      <c r="J505" s="378"/>
      <c r="K505" s="378"/>
      <c r="L505" s="378"/>
      <c r="M505" s="378"/>
      <c r="N505" s="378"/>
      <c r="O505" s="378"/>
      <c r="P505" s="378"/>
      <c r="Q505" s="378"/>
      <c r="R505" s="378"/>
      <c r="S505" s="378"/>
      <c r="T505" s="378"/>
      <c r="U505" s="378"/>
      <c r="V505" s="378"/>
      <c r="W505" s="378"/>
      <c r="X505" s="378"/>
      <c r="Y505" s="378"/>
      <c r="Z505" s="378"/>
      <c r="AA505" s="378"/>
      <c r="AB505" s="378"/>
      <c r="AC505" s="378"/>
      <c r="AD505" s="378"/>
      <c r="AE505" s="378"/>
      <c r="AF505" s="378"/>
      <c r="AG505" s="378"/>
      <c r="AH505" s="378"/>
      <c r="AI505" s="378"/>
      <c r="AJ505" s="378"/>
      <c r="AK505" s="378"/>
      <c r="AL505" s="378"/>
    </row>
    <row r="506" spans="1:38">
      <c r="A506" s="409"/>
      <c r="B506" s="378"/>
      <c r="C506" s="378"/>
      <c r="D506" s="378"/>
      <c r="E506" s="378"/>
      <c r="F506" s="378"/>
      <c r="G506" s="378"/>
      <c r="H506" s="378"/>
      <c r="I506" s="378"/>
      <c r="J506" s="378"/>
      <c r="K506" s="378"/>
      <c r="L506" s="378"/>
      <c r="M506" s="378"/>
      <c r="N506" s="378"/>
      <c r="O506" s="378"/>
      <c r="P506" s="378"/>
      <c r="Q506" s="378"/>
      <c r="R506" s="378"/>
      <c r="S506" s="378"/>
      <c r="T506" s="378"/>
      <c r="U506" s="378"/>
      <c r="V506" s="378"/>
      <c r="W506" s="378"/>
      <c r="X506" s="378"/>
      <c r="Y506" s="378"/>
      <c r="Z506" s="378"/>
      <c r="AA506" s="378"/>
      <c r="AB506" s="378"/>
      <c r="AC506" s="378"/>
      <c r="AD506" s="378"/>
      <c r="AE506" s="378"/>
      <c r="AF506" s="378"/>
      <c r="AG506" s="378"/>
      <c r="AH506" s="378"/>
      <c r="AI506" s="378"/>
      <c r="AJ506" s="378"/>
      <c r="AK506" s="378"/>
      <c r="AL506" s="378"/>
    </row>
    <row r="507" spans="1:38">
      <c r="A507" s="409"/>
      <c r="B507" s="378"/>
      <c r="C507" s="378"/>
      <c r="D507" s="378"/>
      <c r="E507" s="378"/>
      <c r="F507" s="378"/>
      <c r="G507" s="378"/>
      <c r="H507" s="378"/>
      <c r="I507" s="378"/>
      <c r="J507" s="378"/>
      <c r="K507" s="378"/>
      <c r="L507" s="378"/>
      <c r="M507" s="378"/>
      <c r="N507" s="378"/>
      <c r="O507" s="378"/>
      <c r="P507" s="378"/>
      <c r="Q507" s="378"/>
      <c r="R507" s="378"/>
      <c r="S507" s="378"/>
      <c r="T507" s="378"/>
      <c r="U507" s="378"/>
      <c r="V507" s="378"/>
      <c r="W507" s="378"/>
      <c r="X507" s="378"/>
      <c r="Y507" s="378"/>
      <c r="Z507" s="378"/>
      <c r="AA507" s="378"/>
      <c r="AB507" s="378"/>
      <c r="AC507" s="378"/>
      <c r="AD507" s="378"/>
      <c r="AE507" s="378"/>
      <c r="AF507" s="378"/>
      <c r="AG507" s="378"/>
      <c r="AH507" s="378"/>
      <c r="AI507" s="378"/>
      <c r="AJ507" s="378"/>
      <c r="AK507" s="378"/>
      <c r="AL507" s="378"/>
    </row>
    <row r="508" spans="1:38">
      <c r="A508" s="409"/>
      <c r="B508" s="378"/>
      <c r="C508" s="378"/>
      <c r="D508" s="378"/>
      <c r="E508" s="378"/>
      <c r="F508" s="378"/>
      <c r="G508" s="378"/>
      <c r="H508" s="378"/>
      <c r="I508" s="378"/>
      <c r="J508" s="378"/>
      <c r="K508" s="378"/>
      <c r="L508" s="378"/>
      <c r="M508" s="378"/>
      <c r="N508" s="378"/>
      <c r="O508" s="378"/>
      <c r="P508" s="378"/>
      <c r="Q508" s="378"/>
      <c r="R508" s="378"/>
      <c r="S508" s="378"/>
      <c r="T508" s="378"/>
      <c r="U508" s="378"/>
      <c r="V508" s="378"/>
      <c r="W508" s="378"/>
      <c r="X508" s="378"/>
      <c r="Y508" s="378"/>
      <c r="Z508" s="378"/>
      <c r="AA508" s="378"/>
      <c r="AB508" s="378"/>
      <c r="AC508" s="378"/>
      <c r="AD508" s="378"/>
      <c r="AE508" s="378"/>
      <c r="AF508" s="378"/>
      <c r="AG508" s="378"/>
      <c r="AH508" s="378"/>
      <c r="AI508" s="378"/>
      <c r="AJ508" s="378"/>
      <c r="AK508" s="378"/>
      <c r="AL508" s="378"/>
    </row>
    <row r="509" spans="1:38">
      <c r="A509" s="409"/>
      <c r="B509" s="378"/>
      <c r="C509" s="378"/>
      <c r="D509" s="378"/>
      <c r="E509" s="378"/>
      <c r="F509" s="378"/>
      <c r="G509" s="378"/>
      <c r="H509" s="378"/>
      <c r="I509" s="378"/>
      <c r="J509" s="378"/>
      <c r="K509" s="378"/>
      <c r="L509" s="378"/>
      <c r="M509" s="378"/>
      <c r="N509" s="378"/>
      <c r="O509" s="378"/>
      <c r="P509" s="378"/>
      <c r="Q509" s="378"/>
      <c r="R509" s="378"/>
      <c r="S509" s="378"/>
      <c r="T509" s="378"/>
      <c r="U509" s="378"/>
      <c r="V509" s="378"/>
      <c r="W509" s="378"/>
      <c r="X509" s="378"/>
      <c r="Y509" s="378"/>
      <c r="Z509" s="378"/>
      <c r="AA509" s="378"/>
      <c r="AB509" s="378"/>
      <c r="AC509" s="378"/>
      <c r="AD509" s="378"/>
      <c r="AE509" s="378"/>
      <c r="AF509" s="378"/>
      <c r="AG509" s="378"/>
      <c r="AH509" s="378"/>
      <c r="AI509" s="378"/>
      <c r="AJ509" s="378"/>
      <c r="AK509" s="378"/>
      <c r="AL509" s="378"/>
    </row>
    <row r="510" spans="1:38">
      <c r="A510" s="409"/>
      <c r="B510" s="378"/>
      <c r="C510" s="378"/>
      <c r="D510" s="378"/>
      <c r="E510" s="378"/>
      <c r="F510" s="378"/>
      <c r="G510" s="378"/>
      <c r="H510" s="378"/>
      <c r="I510" s="378"/>
      <c r="J510" s="378"/>
      <c r="K510" s="378"/>
      <c r="L510" s="378"/>
      <c r="M510" s="378"/>
      <c r="N510" s="378"/>
      <c r="O510" s="378"/>
      <c r="P510" s="378"/>
      <c r="Q510" s="378"/>
      <c r="R510" s="378"/>
      <c r="S510" s="378"/>
      <c r="T510" s="378"/>
      <c r="U510" s="378"/>
      <c r="V510" s="378"/>
      <c r="W510" s="378"/>
      <c r="X510" s="378"/>
      <c r="Y510" s="378"/>
      <c r="Z510" s="378"/>
      <c r="AA510" s="378"/>
      <c r="AB510" s="378"/>
      <c r="AC510" s="378"/>
      <c r="AD510" s="378"/>
      <c r="AE510" s="378"/>
      <c r="AF510" s="378"/>
      <c r="AG510" s="378"/>
      <c r="AH510" s="378"/>
      <c r="AI510" s="378"/>
      <c r="AJ510" s="378"/>
      <c r="AK510" s="378"/>
      <c r="AL510" s="378"/>
    </row>
    <row r="511" spans="1:38">
      <c r="A511" s="409"/>
      <c r="B511" s="378"/>
      <c r="C511" s="378"/>
      <c r="D511" s="378"/>
      <c r="E511" s="378"/>
      <c r="F511" s="378"/>
      <c r="G511" s="378"/>
      <c r="H511" s="378"/>
      <c r="I511" s="378"/>
      <c r="J511" s="378"/>
      <c r="K511" s="378"/>
      <c r="L511" s="378"/>
      <c r="M511" s="378"/>
      <c r="N511" s="378"/>
      <c r="O511" s="378"/>
      <c r="P511" s="378"/>
      <c r="Q511" s="378"/>
      <c r="R511" s="378"/>
      <c r="S511" s="378"/>
      <c r="T511" s="378"/>
      <c r="U511" s="378"/>
      <c r="V511" s="378"/>
      <c r="W511" s="378"/>
      <c r="X511" s="378"/>
      <c r="Y511" s="378"/>
      <c r="Z511" s="378"/>
      <c r="AA511" s="378"/>
      <c r="AB511" s="378"/>
      <c r="AC511" s="378"/>
      <c r="AD511" s="378"/>
      <c r="AE511" s="378"/>
      <c r="AF511" s="378"/>
      <c r="AG511" s="378"/>
      <c r="AH511" s="378"/>
      <c r="AI511" s="378"/>
      <c r="AJ511" s="378"/>
      <c r="AK511" s="378"/>
      <c r="AL511" s="378"/>
    </row>
    <row r="512" spans="1:38">
      <c r="A512" s="409"/>
      <c r="B512" s="378"/>
      <c r="C512" s="378"/>
      <c r="D512" s="378"/>
      <c r="E512" s="378"/>
      <c r="F512" s="378"/>
      <c r="G512" s="378"/>
      <c r="H512" s="378"/>
      <c r="I512" s="378"/>
      <c r="J512" s="378"/>
      <c r="K512" s="378"/>
      <c r="L512" s="378"/>
      <c r="M512" s="378"/>
      <c r="N512" s="378"/>
      <c r="O512" s="378"/>
      <c r="P512" s="378"/>
      <c r="Q512" s="378"/>
      <c r="R512" s="378"/>
      <c r="S512" s="378"/>
      <c r="T512" s="378"/>
      <c r="U512" s="378"/>
      <c r="V512" s="378"/>
      <c r="W512" s="378"/>
      <c r="X512" s="378"/>
      <c r="Y512" s="378"/>
      <c r="Z512" s="378"/>
      <c r="AA512" s="378"/>
      <c r="AB512" s="378"/>
      <c r="AC512" s="378"/>
      <c r="AD512" s="378"/>
      <c r="AE512" s="378"/>
      <c r="AF512" s="378"/>
      <c r="AG512" s="378"/>
      <c r="AH512" s="378"/>
      <c r="AI512" s="378"/>
      <c r="AJ512" s="378"/>
      <c r="AK512" s="378"/>
      <c r="AL512" s="378"/>
    </row>
    <row r="513" spans="1:38">
      <c r="A513" s="409"/>
      <c r="B513" s="378"/>
      <c r="C513" s="378"/>
      <c r="D513" s="378"/>
      <c r="E513" s="378"/>
      <c r="F513" s="378"/>
      <c r="G513" s="378"/>
      <c r="H513" s="378"/>
      <c r="I513" s="378"/>
      <c r="J513" s="378"/>
      <c r="K513" s="378"/>
      <c r="L513" s="378"/>
      <c r="M513" s="378"/>
      <c r="N513" s="378"/>
      <c r="O513" s="378"/>
      <c r="P513" s="378"/>
      <c r="Q513" s="378"/>
      <c r="R513" s="378"/>
      <c r="S513" s="378"/>
      <c r="T513" s="378"/>
      <c r="U513" s="378"/>
      <c r="V513" s="378"/>
      <c r="W513" s="378"/>
      <c r="X513" s="378"/>
      <c r="Y513" s="378"/>
      <c r="Z513" s="378"/>
      <c r="AA513" s="378"/>
      <c r="AB513" s="378"/>
      <c r="AC513" s="378"/>
      <c r="AD513" s="378"/>
      <c r="AE513" s="378"/>
      <c r="AF513" s="378"/>
      <c r="AG513" s="378"/>
      <c r="AH513" s="378"/>
      <c r="AI513" s="378"/>
      <c r="AJ513" s="378"/>
      <c r="AK513" s="378"/>
      <c r="AL513" s="378"/>
    </row>
    <row r="514" spans="1:38">
      <c r="A514" s="409"/>
      <c r="B514" s="378"/>
      <c r="C514" s="378"/>
      <c r="D514" s="378"/>
      <c r="E514" s="378"/>
      <c r="F514" s="378"/>
      <c r="G514" s="378"/>
      <c r="H514" s="378"/>
      <c r="I514" s="378"/>
      <c r="J514" s="378"/>
      <c r="K514" s="378"/>
      <c r="L514" s="378"/>
      <c r="M514" s="378"/>
      <c r="N514" s="378"/>
      <c r="O514" s="378"/>
      <c r="P514" s="378"/>
      <c r="Q514" s="378"/>
      <c r="R514" s="378"/>
      <c r="S514" s="378"/>
      <c r="T514" s="378"/>
      <c r="U514" s="378"/>
      <c r="V514" s="378"/>
      <c r="W514" s="378"/>
      <c r="X514" s="378"/>
      <c r="Y514" s="378"/>
      <c r="Z514" s="378"/>
      <c r="AA514" s="378"/>
      <c r="AB514" s="378"/>
      <c r="AC514" s="378"/>
      <c r="AD514" s="378"/>
      <c r="AE514" s="378"/>
      <c r="AF514" s="378"/>
      <c r="AG514" s="378"/>
      <c r="AH514" s="378"/>
      <c r="AI514" s="378"/>
      <c r="AJ514" s="378"/>
      <c r="AK514" s="378"/>
      <c r="AL514" s="378"/>
    </row>
    <row r="515" spans="1:38">
      <c r="A515" s="409"/>
      <c r="B515" s="378"/>
      <c r="C515" s="378"/>
      <c r="D515" s="378"/>
      <c r="E515" s="378"/>
      <c r="F515" s="378"/>
      <c r="G515" s="378"/>
      <c r="H515" s="378"/>
      <c r="I515" s="378"/>
      <c r="J515" s="378"/>
      <c r="K515" s="378"/>
      <c r="L515" s="378"/>
      <c r="M515" s="378"/>
      <c r="N515" s="378"/>
      <c r="O515" s="378"/>
      <c r="P515" s="378"/>
      <c r="Q515" s="378"/>
      <c r="R515" s="378"/>
      <c r="S515" s="378"/>
      <c r="T515" s="378"/>
      <c r="U515" s="378"/>
      <c r="V515" s="378"/>
      <c r="W515" s="378"/>
      <c r="X515" s="378"/>
      <c r="Y515" s="378"/>
      <c r="Z515" s="378"/>
      <c r="AA515" s="378"/>
      <c r="AB515" s="378"/>
      <c r="AC515" s="378"/>
      <c r="AD515" s="378"/>
      <c r="AE515" s="378"/>
      <c r="AF515" s="378"/>
      <c r="AG515" s="378"/>
      <c r="AH515" s="378"/>
      <c r="AI515" s="378"/>
      <c r="AJ515" s="378"/>
      <c r="AK515" s="378"/>
      <c r="AL515" s="378"/>
    </row>
    <row r="516" spans="1:38">
      <c r="A516" s="409"/>
      <c r="B516" s="378"/>
      <c r="C516" s="378"/>
      <c r="D516" s="378"/>
      <c r="E516" s="378"/>
      <c r="F516" s="378"/>
      <c r="G516" s="378"/>
      <c r="H516" s="378"/>
      <c r="I516" s="378"/>
      <c r="J516" s="378"/>
      <c r="K516" s="378"/>
      <c r="L516" s="378"/>
      <c r="M516" s="378"/>
      <c r="N516" s="378"/>
      <c r="O516" s="378"/>
      <c r="P516" s="378"/>
      <c r="Q516" s="378"/>
      <c r="R516" s="378"/>
      <c r="S516" s="378"/>
      <c r="T516" s="378"/>
      <c r="U516" s="378"/>
      <c r="V516" s="378"/>
      <c r="W516" s="378"/>
      <c r="X516" s="378"/>
      <c r="Y516" s="378"/>
      <c r="Z516" s="378"/>
      <c r="AA516" s="378"/>
      <c r="AB516" s="378"/>
      <c r="AC516" s="378"/>
      <c r="AD516" s="378"/>
      <c r="AE516" s="378"/>
      <c r="AF516" s="378"/>
      <c r="AG516" s="378"/>
      <c r="AH516" s="378"/>
      <c r="AI516" s="378"/>
      <c r="AJ516" s="378"/>
      <c r="AK516" s="378"/>
      <c r="AL516" s="378"/>
    </row>
    <row r="517" spans="1:38">
      <c r="A517" s="409"/>
      <c r="B517" s="378"/>
      <c r="C517" s="378"/>
      <c r="D517" s="378"/>
      <c r="E517" s="378"/>
      <c r="F517" s="378"/>
      <c r="G517" s="378"/>
      <c r="H517" s="378"/>
      <c r="I517" s="378"/>
      <c r="J517" s="378"/>
      <c r="K517" s="378"/>
      <c r="L517" s="378"/>
      <c r="M517" s="378"/>
      <c r="N517" s="378"/>
      <c r="O517" s="378"/>
      <c r="P517" s="378"/>
      <c r="Q517" s="378"/>
      <c r="R517" s="378"/>
      <c r="S517" s="378"/>
      <c r="T517" s="378"/>
      <c r="U517" s="378"/>
      <c r="V517" s="378"/>
      <c r="W517" s="378"/>
      <c r="X517" s="378"/>
      <c r="Y517" s="378"/>
      <c r="Z517" s="378"/>
      <c r="AA517" s="378"/>
      <c r="AB517" s="378"/>
      <c r="AC517" s="378"/>
      <c r="AD517" s="378"/>
      <c r="AE517" s="378"/>
      <c r="AF517" s="378"/>
      <c r="AG517" s="378"/>
      <c r="AH517" s="378"/>
      <c r="AI517" s="378"/>
      <c r="AJ517" s="378"/>
      <c r="AK517" s="378"/>
      <c r="AL517" s="378"/>
    </row>
    <row r="518" spans="1:38">
      <c r="A518" s="409"/>
      <c r="B518" s="378"/>
      <c r="C518" s="378"/>
      <c r="D518" s="378"/>
      <c r="E518" s="378"/>
      <c r="F518" s="378"/>
      <c r="G518" s="378"/>
      <c r="H518" s="378"/>
      <c r="I518" s="378"/>
      <c r="J518" s="378"/>
      <c r="K518" s="378"/>
      <c r="L518" s="378"/>
      <c r="M518" s="378"/>
      <c r="N518" s="378"/>
      <c r="O518" s="378"/>
      <c r="P518" s="378"/>
      <c r="Q518" s="378"/>
      <c r="R518" s="378"/>
      <c r="S518" s="378"/>
      <c r="T518" s="378"/>
      <c r="U518" s="378"/>
      <c r="V518" s="378"/>
      <c r="W518" s="378"/>
      <c r="X518" s="378"/>
      <c r="Y518" s="378"/>
      <c r="Z518" s="378"/>
      <c r="AA518" s="378"/>
      <c r="AB518" s="378"/>
      <c r="AC518" s="378"/>
      <c r="AD518" s="378"/>
      <c r="AE518" s="378"/>
      <c r="AF518" s="378"/>
      <c r="AG518" s="378"/>
      <c r="AH518" s="378"/>
      <c r="AI518" s="378"/>
      <c r="AJ518" s="378"/>
      <c r="AK518" s="378"/>
      <c r="AL518" s="378"/>
    </row>
    <row r="519" spans="1:38">
      <c r="A519" s="409"/>
      <c r="B519" s="378"/>
      <c r="C519" s="378"/>
      <c r="D519" s="378"/>
      <c r="E519" s="378"/>
      <c r="F519" s="378"/>
      <c r="G519" s="378"/>
      <c r="H519" s="378"/>
      <c r="I519" s="378"/>
      <c r="J519" s="378"/>
      <c r="K519" s="378"/>
      <c r="L519" s="378"/>
      <c r="M519" s="378"/>
      <c r="N519" s="378"/>
      <c r="O519" s="378"/>
      <c r="P519" s="378"/>
      <c r="Q519" s="378"/>
      <c r="R519" s="378"/>
      <c r="S519" s="378"/>
      <c r="T519" s="378"/>
      <c r="U519" s="378"/>
      <c r="V519" s="378"/>
      <c r="W519" s="378"/>
      <c r="X519" s="378"/>
      <c r="Y519" s="378"/>
      <c r="Z519" s="378"/>
      <c r="AA519" s="378"/>
      <c r="AB519" s="378"/>
      <c r="AC519" s="378"/>
      <c r="AD519" s="378"/>
      <c r="AE519" s="378"/>
      <c r="AF519" s="378"/>
      <c r="AG519" s="378"/>
      <c r="AH519" s="378"/>
      <c r="AI519" s="378"/>
      <c r="AJ519" s="378"/>
      <c r="AK519" s="378"/>
      <c r="AL519" s="378"/>
    </row>
    <row r="520" spans="1:38">
      <c r="A520" s="409"/>
      <c r="B520" s="378"/>
      <c r="C520" s="378"/>
      <c r="D520" s="378"/>
      <c r="E520" s="378"/>
      <c r="F520" s="378"/>
      <c r="G520" s="378"/>
      <c r="H520" s="378"/>
      <c r="I520" s="378"/>
      <c r="J520" s="378"/>
      <c r="K520" s="378"/>
      <c r="L520" s="378"/>
      <c r="M520" s="378"/>
      <c r="N520" s="378"/>
      <c r="O520" s="378"/>
      <c r="P520" s="378"/>
      <c r="Q520" s="378"/>
      <c r="R520" s="378"/>
      <c r="S520" s="378"/>
      <c r="T520" s="378"/>
      <c r="U520" s="378"/>
      <c r="V520" s="378"/>
      <c r="W520" s="378"/>
      <c r="X520" s="378"/>
      <c r="Y520" s="378"/>
      <c r="Z520" s="378"/>
      <c r="AA520" s="378"/>
      <c r="AB520" s="378"/>
      <c r="AC520" s="378"/>
      <c r="AD520" s="378"/>
      <c r="AE520" s="378"/>
      <c r="AF520" s="378"/>
      <c r="AG520" s="378"/>
      <c r="AH520" s="378"/>
      <c r="AI520" s="378"/>
      <c r="AJ520" s="378"/>
      <c r="AK520" s="378"/>
      <c r="AL520" s="378"/>
    </row>
    <row r="521" spans="1:38">
      <c r="A521" s="409"/>
      <c r="B521" s="378"/>
      <c r="C521" s="378"/>
      <c r="D521" s="378"/>
      <c r="E521" s="378"/>
      <c r="F521" s="378"/>
      <c r="G521" s="378"/>
      <c r="H521" s="378"/>
      <c r="I521" s="378"/>
      <c r="J521" s="378"/>
      <c r="K521" s="378"/>
      <c r="L521" s="378"/>
      <c r="M521" s="378"/>
      <c r="N521" s="378"/>
      <c r="O521" s="378"/>
      <c r="P521" s="378"/>
      <c r="Q521" s="378"/>
      <c r="R521" s="378"/>
      <c r="S521" s="378"/>
      <c r="T521" s="378"/>
      <c r="U521" s="378"/>
      <c r="V521" s="378"/>
      <c r="W521" s="378"/>
      <c r="X521" s="378"/>
      <c r="Y521" s="378"/>
      <c r="Z521" s="378"/>
      <c r="AA521" s="378"/>
      <c r="AB521" s="378"/>
      <c r="AC521" s="378"/>
      <c r="AD521" s="378"/>
      <c r="AE521" s="378"/>
      <c r="AF521" s="378"/>
      <c r="AG521" s="378"/>
      <c r="AH521" s="378"/>
      <c r="AI521" s="378"/>
      <c r="AJ521" s="378"/>
      <c r="AK521" s="378"/>
      <c r="AL521" s="378"/>
    </row>
    <row r="522" spans="1:38">
      <c r="A522" s="409"/>
      <c r="B522" s="378"/>
      <c r="C522" s="378"/>
      <c r="D522" s="378"/>
      <c r="E522" s="378"/>
      <c r="F522" s="378"/>
      <c r="G522" s="378"/>
      <c r="H522" s="378"/>
      <c r="I522" s="378"/>
      <c r="J522" s="378"/>
      <c r="K522" s="378"/>
      <c r="L522" s="378"/>
      <c r="M522" s="378"/>
      <c r="N522" s="378"/>
      <c r="O522" s="378"/>
      <c r="P522" s="378"/>
      <c r="Q522" s="378"/>
      <c r="R522" s="378"/>
      <c r="S522" s="378"/>
      <c r="T522" s="378"/>
      <c r="U522" s="378"/>
      <c r="V522" s="378"/>
      <c r="W522" s="378"/>
      <c r="X522" s="378"/>
      <c r="Y522" s="378"/>
      <c r="Z522" s="378"/>
      <c r="AA522" s="378"/>
      <c r="AB522" s="378"/>
      <c r="AC522" s="378"/>
      <c r="AD522" s="378"/>
      <c r="AE522" s="378"/>
      <c r="AF522" s="378"/>
      <c r="AG522" s="378"/>
      <c r="AH522" s="378"/>
      <c r="AI522" s="378"/>
      <c r="AJ522" s="378"/>
      <c r="AK522" s="378"/>
      <c r="AL522" s="378"/>
    </row>
    <row r="523" spans="1:38" ht="15.95" customHeight="1">
      <c r="A523" s="409"/>
      <c r="B523" s="378"/>
      <c r="C523" s="378"/>
      <c r="D523" s="378"/>
      <c r="E523" s="378"/>
      <c r="F523" s="378"/>
      <c r="G523" s="378"/>
      <c r="H523" s="378"/>
      <c r="I523" s="378"/>
      <c r="J523" s="378"/>
      <c r="K523" s="378"/>
      <c r="L523" s="378"/>
      <c r="M523" s="378"/>
      <c r="N523" s="378"/>
      <c r="O523" s="378"/>
      <c r="P523" s="378"/>
      <c r="Q523" s="378"/>
      <c r="R523" s="378"/>
      <c r="S523" s="378"/>
      <c r="T523" s="378"/>
      <c r="U523" s="378"/>
      <c r="V523" s="378"/>
      <c r="W523" s="378"/>
      <c r="X523" s="378"/>
      <c r="Y523" s="378"/>
      <c r="Z523" s="378"/>
      <c r="AA523" s="378"/>
      <c r="AB523" s="378"/>
      <c r="AC523" s="378"/>
      <c r="AD523" s="378"/>
      <c r="AE523" s="378"/>
      <c r="AF523" s="378"/>
      <c r="AG523" s="378"/>
      <c r="AH523" s="378"/>
      <c r="AI523" s="378"/>
      <c r="AJ523" s="378"/>
      <c r="AK523" s="378"/>
      <c r="AL523" s="378"/>
    </row>
    <row r="524" spans="1:38">
      <c r="A524" s="409"/>
      <c r="B524" s="378"/>
      <c r="C524" s="378"/>
      <c r="D524" s="378"/>
      <c r="E524" s="378"/>
      <c r="F524" s="378"/>
      <c r="G524" s="378"/>
      <c r="H524" s="378"/>
      <c r="I524" s="378"/>
      <c r="J524" s="378"/>
      <c r="K524" s="378"/>
      <c r="L524" s="378"/>
      <c r="M524" s="378"/>
      <c r="N524" s="378"/>
      <c r="O524" s="378"/>
      <c r="P524" s="378"/>
      <c r="Q524" s="378"/>
      <c r="R524" s="378"/>
      <c r="S524" s="378"/>
      <c r="T524" s="378"/>
      <c r="U524" s="378"/>
      <c r="V524" s="378"/>
      <c r="W524" s="378"/>
      <c r="X524" s="378"/>
      <c r="Y524" s="378"/>
      <c r="Z524" s="378"/>
      <c r="AA524" s="378"/>
      <c r="AB524" s="378"/>
      <c r="AC524" s="378"/>
      <c r="AD524" s="378"/>
      <c r="AE524" s="378"/>
      <c r="AF524" s="378"/>
      <c r="AG524" s="378"/>
      <c r="AH524" s="378"/>
      <c r="AI524" s="378"/>
      <c r="AJ524" s="378"/>
      <c r="AK524" s="378"/>
      <c r="AL524" s="378"/>
    </row>
    <row r="525" spans="1:38">
      <c r="A525" s="409"/>
      <c r="B525" s="378"/>
      <c r="C525" s="378"/>
      <c r="D525" s="378"/>
      <c r="E525" s="378"/>
      <c r="F525" s="378"/>
      <c r="G525" s="378"/>
      <c r="H525" s="378"/>
      <c r="I525" s="378"/>
      <c r="J525" s="378"/>
      <c r="K525" s="378"/>
      <c r="L525" s="378"/>
      <c r="M525" s="378"/>
      <c r="N525" s="378"/>
      <c r="O525" s="378"/>
      <c r="P525" s="378"/>
      <c r="Q525" s="378"/>
      <c r="R525" s="378"/>
      <c r="S525" s="378"/>
      <c r="T525" s="378"/>
      <c r="U525" s="378"/>
      <c r="V525" s="378"/>
      <c r="W525" s="378"/>
      <c r="X525" s="378"/>
      <c r="Y525" s="378"/>
      <c r="Z525" s="378"/>
      <c r="AA525" s="378"/>
      <c r="AB525" s="378"/>
      <c r="AC525" s="378"/>
      <c r="AD525" s="378"/>
      <c r="AE525" s="378"/>
      <c r="AF525" s="378"/>
      <c r="AG525" s="378"/>
      <c r="AH525" s="378"/>
      <c r="AI525" s="378"/>
      <c r="AJ525" s="378"/>
      <c r="AK525" s="378"/>
      <c r="AL525" s="378"/>
    </row>
    <row r="526" spans="1:38">
      <c r="A526" s="409"/>
      <c r="B526" s="378"/>
      <c r="C526" s="378"/>
      <c r="D526" s="378"/>
      <c r="E526" s="378"/>
      <c r="F526" s="378"/>
      <c r="G526" s="378"/>
      <c r="H526" s="378"/>
      <c r="I526" s="378"/>
      <c r="J526" s="378"/>
      <c r="K526" s="378"/>
      <c r="L526" s="378"/>
      <c r="M526" s="378"/>
      <c r="N526" s="378"/>
      <c r="O526" s="378"/>
      <c r="P526" s="378"/>
      <c r="Q526" s="378"/>
      <c r="R526" s="378"/>
      <c r="S526" s="378"/>
      <c r="T526" s="378"/>
      <c r="U526" s="378"/>
      <c r="V526" s="378"/>
      <c r="W526" s="378"/>
      <c r="X526" s="378"/>
      <c r="Y526" s="378"/>
      <c r="Z526" s="378"/>
      <c r="AA526" s="378"/>
      <c r="AB526" s="378"/>
      <c r="AC526" s="378"/>
      <c r="AD526" s="378"/>
      <c r="AE526" s="378"/>
      <c r="AF526" s="378"/>
      <c r="AG526" s="378"/>
      <c r="AH526" s="378"/>
      <c r="AI526" s="378"/>
      <c r="AJ526" s="378"/>
      <c r="AK526" s="378"/>
      <c r="AL526" s="378"/>
    </row>
    <row r="527" spans="1:38">
      <c r="A527" s="409"/>
      <c r="B527" s="378"/>
      <c r="C527" s="378"/>
      <c r="D527" s="378"/>
      <c r="E527" s="378"/>
      <c r="F527" s="378"/>
      <c r="G527" s="378"/>
      <c r="H527" s="378"/>
      <c r="I527" s="378"/>
      <c r="J527" s="378"/>
      <c r="K527" s="378"/>
      <c r="L527" s="378"/>
      <c r="M527" s="378"/>
      <c r="N527" s="378"/>
      <c r="O527" s="378"/>
      <c r="P527" s="378"/>
      <c r="Q527" s="378"/>
      <c r="R527" s="378"/>
      <c r="S527" s="378"/>
      <c r="T527" s="378"/>
      <c r="U527" s="378"/>
      <c r="V527" s="378"/>
      <c r="W527" s="378"/>
      <c r="X527" s="378"/>
      <c r="Y527" s="378"/>
      <c r="Z527" s="378"/>
      <c r="AA527" s="378"/>
      <c r="AB527" s="378"/>
      <c r="AC527" s="378"/>
      <c r="AD527" s="378"/>
      <c r="AE527" s="378"/>
      <c r="AF527" s="378"/>
      <c r="AG527" s="378"/>
      <c r="AH527" s="378"/>
      <c r="AI527" s="378"/>
      <c r="AJ527" s="378"/>
      <c r="AK527" s="378"/>
      <c r="AL527" s="378"/>
    </row>
    <row r="528" spans="1:38">
      <c r="A528" s="409"/>
      <c r="B528" s="378"/>
      <c r="C528" s="378"/>
      <c r="D528" s="378"/>
      <c r="E528" s="378"/>
      <c r="F528" s="378"/>
      <c r="G528" s="378"/>
      <c r="H528" s="378"/>
      <c r="I528" s="378"/>
      <c r="J528" s="378"/>
      <c r="K528" s="378"/>
      <c r="L528" s="378"/>
      <c r="M528" s="378"/>
      <c r="N528" s="378"/>
      <c r="O528" s="378"/>
      <c r="P528" s="378"/>
      <c r="Q528" s="378"/>
      <c r="R528" s="378"/>
      <c r="S528" s="378"/>
      <c r="T528" s="378"/>
      <c r="U528" s="378"/>
      <c r="V528" s="378"/>
      <c r="W528" s="378"/>
      <c r="X528" s="378"/>
      <c r="Y528" s="378"/>
      <c r="Z528" s="378"/>
      <c r="AA528" s="378"/>
      <c r="AB528" s="378"/>
      <c r="AC528" s="378"/>
      <c r="AD528" s="378"/>
      <c r="AE528" s="378"/>
      <c r="AF528" s="378"/>
      <c r="AG528" s="378"/>
      <c r="AH528" s="378"/>
      <c r="AI528" s="378"/>
      <c r="AJ528" s="378"/>
      <c r="AK528" s="378"/>
      <c r="AL528" s="378"/>
    </row>
    <row r="529" spans="1:38">
      <c r="A529" s="409"/>
      <c r="B529" s="378"/>
      <c r="C529" s="378"/>
      <c r="D529" s="378"/>
      <c r="E529" s="378"/>
      <c r="F529" s="378"/>
      <c r="G529" s="378"/>
      <c r="H529" s="378"/>
      <c r="I529" s="378"/>
      <c r="J529" s="378"/>
      <c r="K529" s="378"/>
      <c r="L529" s="378"/>
      <c r="M529" s="378"/>
      <c r="N529" s="378"/>
      <c r="O529" s="378"/>
      <c r="P529" s="378"/>
      <c r="Q529" s="378"/>
      <c r="R529" s="378"/>
      <c r="S529" s="378"/>
      <c r="T529" s="378"/>
      <c r="U529" s="378"/>
      <c r="V529" s="378"/>
      <c r="W529" s="378"/>
      <c r="X529" s="378"/>
      <c r="Y529" s="378"/>
      <c r="Z529" s="378"/>
      <c r="AA529" s="378"/>
      <c r="AB529" s="378"/>
      <c r="AC529" s="378"/>
      <c r="AD529" s="378"/>
      <c r="AE529" s="378"/>
      <c r="AF529" s="378"/>
      <c r="AG529" s="378"/>
      <c r="AH529" s="378"/>
      <c r="AI529" s="378"/>
      <c r="AJ529" s="378"/>
      <c r="AK529" s="378"/>
      <c r="AL529" s="378"/>
    </row>
    <row r="530" spans="1:38" ht="15" customHeight="1">
      <c r="A530" s="409"/>
      <c r="B530" s="378"/>
      <c r="C530" s="378"/>
      <c r="D530" s="378"/>
      <c r="E530" s="378"/>
      <c r="F530" s="378"/>
      <c r="G530" s="378"/>
      <c r="H530" s="378"/>
      <c r="I530" s="378"/>
      <c r="J530" s="378"/>
      <c r="K530" s="378"/>
      <c r="L530" s="378"/>
      <c r="M530" s="378"/>
      <c r="N530" s="378"/>
      <c r="O530" s="378"/>
      <c r="P530" s="378"/>
      <c r="Q530" s="378"/>
      <c r="R530" s="378"/>
      <c r="S530" s="378"/>
      <c r="T530" s="378"/>
      <c r="U530" s="378"/>
      <c r="V530" s="378"/>
      <c r="W530" s="378"/>
      <c r="X530" s="378"/>
      <c r="Y530" s="378"/>
      <c r="Z530" s="378"/>
      <c r="AA530" s="378"/>
      <c r="AB530" s="378"/>
      <c r="AC530" s="378"/>
      <c r="AD530" s="378"/>
      <c r="AE530" s="378"/>
      <c r="AF530" s="378"/>
      <c r="AG530" s="378"/>
      <c r="AH530" s="378"/>
      <c r="AI530" s="378"/>
      <c r="AJ530" s="378"/>
      <c r="AK530" s="378"/>
      <c r="AL530" s="378"/>
    </row>
    <row r="531" spans="1:38">
      <c r="A531" s="409"/>
      <c r="B531" s="378"/>
      <c r="C531" s="378"/>
      <c r="D531" s="378"/>
      <c r="E531" s="378"/>
      <c r="F531" s="378"/>
      <c r="G531" s="378"/>
      <c r="H531" s="378"/>
      <c r="I531" s="378"/>
      <c r="J531" s="378"/>
      <c r="K531" s="378"/>
      <c r="L531" s="378"/>
      <c r="M531" s="378"/>
      <c r="N531" s="378"/>
      <c r="O531" s="378"/>
      <c r="P531" s="378"/>
      <c r="Q531" s="378"/>
      <c r="R531" s="378"/>
      <c r="S531" s="378"/>
      <c r="T531" s="378"/>
      <c r="U531" s="378"/>
      <c r="V531" s="378"/>
      <c r="W531" s="378"/>
      <c r="X531" s="378"/>
      <c r="Y531" s="378"/>
      <c r="Z531" s="378"/>
      <c r="AA531" s="378"/>
      <c r="AB531" s="378"/>
      <c r="AC531" s="378"/>
      <c r="AD531" s="378"/>
      <c r="AE531" s="378"/>
      <c r="AF531" s="378"/>
      <c r="AG531" s="378"/>
      <c r="AH531" s="378"/>
      <c r="AI531" s="378"/>
      <c r="AJ531" s="378"/>
      <c r="AK531" s="378"/>
      <c r="AL531" s="378"/>
    </row>
    <row r="532" spans="1:38">
      <c r="A532" s="409"/>
      <c r="B532" s="378"/>
      <c r="C532" s="378"/>
      <c r="D532" s="378"/>
      <c r="E532" s="378"/>
      <c r="F532" s="378"/>
      <c r="G532" s="378"/>
      <c r="H532" s="378"/>
      <c r="I532" s="378"/>
      <c r="J532" s="378"/>
      <c r="K532" s="378"/>
      <c r="L532" s="378"/>
      <c r="M532" s="378"/>
      <c r="N532" s="378"/>
      <c r="O532" s="378"/>
      <c r="P532" s="378"/>
      <c r="Q532" s="378"/>
      <c r="R532" s="378"/>
      <c r="S532" s="378"/>
      <c r="T532" s="378"/>
      <c r="U532" s="378"/>
      <c r="V532" s="378"/>
      <c r="W532" s="378"/>
      <c r="X532" s="378"/>
      <c r="Y532" s="378"/>
      <c r="Z532" s="378"/>
      <c r="AA532" s="378"/>
      <c r="AB532" s="378"/>
      <c r="AC532" s="378"/>
      <c r="AD532" s="378"/>
      <c r="AE532" s="378"/>
      <c r="AF532" s="378"/>
      <c r="AG532" s="378"/>
      <c r="AH532" s="378"/>
      <c r="AI532" s="378"/>
      <c r="AJ532" s="378"/>
      <c r="AK532" s="378"/>
      <c r="AL532" s="378"/>
    </row>
    <row r="533" spans="1:38">
      <c r="A533" s="409"/>
      <c r="B533" s="378"/>
      <c r="C533" s="378"/>
      <c r="D533" s="378"/>
      <c r="E533" s="378"/>
      <c r="F533" s="378"/>
      <c r="G533" s="378"/>
      <c r="H533" s="378"/>
      <c r="I533" s="378"/>
      <c r="J533" s="378"/>
      <c r="K533" s="378"/>
      <c r="L533" s="378"/>
      <c r="M533" s="378"/>
      <c r="N533" s="378"/>
      <c r="O533" s="378"/>
      <c r="P533" s="378"/>
      <c r="Q533" s="378"/>
      <c r="R533" s="378"/>
      <c r="S533" s="378"/>
      <c r="T533" s="378"/>
      <c r="U533" s="378"/>
      <c r="V533" s="378"/>
      <c r="W533" s="378"/>
      <c r="X533" s="378"/>
      <c r="Y533" s="378"/>
      <c r="Z533" s="378"/>
      <c r="AA533" s="378"/>
      <c r="AB533" s="378"/>
      <c r="AC533" s="378"/>
      <c r="AD533" s="378"/>
      <c r="AE533" s="378"/>
      <c r="AF533" s="378"/>
      <c r="AG533" s="378"/>
      <c r="AH533" s="378"/>
      <c r="AI533" s="378"/>
      <c r="AJ533" s="378"/>
      <c r="AK533" s="378"/>
      <c r="AL533" s="378"/>
    </row>
    <row r="534" spans="1:38">
      <c r="A534" s="409"/>
      <c r="B534" s="378"/>
      <c r="C534" s="378"/>
      <c r="D534" s="378"/>
      <c r="E534" s="378"/>
      <c r="F534" s="378"/>
      <c r="G534" s="378"/>
      <c r="H534" s="378"/>
      <c r="I534" s="378"/>
      <c r="J534" s="378"/>
      <c r="K534" s="378"/>
      <c r="L534" s="378"/>
      <c r="M534" s="378"/>
      <c r="N534" s="378"/>
      <c r="O534" s="378"/>
      <c r="P534" s="378"/>
      <c r="Q534" s="378"/>
      <c r="R534" s="378"/>
      <c r="S534" s="378"/>
      <c r="T534" s="378"/>
      <c r="U534" s="378"/>
      <c r="V534" s="378"/>
      <c r="W534" s="378"/>
      <c r="X534" s="378"/>
      <c r="Y534" s="378"/>
      <c r="Z534" s="378"/>
      <c r="AA534" s="378"/>
      <c r="AB534" s="378"/>
      <c r="AC534" s="378"/>
      <c r="AD534" s="378"/>
      <c r="AE534" s="378"/>
      <c r="AF534" s="378"/>
      <c r="AG534" s="378"/>
      <c r="AH534" s="378"/>
      <c r="AI534" s="378"/>
      <c r="AJ534" s="378"/>
      <c r="AK534" s="378"/>
      <c r="AL534" s="378"/>
    </row>
    <row r="535" spans="1:38">
      <c r="A535" s="409"/>
      <c r="B535" s="378"/>
      <c r="C535" s="378"/>
      <c r="D535" s="378"/>
      <c r="E535" s="378"/>
      <c r="F535" s="378"/>
      <c r="G535" s="378"/>
      <c r="H535" s="378"/>
      <c r="I535" s="378"/>
      <c r="J535" s="378"/>
      <c r="K535" s="378"/>
      <c r="L535" s="378"/>
      <c r="M535" s="378"/>
      <c r="N535" s="378"/>
      <c r="O535" s="378"/>
      <c r="P535" s="378"/>
      <c r="Q535" s="378"/>
      <c r="R535" s="378"/>
      <c r="S535" s="378"/>
      <c r="T535" s="378"/>
      <c r="U535" s="378"/>
      <c r="V535" s="378"/>
      <c r="W535" s="378"/>
      <c r="X535" s="378"/>
      <c r="Y535" s="378"/>
      <c r="Z535" s="378"/>
      <c r="AA535" s="378"/>
      <c r="AB535" s="378"/>
      <c r="AC535" s="378"/>
      <c r="AD535" s="378"/>
      <c r="AE535" s="378"/>
      <c r="AF535" s="378"/>
      <c r="AG535" s="378"/>
      <c r="AH535" s="378"/>
      <c r="AI535" s="378"/>
      <c r="AJ535" s="378"/>
      <c r="AK535" s="378"/>
      <c r="AL535" s="378"/>
    </row>
    <row r="536" spans="1:38">
      <c r="A536" s="409"/>
      <c r="B536" s="378"/>
      <c r="C536" s="378"/>
      <c r="D536" s="378"/>
      <c r="E536" s="378"/>
      <c r="F536" s="378"/>
      <c r="G536" s="378"/>
      <c r="H536" s="378"/>
      <c r="I536" s="378"/>
      <c r="J536" s="378"/>
      <c r="K536" s="378"/>
      <c r="L536" s="378"/>
      <c r="M536" s="378"/>
      <c r="N536" s="378"/>
      <c r="O536" s="378"/>
      <c r="P536" s="378"/>
      <c r="Q536" s="378"/>
      <c r="R536" s="378"/>
      <c r="S536" s="378"/>
      <c r="T536" s="378"/>
      <c r="U536" s="378"/>
      <c r="V536" s="378"/>
      <c r="W536" s="378"/>
      <c r="X536" s="378"/>
      <c r="Y536" s="378"/>
      <c r="Z536" s="378"/>
      <c r="AA536" s="378"/>
      <c r="AB536" s="378"/>
      <c r="AC536" s="378"/>
      <c r="AD536" s="378"/>
      <c r="AE536" s="378"/>
      <c r="AF536" s="378"/>
      <c r="AG536" s="378"/>
      <c r="AH536" s="378"/>
      <c r="AI536" s="378"/>
      <c r="AJ536" s="378"/>
      <c r="AK536" s="378"/>
      <c r="AL536" s="378"/>
    </row>
    <row r="537" spans="1:38">
      <c r="A537" s="409"/>
      <c r="B537" s="378"/>
      <c r="C537" s="378"/>
      <c r="D537" s="378"/>
      <c r="E537" s="378"/>
      <c r="F537" s="378"/>
      <c r="G537" s="378"/>
      <c r="H537" s="378"/>
      <c r="I537" s="378"/>
      <c r="J537" s="378"/>
      <c r="K537" s="378"/>
      <c r="L537" s="378"/>
      <c r="M537" s="378"/>
      <c r="N537" s="378"/>
      <c r="O537" s="378"/>
      <c r="P537" s="378"/>
      <c r="Q537" s="378"/>
      <c r="R537" s="378"/>
      <c r="S537" s="378"/>
      <c r="T537" s="378"/>
      <c r="U537" s="378"/>
      <c r="V537" s="378"/>
      <c r="W537" s="378"/>
      <c r="X537" s="378"/>
      <c r="Y537" s="378"/>
      <c r="Z537" s="378"/>
      <c r="AA537" s="378"/>
      <c r="AB537" s="378"/>
      <c r="AC537" s="378"/>
      <c r="AD537" s="378"/>
      <c r="AE537" s="378"/>
      <c r="AF537" s="378"/>
      <c r="AG537" s="378"/>
      <c r="AH537" s="378"/>
      <c r="AI537" s="378"/>
      <c r="AJ537" s="378"/>
      <c r="AK537" s="378"/>
      <c r="AL537" s="378"/>
    </row>
    <row r="538" spans="1:38">
      <c r="A538" s="409"/>
      <c r="B538" s="378"/>
      <c r="C538" s="378"/>
      <c r="D538" s="378"/>
      <c r="E538" s="378"/>
      <c r="F538" s="378"/>
      <c r="G538" s="378"/>
      <c r="H538" s="378"/>
      <c r="I538" s="378"/>
      <c r="J538" s="378"/>
      <c r="K538" s="378"/>
      <c r="L538" s="378"/>
      <c r="M538" s="378"/>
      <c r="N538" s="378"/>
      <c r="O538" s="378"/>
      <c r="P538" s="378"/>
      <c r="Q538" s="378"/>
      <c r="R538" s="378"/>
      <c r="S538" s="378"/>
      <c r="T538" s="378"/>
      <c r="U538" s="378"/>
      <c r="V538" s="378"/>
      <c r="W538" s="378"/>
      <c r="X538" s="378"/>
      <c r="Y538" s="378"/>
      <c r="Z538" s="378"/>
      <c r="AA538" s="378"/>
      <c r="AB538" s="378"/>
      <c r="AC538" s="378"/>
      <c r="AD538" s="378"/>
      <c r="AE538" s="378"/>
      <c r="AF538" s="378"/>
      <c r="AG538" s="378"/>
      <c r="AH538" s="378"/>
      <c r="AI538" s="378"/>
      <c r="AJ538" s="378"/>
      <c r="AK538" s="378"/>
      <c r="AL538" s="378"/>
    </row>
    <row r="539" spans="1:38">
      <c r="A539" s="409"/>
      <c r="B539" s="378"/>
      <c r="C539" s="378"/>
      <c r="D539" s="378"/>
      <c r="E539" s="378"/>
      <c r="F539" s="378"/>
      <c r="G539" s="378"/>
      <c r="H539" s="378"/>
      <c r="I539" s="378"/>
      <c r="J539" s="378"/>
      <c r="K539" s="378"/>
      <c r="L539" s="378"/>
      <c r="M539" s="378"/>
      <c r="N539" s="378"/>
      <c r="O539" s="378"/>
      <c r="P539" s="378"/>
      <c r="Q539" s="378"/>
      <c r="R539" s="378"/>
      <c r="S539" s="378"/>
      <c r="T539" s="378"/>
      <c r="U539" s="378"/>
      <c r="V539" s="378"/>
      <c r="W539" s="378"/>
      <c r="X539" s="378"/>
      <c r="Y539" s="378"/>
      <c r="Z539" s="378"/>
      <c r="AA539" s="378"/>
      <c r="AB539" s="378"/>
      <c r="AC539" s="378"/>
      <c r="AD539" s="378"/>
      <c r="AE539" s="378"/>
      <c r="AF539" s="378"/>
      <c r="AG539" s="378"/>
      <c r="AH539" s="378"/>
      <c r="AI539" s="378"/>
      <c r="AJ539" s="378"/>
      <c r="AK539" s="378"/>
      <c r="AL539" s="378"/>
    </row>
    <row r="540" spans="1:38">
      <c r="A540" s="409"/>
      <c r="B540" s="378"/>
      <c r="C540" s="378"/>
      <c r="D540" s="378"/>
      <c r="E540" s="378"/>
      <c r="F540" s="378"/>
      <c r="G540" s="378"/>
      <c r="H540" s="378"/>
      <c r="I540" s="378"/>
      <c r="J540" s="378"/>
      <c r="K540" s="378"/>
      <c r="L540" s="378"/>
      <c r="M540" s="378"/>
      <c r="N540" s="378"/>
      <c r="O540" s="378"/>
      <c r="P540" s="378"/>
      <c r="Q540" s="378"/>
      <c r="R540" s="378"/>
      <c r="S540" s="378"/>
      <c r="T540" s="378"/>
      <c r="U540" s="378"/>
      <c r="V540" s="378"/>
      <c r="W540" s="378"/>
      <c r="X540" s="378"/>
      <c r="Y540" s="378"/>
      <c r="Z540" s="378"/>
      <c r="AA540" s="378"/>
      <c r="AB540" s="378"/>
      <c r="AC540" s="378"/>
      <c r="AD540" s="378"/>
      <c r="AE540" s="378"/>
      <c r="AF540" s="378"/>
      <c r="AG540" s="378"/>
      <c r="AH540" s="378"/>
      <c r="AI540" s="378"/>
      <c r="AJ540" s="378"/>
      <c r="AK540" s="378"/>
      <c r="AL540" s="378"/>
    </row>
    <row r="541" spans="1:38">
      <c r="A541" s="409"/>
      <c r="B541" s="378"/>
      <c r="C541" s="378"/>
      <c r="D541" s="378"/>
      <c r="E541" s="378"/>
      <c r="F541" s="378"/>
      <c r="G541" s="378"/>
      <c r="H541" s="378"/>
      <c r="I541" s="378"/>
      <c r="J541" s="378"/>
      <c r="K541" s="378"/>
      <c r="L541" s="378"/>
      <c r="M541" s="378"/>
      <c r="N541" s="378"/>
      <c r="O541" s="378"/>
      <c r="P541" s="378"/>
      <c r="Q541" s="378"/>
      <c r="R541" s="378"/>
      <c r="S541" s="378"/>
      <c r="T541" s="378"/>
      <c r="U541" s="378"/>
      <c r="V541" s="378"/>
      <c r="W541" s="378"/>
      <c r="X541" s="378"/>
      <c r="Y541" s="378"/>
      <c r="Z541" s="378"/>
      <c r="AA541" s="378"/>
      <c r="AB541" s="378"/>
      <c r="AC541" s="378"/>
      <c r="AD541" s="378"/>
      <c r="AE541" s="378"/>
      <c r="AF541" s="378"/>
      <c r="AG541" s="378"/>
      <c r="AH541" s="378"/>
      <c r="AI541" s="378"/>
      <c r="AJ541" s="378"/>
      <c r="AK541" s="378"/>
      <c r="AL541" s="378"/>
    </row>
    <row r="542" spans="1:38">
      <c r="A542" s="409"/>
      <c r="B542" s="378"/>
      <c r="C542" s="378"/>
      <c r="D542" s="378"/>
      <c r="E542" s="378"/>
      <c r="F542" s="378"/>
      <c r="G542" s="378"/>
      <c r="H542" s="378"/>
      <c r="I542" s="378"/>
      <c r="J542" s="378"/>
      <c r="K542" s="378"/>
      <c r="L542" s="378"/>
      <c r="M542" s="378"/>
      <c r="N542" s="378"/>
      <c r="O542" s="378"/>
      <c r="P542" s="378"/>
      <c r="Q542" s="378"/>
      <c r="R542" s="378"/>
      <c r="S542" s="378"/>
      <c r="T542" s="378"/>
      <c r="U542" s="378"/>
      <c r="V542" s="378"/>
      <c r="W542" s="378"/>
      <c r="X542" s="378"/>
      <c r="Y542" s="378"/>
      <c r="Z542" s="378"/>
      <c r="AA542" s="378"/>
      <c r="AB542" s="378"/>
      <c r="AC542" s="378"/>
      <c r="AD542" s="378"/>
      <c r="AE542" s="378"/>
      <c r="AF542" s="378"/>
      <c r="AG542" s="378"/>
      <c r="AH542" s="378"/>
      <c r="AI542" s="378"/>
      <c r="AJ542" s="378"/>
      <c r="AK542" s="378"/>
      <c r="AL542" s="378"/>
    </row>
    <row r="543" spans="1:38">
      <c r="A543" s="409"/>
      <c r="B543" s="378"/>
      <c r="C543" s="378"/>
      <c r="D543" s="378"/>
      <c r="E543" s="378"/>
      <c r="F543" s="378"/>
      <c r="G543" s="378"/>
      <c r="H543" s="378"/>
      <c r="I543" s="378"/>
      <c r="J543" s="378"/>
      <c r="K543" s="378"/>
      <c r="L543" s="378"/>
      <c r="M543" s="378"/>
      <c r="N543" s="378"/>
      <c r="O543" s="378"/>
      <c r="P543" s="378"/>
      <c r="Q543" s="378"/>
      <c r="R543" s="378"/>
      <c r="S543" s="378"/>
      <c r="T543" s="378"/>
      <c r="U543" s="378"/>
      <c r="V543" s="378"/>
      <c r="W543" s="378"/>
      <c r="X543" s="378"/>
      <c r="Y543" s="378"/>
      <c r="Z543" s="378"/>
      <c r="AA543" s="378"/>
      <c r="AB543" s="378"/>
      <c r="AC543" s="378"/>
      <c r="AD543" s="378"/>
      <c r="AE543" s="378"/>
      <c r="AF543" s="378"/>
      <c r="AG543" s="378"/>
      <c r="AH543" s="378"/>
      <c r="AI543" s="378"/>
      <c r="AJ543" s="378"/>
      <c r="AK543" s="378"/>
      <c r="AL543" s="378"/>
    </row>
    <row r="544" spans="1:38">
      <c r="A544" s="409"/>
      <c r="B544" s="378"/>
      <c r="C544" s="378"/>
      <c r="D544" s="378"/>
      <c r="E544" s="378"/>
      <c r="F544" s="378"/>
      <c r="G544" s="378"/>
      <c r="H544" s="378"/>
      <c r="I544" s="378"/>
      <c r="J544" s="378"/>
      <c r="K544" s="378"/>
      <c r="L544" s="378"/>
      <c r="M544" s="378"/>
      <c r="N544" s="378"/>
      <c r="O544" s="378"/>
      <c r="P544" s="378"/>
      <c r="Q544" s="378"/>
      <c r="R544" s="378"/>
      <c r="S544" s="378"/>
      <c r="T544" s="378"/>
      <c r="U544" s="378"/>
      <c r="V544" s="378"/>
      <c r="W544" s="378"/>
      <c r="X544" s="378"/>
      <c r="Y544" s="378"/>
      <c r="Z544" s="378"/>
      <c r="AA544" s="378"/>
      <c r="AB544" s="378"/>
      <c r="AC544" s="378"/>
      <c r="AD544" s="378"/>
      <c r="AE544" s="378"/>
      <c r="AF544" s="378"/>
      <c r="AG544" s="378"/>
      <c r="AH544" s="378"/>
      <c r="AI544" s="378"/>
      <c r="AJ544" s="378"/>
      <c r="AK544" s="378"/>
      <c r="AL544" s="378"/>
    </row>
    <row r="545" spans="1:38">
      <c r="A545" s="409"/>
      <c r="B545" s="378"/>
      <c r="C545" s="378"/>
      <c r="D545" s="378"/>
      <c r="E545" s="378"/>
      <c r="F545" s="378"/>
      <c r="G545" s="378"/>
      <c r="H545" s="378"/>
      <c r="I545" s="378"/>
      <c r="J545" s="378"/>
      <c r="K545" s="378"/>
      <c r="L545" s="378"/>
      <c r="M545" s="378"/>
      <c r="N545" s="378"/>
      <c r="O545" s="378"/>
      <c r="P545" s="378"/>
      <c r="Q545" s="378"/>
      <c r="R545" s="378"/>
      <c r="S545" s="378"/>
      <c r="T545" s="378"/>
      <c r="U545" s="378"/>
      <c r="V545" s="378"/>
      <c r="W545" s="378"/>
      <c r="X545" s="378"/>
      <c r="Y545" s="378"/>
      <c r="Z545" s="378"/>
      <c r="AA545" s="378"/>
      <c r="AB545" s="378"/>
      <c r="AC545" s="378"/>
      <c r="AD545" s="378"/>
      <c r="AE545" s="378"/>
      <c r="AF545" s="378"/>
      <c r="AG545" s="378"/>
      <c r="AH545" s="378"/>
      <c r="AI545" s="378"/>
      <c r="AJ545" s="378"/>
      <c r="AK545" s="378"/>
      <c r="AL545" s="378"/>
    </row>
    <row r="546" spans="1:38">
      <c r="A546" s="409"/>
      <c r="B546" s="378"/>
      <c r="C546" s="378"/>
      <c r="D546" s="378"/>
      <c r="E546" s="378"/>
      <c r="F546" s="378"/>
      <c r="G546" s="378"/>
      <c r="H546" s="378"/>
      <c r="I546" s="378"/>
      <c r="J546" s="378"/>
      <c r="K546" s="378"/>
      <c r="L546" s="378"/>
      <c r="M546" s="378"/>
      <c r="N546" s="378"/>
      <c r="O546" s="378"/>
      <c r="P546" s="378"/>
      <c r="Q546" s="378"/>
      <c r="R546" s="378"/>
      <c r="S546" s="378"/>
      <c r="T546" s="378"/>
      <c r="U546" s="378"/>
      <c r="V546" s="378"/>
      <c r="W546" s="378"/>
      <c r="X546" s="378"/>
      <c r="Y546" s="378"/>
      <c r="Z546" s="378"/>
      <c r="AA546" s="378"/>
      <c r="AB546" s="378"/>
      <c r="AC546" s="378"/>
      <c r="AD546" s="378"/>
      <c r="AE546" s="378"/>
      <c r="AF546" s="378"/>
      <c r="AG546" s="378"/>
      <c r="AH546" s="378"/>
      <c r="AI546" s="378"/>
      <c r="AJ546" s="378"/>
      <c r="AK546" s="378"/>
      <c r="AL546" s="378"/>
    </row>
    <row r="547" spans="1:38">
      <c r="A547" s="409"/>
      <c r="B547" s="378"/>
      <c r="C547" s="378"/>
      <c r="D547" s="378"/>
      <c r="E547" s="378"/>
      <c r="F547" s="378"/>
      <c r="G547" s="378"/>
      <c r="H547" s="378"/>
      <c r="I547" s="378"/>
      <c r="J547" s="378"/>
      <c r="K547" s="378"/>
      <c r="L547" s="378"/>
      <c r="M547" s="378"/>
      <c r="N547" s="378"/>
      <c r="O547" s="378"/>
      <c r="P547" s="378"/>
      <c r="Q547" s="378"/>
      <c r="R547" s="378"/>
      <c r="S547" s="378"/>
      <c r="T547" s="378"/>
      <c r="U547" s="378"/>
      <c r="V547" s="378"/>
      <c r="W547" s="378"/>
      <c r="X547" s="378"/>
      <c r="Y547" s="378"/>
      <c r="Z547" s="378"/>
      <c r="AA547" s="378"/>
      <c r="AB547" s="378"/>
      <c r="AC547" s="378"/>
      <c r="AD547" s="378"/>
      <c r="AE547" s="378"/>
      <c r="AF547" s="378"/>
      <c r="AG547" s="378"/>
      <c r="AH547" s="378"/>
      <c r="AI547" s="378"/>
      <c r="AJ547" s="378"/>
      <c r="AK547" s="378"/>
      <c r="AL547" s="378"/>
    </row>
    <row r="548" spans="1:38">
      <c r="A548" s="409"/>
      <c r="B548" s="378"/>
      <c r="C548" s="378"/>
      <c r="D548" s="378"/>
      <c r="E548" s="378"/>
      <c r="F548" s="378"/>
      <c r="G548" s="378"/>
      <c r="H548" s="378"/>
      <c r="I548" s="378"/>
      <c r="J548" s="378"/>
      <c r="K548" s="378"/>
      <c r="L548" s="378"/>
      <c r="M548" s="378"/>
      <c r="N548" s="378"/>
      <c r="O548" s="378"/>
      <c r="P548" s="378"/>
      <c r="Q548" s="378"/>
      <c r="R548" s="378"/>
      <c r="S548" s="378"/>
      <c r="T548" s="378"/>
      <c r="U548" s="378"/>
      <c r="V548" s="378"/>
      <c r="W548" s="378"/>
      <c r="X548" s="378"/>
      <c r="Y548" s="378"/>
      <c r="Z548" s="378"/>
      <c r="AA548" s="378"/>
      <c r="AB548" s="378"/>
      <c r="AC548" s="378"/>
      <c r="AD548" s="378"/>
      <c r="AE548" s="378"/>
      <c r="AF548" s="378"/>
      <c r="AG548" s="378"/>
      <c r="AH548" s="378"/>
      <c r="AI548" s="378"/>
      <c r="AJ548" s="378"/>
      <c r="AK548" s="378"/>
      <c r="AL548" s="378"/>
    </row>
    <row r="549" spans="1:38">
      <c r="A549" s="409"/>
      <c r="B549" s="378"/>
      <c r="C549" s="378"/>
      <c r="D549" s="378"/>
      <c r="E549" s="378"/>
      <c r="F549" s="378"/>
      <c r="G549" s="378"/>
      <c r="H549" s="378"/>
      <c r="I549" s="378"/>
      <c r="J549" s="378"/>
      <c r="K549" s="378"/>
      <c r="L549" s="378"/>
      <c r="M549" s="378"/>
      <c r="N549" s="378"/>
      <c r="O549" s="378"/>
      <c r="P549" s="378"/>
      <c r="Q549" s="378"/>
      <c r="R549" s="378"/>
      <c r="S549" s="378"/>
      <c r="T549" s="378"/>
      <c r="U549" s="378"/>
      <c r="V549" s="378"/>
      <c r="W549" s="378"/>
      <c r="X549" s="378"/>
      <c r="Y549" s="378"/>
      <c r="Z549" s="378"/>
      <c r="AA549" s="378"/>
      <c r="AB549" s="378"/>
      <c r="AC549" s="378"/>
      <c r="AD549" s="378"/>
      <c r="AE549" s="378"/>
      <c r="AF549" s="378"/>
      <c r="AG549" s="378"/>
      <c r="AH549" s="378"/>
      <c r="AI549" s="378"/>
      <c r="AJ549" s="378"/>
      <c r="AK549" s="378"/>
      <c r="AL549" s="378"/>
    </row>
    <row r="550" spans="1:38">
      <c r="A550" s="409"/>
      <c r="B550" s="378"/>
      <c r="C550" s="378"/>
      <c r="D550" s="378"/>
      <c r="E550" s="378"/>
      <c r="F550" s="378"/>
      <c r="G550" s="378"/>
      <c r="H550" s="378"/>
      <c r="I550" s="378"/>
      <c r="J550" s="378"/>
      <c r="K550" s="378"/>
      <c r="L550" s="378"/>
      <c r="M550" s="378"/>
      <c r="N550" s="378"/>
      <c r="O550" s="378"/>
      <c r="P550" s="378"/>
      <c r="Q550" s="378"/>
      <c r="R550" s="378"/>
      <c r="S550" s="378"/>
      <c r="T550" s="378"/>
      <c r="U550" s="378"/>
      <c r="V550" s="378"/>
      <c r="W550" s="378"/>
      <c r="X550" s="378"/>
      <c r="Y550" s="378"/>
      <c r="Z550" s="378"/>
      <c r="AA550" s="378"/>
      <c r="AB550" s="378"/>
      <c r="AC550" s="378"/>
      <c r="AD550" s="378"/>
      <c r="AE550" s="378"/>
      <c r="AF550" s="378"/>
      <c r="AG550" s="378"/>
      <c r="AH550" s="378"/>
      <c r="AI550" s="378"/>
      <c r="AJ550" s="378"/>
      <c r="AK550" s="378"/>
      <c r="AL550" s="378"/>
    </row>
    <row r="551" spans="1:38">
      <c r="A551" s="409"/>
      <c r="B551" s="378"/>
      <c r="C551" s="378"/>
      <c r="D551" s="378"/>
      <c r="E551" s="378"/>
      <c r="F551" s="378"/>
      <c r="G551" s="378"/>
      <c r="H551" s="378"/>
      <c r="I551" s="378"/>
      <c r="J551" s="378"/>
      <c r="K551" s="378"/>
      <c r="L551" s="378"/>
      <c r="M551" s="378"/>
      <c r="N551" s="378"/>
      <c r="O551" s="378"/>
      <c r="P551" s="378"/>
      <c r="Q551" s="378"/>
      <c r="R551" s="378"/>
      <c r="S551" s="378"/>
      <c r="T551" s="378"/>
      <c r="U551" s="378"/>
      <c r="V551" s="378"/>
      <c r="W551" s="378"/>
      <c r="X551" s="378"/>
      <c r="Y551" s="378"/>
      <c r="Z551" s="378"/>
      <c r="AA551" s="378"/>
      <c r="AB551" s="378"/>
      <c r="AC551" s="378"/>
      <c r="AD551" s="378"/>
      <c r="AE551" s="378"/>
      <c r="AF551" s="378"/>
      <c r="AG551" s="378"/>
      <c r="AH551" s="378"/>
      <c r="AI551" s="378"/>
      <c r="AJ551" s="378"/>
      <c r="AK551" s="378"/>
      <c r="AL551" s="378"/>
    </row>
    <row r="552" spans="1:38">
      <c r="A552" s="409"/>
      <c r="B552" s="378"/>
      <c r="C552" s="378"/>
      <c r="D552" s="378"/>
      <c r="E552" s="378"/>
      <c r="F552" s="378"/>
      <c r="G552" s="378"/>
      <c r="H552" s="378"/>
      <c r="I552" s="378"/>
      <c r="J552" s="378"/>
      <c r="K552" s="378"/>
      <c r="L552" s="378"/>
      <c r="M552" s="378"/>
      <c r="N552" s="378"/>
      <c r="O552" s="378"/>
      <c r="P552" s="378"/>
      <c r="Q552" s="378"/>
      <c r="R552" s="378"/>
      <c r="S552" s="378"/>
      <c r="T552" s="378"/>
      <c r="U552" s="378"/>
      <c r="V552" s="378"/>
      <c r="W552" s="378"/>
      <c r="X552" s="378"/>
      <c r="Y552" s="378"/>
      <c r="Z552" s="378"/>
      <c r="AA552" s="378"/>
      <c r="AB552" s="378"/>
      <c r="AC552" s="378"/>
      <c r="AD552" s="378"/>
      <c r="AE552" s="378"/>
      <c r="AF552" s="378"/>
      <c r="AG552" s="378"/>
      <c r="AH552" s="378"/>
      <c r="AI552" s="378"/>
      <c r="AJ552" s="378"/>
      <c r="AK552" s="378"/>
      <c r="AL552" s="378"/>
    </row>
    <row r="553" spans="1:38" ht="27" customHeight="1">
      <c r="A553" s="409"/>
      <c r="B553" s="378"/>
      <c r="C553" s="378"/>
      <c r="D553" s="378"/>
      <c r="E553" s="378"/>
      <c r="F553" s="378"/>
      <c r="G553" s="378"/>
      <c r="H553" s="378"/>
      <c r="I553" s="378"/>
      <c r="J553" s="378"/>
      <c r="K553" s="378"/>
      <c r="L553" s="378"/>
      <c r="M553" s="378"/>
      <c r="N553" s="378"/>
      <c r="O553" s="378"/>
      <c r="P553" s="378"/>
      <c r="Q553" s="378"/>
      <c r="R553" s="378"/>
      <c r="S553" s="378"/>
      <c r="T553" s="378"/>
      <c r="U553" s="378"/>
      <c r="V553" s="378"/>
      <c r="W553" s="378"/>
      <c r="X553" s="378"/>
      <c r="Y553" s="378"/>
      <c r="Z553" s="378"/>
      <c r="AA553" s="378"/>
      <c r="AB553" s="378"/>
      <c r="AC553" s="378"/>
      <c r="AD553" s="378"/>
      <c r="AE553" s="378"/>
      <c r="AF553" s="378"/>
      <c r="AG553" s="378"/>
      <c r="AH553" s="378"/>
      <c r="AI553" s="378"/>
      <c r="AJ553" s="378"/>
      <c r="AK553" s="378"/>
      <c r="AL553" s="378"/>
    </row>
    <row r="554" spans="1:38">
      <c r="A554" s="409"/>
      <c r="B554" s="378"/>
      <c r="C554" s="378"/>
      <c r="D554" s="378"/>
      <c r="E554" s="378"/>
      <c r="F554" s="378"/>
      <c r="G554" s="378"/>
      <c r="H554" s="378"/>
      <c r="I554" s="378"/>
      <c r="J554" s="378"/>
      <c r="K554" s="378"/>
      <c r="L554" s="378"/>
      <c r="M554" s="378"/>
      <c r="N554" s="378"/>
      <c r="O554" s="378"/>
      <c r="P554" s="378"/>
      <c r="Q554" s="378"/>
      <c r="R554" s="378"/>
      <c r="S554" s="378"/>
      <c r="T554" s="378"/>
      <c r="U554" s="378"/>
      <c r="V554" s="378"/>
      <c r="W554" s="378"/>
      <c r="X554" s="378"/>
      <c r="Y554" s="378"/>
      <c r="Z554" s="378"/>
      <c r="AA554" s="378"/>
      <c r="AB554" s="378"/>
      <c r="AC554" s="378"/>
      <c r="AD554" s="378"/>
      <c r="AE554" s="378"/>
      <c r="AF554" s="378"/>
      <c r="AG554" s="378"/>
      <c r="AH554" s="378"/>
      <c r="AI554" s="378"/>
      <c r="AJ554" s="378"/>
      <c r="AK554" s="378"/>
      <c r="AL554" s="378"/>
    </row>
    <row r="555" spans="1:38" ht="29.1" customHeight="1">
      <c r="A555" s="409"/>
      <c r="B555" s="378"/>
      <c r="C555" s="378"/>
      <c r="D555" s="378"/>
      <c r="E555" s="378"/>
      <c r="F555" s="378"/>
      <c r="G555" s="378"/>
      <c r="H555" s="378"/>
      <c r="I555" s="378"/>
      <c r="J555" s="378"/>
      <c r="K555" s="378"/>
      <c r="L555" s="378"/>
      <c r="M555" s="378"/>
      <c r="N555" s="378"/>
      <c r="O555" s="378"/>
      <c r="P555" s="378"/>
      <c r="Q555" s="378"/>
      <c r="R555" s="378"/>
      <c r="S555" s="378"/>
      <c r="T555" s="378"/>
      <c r="U555" s="378"/>
      <c r="V555" s="378"/>
      <c r="W555" s="378"/>
      <c r="X555" s="378"/>
      <c r="Y555" s="378"/>
      <c r="Z555" s="378"/>
      <c r="AA555" s="378"/>
      <c r="AB555" s="378"/>
      <c r="AC555" s="378"/>
      <c r="AD555" s="378"/>
      <c r="AE555" s="378"/>
      <c r="AF555" s="378"/>
      <c r="AG555" s="378"/>
      <c r="AH555" s="378"/>
      <c r="AI555" s="378"/>
      <c r="AJ555" s="378"/>
      <c r="AK555" s="378"/>
      <c r="AL555" s="378"/>
    </row>
    <row r="556" spans="1:38">
      <c r="A556" s="409"/>
      <c r="B556" s="378"/>
      <c r="C556" s="378"/>
      <c r="D556" s="378"/>
      <c r="E556" s="378"/>
      <c r="F556" s="378"/>
      <c r="G556" s="378"/>
      <c r="H556" s="378"/>
      <c r="I556" s="378"/>
      <c r="J556" s="378"/>
      <c r="K556" s="378"/>
      <c r="L556" s="378"/>
      <c r="M556" s="378"/>
      <c r="N556" s="378"/>
      <c r="O556" s="378"/>
      <c r="P556" s="378"/>
      <c r="Q556" s="378"/>
      <c r="R556" s="378"/>
      <c r="S556" s="378"/>
      <c r="T556" s="378"/>
      <c r="U556" s="378"/>
      <c r="V556" s="378"/>
      <c r="W556" s="378"/>
      <c r="X556" s="378"/>
      <c r="Y556" s="378"/>
      <c r="Z556" s="378"/>
      <c r="AA556" s="378"/>
      <c r="AB556" s="378"/>
      <c r="AC556" s="378"/>
      <c r="AD556" s="378"/>
      <c r="AE556" s="378"/>
      <c r="AF556" s="378"/>
      <c r="AG556" s="378"/>
      <c r="AH556" s="378"/>
      <c r="AI556" s="378"/>
      <c r="AJ556" s="378"/>
      <c r="AK556" s="378"/>
      <c r="AL556" s="378"/>
    </row>
    <row r="557" spans="1:38">
      <c r="A557" s="409"/>
      <c r="B557" s="378"/>
      <c r="C557" s="378"/>
      <c r="D557" s="378"/>
      <c r="E557" s="378"/>
      <c r="F557" s="378"/>
      <c r="G557" s="378"/>
      <c r="H557" s="378"/>
      <c r="I557" s="378"/>
      <c r="J557" s="378"/>
      <c r="K557" s="378"/>
      <c r="L557" s="378"/>
      <c r="M557" s="378"/>
      <c r="N557" s="378"/>
      <c r="O557" s="378"/>
      <c r="P557" s="378"/>
      <c r="Q557" s="378"/>
      <c r="R557" s="378"/>
      <c r="S557" s="378"/>
      <c r="T557" s="378"/>
      <c r="U557" s="378"/>
      <c r="V557" s="378"/>
      <c r="W557" s="378"/>
      <c r="X557" s="378"/>
      <c r="Y557" s="378"/>
      <c r="Z557" s="378"/>
      <c r="AA557" s="378"/>
      <c r="AB557" s="378"/>
      <c r="AC557" s="378"/>
      <c r="AD557" s="378"/>
      <c r="AE557" s="378"/>
      <c r="AF557" s="378"/>
      <c r="AG557" s="378"/>
      <c r="AH557" s="378"/>
      <c r="AI557" s="378"/>
      <c r="AJ557" s="378"/>
      <c r="AK557" s="378"/>
      <c r="AL557" s="378"/>
    </row>
    <row r="558" spans="1:38">
      <c r="A558" s="409"/>
      <c r="B558" s="378"/>
      <c r="C558" s="378"/>
      <c r="D558" s="378"/>
      <c r="E558" s="378"/>
      <c r="F558" s="378"/>
      <c r="G558" s="378"/>
      <c r="H558" s="378"/>
      <c r="I558" s="378"/>
      <c r="J558" s="378"/>
      <c r="K558" s="378"/>
      <c r="L558" s="378"/>
      <c r="M558" s="378"/>
      <c r="N558" s="378"/>
      <c r="O558" s="378"/>
      <c r="P558" s="378"/>
      <c r="Q558" s="378"/>
      <c r="R558" s="378"/>
      <c r="S558" s="378"/>
      <c r="T558" s="378"/>
      <c r="U558" s="378"/>
      <c r="V558" s="378"/>
      <c r="W558" s="378"/>
      <c r="X558" s="378"/>
      <c r="Y558" s="378"/>
      <c r="Z558" s="378"/>
      <c r="AA558" s="378"/>
      <c r="AB558" s="378"/>
      <c r="AC558" s="378"/>
      <c r="AD558" s="378"/>
      <c r="AE558" s="378"/>
      <c r="AF558" s="378"/>
      <c r="AG558" s="378"/>
      <c r="AH558" s="378"/>
      <c r="AI558" s="378"/>
      <c r="AJ558" s="378"/>
      <c r="AK558" s="378"/>
      <c r="AL558" s="378"/>
    </row>
    <row r="559" spans="1:38">
      <c r="A559" s="409"/>
      <c r="B559" s="378"/>
      <c r="C559" s="378"/>
      <c r="D559" s="378"/>
      <c r="E559" s="378"/>
      <c r="F559" s="378"/>
      <c r="G559" s="378"/>
      <c r="H559" s="378"/>
      <c r="I559" s="378"/>
      <c r="J559" s="378"/>
      <c r="K559" s="378"/>
      <c r="L559" s="378"/>
      <c r="M559" s="378"/>
      <c r="N559" s="378"/>
      <c r="O559" s="378"/>
      <c r="P559" s="378"/>
      <c r="Q559" s="378"/>
      <c r="R559" s="378"/>
      <c r="S559" s="378"/>
      <c r="T559" s="378"/>
      <c r="U559" s="378"/>
      <c r="V559" s="378"/>
      <c r="W559" s="378"/>
      <c r="X559" s="378"/>
      <c r="Y559" s="378"/>
      <c r="Z559" s="378"/>
      <c r="AA559" s="378"/>
      <c r="AB559" s="378"/>
      <c r="AC559" s="378"/>
      <c r="AD559" s="378"/>
      <c r="AE559" s="378"/>
      <c r="AF559" s="378"/>
      <c r="AG559" s="378"/>
      <c r="AH559" s="378"/>
      <c r="AI559" s="378"/>
      <c r="AJ559" s="378"/>
      <c r="AK559" s="378"/>
      <c r="AL559" s="378"/>
    </row>
    <row r="560" spans="1:38">
      <c r="A560" s="409"/>
      <c r="B560" s="378"/>
      <c r="C560" s="378"/>
      <c r="D560" s="378"/>
      <c r="E560" s="378"/>
      <c r="F560" s="378"/>
      <c r="G560" s="378"/>
      <c r="H560" s="378"/>
      <c r="I560" s="378"/>
      <c r="J560" s="378"/>
      <c r="K560" s="378"/>
      <c r="L560" s="378"/>
      <c r="M560" s="378"/>
      <c r="N560" s="378"/>
      <c r="O560" s="378"/>
      <c r="P560" s="378"/>
      <c r="Q560" s="378"/>
      <c r="R560" s="378"/>
      <c r="S560" s="378"/>
      <c r="T560" s="378"/>
      <c r="U560" s="378"/>
      <c r="V560" s="378"/>
      <c r="W560" s="378"/>
      <c r="X560" s="378"/>
      <c r="Y560" s="378"/>
      <c r="Z560" s="378"/>
      <c r="AA560" s="378"/>
      <c r="AB560" s="378"/>
      <c r="AC560" s="378"/>
      <c r="AD560" s="378"/>
      <c r="AE560" s="378"/>
      <c r="AF560" s="378"/>
      <c r="AG560" s="378"/>
      <c r="AH560" s="378"/>
      <c r="AI560" s="378"/>
      <c r="AJ560" s="378"/>
      <c r="AK560" s="378"/>
      <c r="AL560" s="378"/>
    </row>
    <row r="561" spans="1:38" ht="15" customHeight="1">
      <c r="A561" s="409"/>
      <c r="B561" s="378"/>
      <c r="C561" s="378"/>
      <c r="D561" s="378"/>
      <c r="E561" s="378"/>
      <c r="F561" s="378"/>
      <c r="G561" s="378"/>
      <c r="H561" s="378"/>
      <c r="I561" s="378"/>
      <c r="J561" s="378"/>
      <c r="K561" s="378"/>
      <c r="L561" s="378"/>
      <c r="M561" s="378"/>
      <c r="N561" s="378"/>
      <c r="O561" s="378"/>
      <c r="P561" s="378"/>
      <c r="Q561" s="378"/>
      <c r="R561" s="378"/>
      <c r="S561" s="378"/>
      <c r="T561" s="378"/>
      <c r="U561" s="378"/>
      <c r="V561" s="378"/>
      <c r="W561" s="378"/>
      <c r="X561" s="378"/>
      <c r="Y561" s="378"/>
      <c r="Z561" s="378"/>
      <c r="AA561" s="378"/>
      <c r="AB561" s="378"/>
      <c r="AC561" s="378"/>
      <c r="AD561" s="378"/>
      <c r="AE561" s="378"/>
      <c r="AF561" s="378"/>
      <c r="AG561" s="378"/>
      <c r="AH561" s="378"/>
      <c r="AI561" s="378"/>
      <c r="AJ561" s="378"/>
      <c r="AK561" s="378"/>
      <c r="AL561" s="378"/>
    </row>
    <row r="562" spans="1:38">
      <c r="A562" s="409"/>
      <c r="B562" s="378"/>
      <c r="C562" s="378"/>
      <c r="D562" s="378"/>
      <c r="E562" s="378"/>
      <c r="F562" s="378"/>
      <c r="G562" s="378"/>
      <c r="H562" s="378"/>
      <c r="I562" s="378"/>
      <c r="J562" s="378"/>
      <c r="K562" s="378"/>
      <c r="L562" s="378"/>
      <c r="M562" s="378"/>
      <c r="N562" s="378"/>
      <c r="O562" s="378"/>
      <c r="P562" s="378"/>
      <c r="Q562" s="378"/>
      <c r="R562" s="378"/>
      <c r="S562" s="378"/>
      <c r="T562" s="378"/>
      <c r="U562" s="378"/>
      <c r="V562" s="378"/>
      <c r="W562" s="378"/>
      <c r="X562" s="378"/>
      <c r="Y562" s="378"/>
      <c r="Z562" s="378"/>
      <c r="AA562" s="378"/>
      <c r="AB562" s="378"/>
      <c r="AC562" s="378"/>
      <c r="AD562" s="378"/>
      <c r="AE562" s="378"/>
      <c r="AF562" s="378"/>
      <c r="AG562" s="378"/>
      <c r="AH562" s="378"/>
      <c r="AI562" s="378"/>
      <c r="AJ562" s="378"/>
      <c r="AK562" s="378"/>
      <c r="AL562" s="378"/>
    </row>
    <row r="563" spans="1:38" ht="15" customHeight="1">
      <c r="A563" s="409"/>
      <c r="B563" s="378"/>
      <c r="C563" s="378"/>
      <c r="D563" s="378"/>
      <c r="E563" s="378"/>
      <c r="F563" s="378"/>
      <c r="G563" s="378"/>
      <c r="H563" s="378"/>
      <c r="I563" s="378"/>
      <c r="J563" s="378"/>
      <c r="K563" s="378"/>
      <c r="L563" s="378"/>
      <c r="M563" s="378"/>
      <c r="N563" s="378"/>
      <c r="O563" s="378"/>
      <c r="P563" s="378"/>
      <c r="Q563" s="378"/>
      <c r="R563" s="378"/>
      <c r="S563" s="378"/>
      <c r="T563" s="378"/>
      <c r="U563" s="378"/>
      <c r="V563" s="378"/>
      <c r="W563" s="378"/>
      <c r="X563" s="378"/>
      <c r="Y563" s="378"/>
      <c r="Z563" s="378"/>
      <c r="AA563" s="378"/>
      <c r="AB563" s="378"/>
      <c r="AC563" s="378"/>
      <c r="AD563" s="378"/>
      <c r="AE563" s="378"/>
      <c r="AF563" s="378"/>
      <c r="AG563" s="378"/>
      <c r="AH563" s="378"/>
      <c r="AI563" s="378"/>
      <c r="AJ563" s="378"/>
      <c r="AK563" s="378"/>
      <c r="AL563" s="378"/>
    </row>
    <row r="564" spans="1:38">
      <c r="A564" s="409"/>
      <c r="B564" s="378"/>
      <c r="C564" s="378"/>
      <c r="D564" s="378"/>
      <c r="E564" s="378"/>
      <c r="F564" s="378"/>
      <c r="G564" s="378"/>
      <c r="H564" s="378"/>
      <c r="I564" s="378"/>
      <c r="J564" s="378"/>
      <c r="K564" s="378"/>
      <c r="L564" s="378"/>
      <c r="M564" s="378"/>
      <c r="N564" s="378"/>
      <c r="O564" s="378"/>
      <c r="P564" s="378"/>
      <c r="Q564" s="378"/>
      <c r="R564" s="378"/>
      <c r="S564" s="378"/>
      <c r="T564" s="378"/>
      <c r="U564" s="378"/>
      <c r="V564" s="378"/>
      <c r="W564" s="378"/>
      <c r="X564" s="378"/>
      <c r="Y564" s="378"/>
      <c r="Z564" s="378"/>
      <c r="AA564" s="378"/>
      <c r="AB564" s="378"/>
      <c r="AC564" s="378"/>
      <c r="AD564" s="378"/>
      <c r="AE564" s="378"/>
      <c r="AF564" s="378"/>
      <c r="AG564" s="378"/>
      <c r="AH564" s="378"/>
      <c r="AI564" s="378"/>
      <c r="AJ564" s="378"/>
      <c r="AK564" s="378"/>
      <c r="AL564" s="378"/>
    </row>
    <row r="565" spans="1:38" ht="29.45" customHeight="1">
      <c r="A565" s="409"/>
      <c r="B565" s="378"/>
      <c r="C565" s="378"/>
      <c r="D565" s="378"/>
      <c r="E565" s="378"/>
      <c r="F565" s="378"/>
      <c r="G565" s="378"/>
      <c r="H565" s="378"/>
      <c r="I565" s="378"/>
      <c r="J565" s="378"/>
      <c r="K565" s="378"/>
      <c r="L565" s="378"/>
      <c r="M565" s="378"/>
      <c r="N565" s="378"/>
      <c r="O565" s="378"/>
      <c r="P565" s="378"/>
      <c r="Q565" s="378"/>
      <c r="R565" s="378"/>
      <c r="S565" s="378"/>
      <c r="T565" s="378"/>
      <c r="U565" s="378"/>
      <c r="V565" s="378"/>
      <c r="W565" s="378"/>
      <c r="X565" s="378"/>
      <c r="Y565" s="378"/>
      <c r="Z565" s="378"/>
      <c r="AA565" s="378"/>
      <c r="AB565" s="378"/>
      <c r="AC565" s="378"/>
      <c r="AD565" s="378"/>
      <c r="AE565" s="378"/>
      <c r="AF565" s="378"/>
      <c r="AG565" s="378"/>
      <c r="AH565" s="378"/>
      <c r="AI565" s="378"/>
      <c r="AJ565" s="378"/>
      <c r="AK565" s="378"/>
      <c r="AL565" s="378"/>
    </row>
    <row r="566" spans="1:38">
      <c r="A566" s="409"/>
      <c r="B566" s="378"/>
      <c r="C566" s="378"/>
      <c r="D566" s="378"/>
      <c r="E566" s="378"/>
      <c r="F566" s="378"/>
      <c r="G566" s="378"/>
      <c r="H566" s="378"/>
      <c r="I566" s="378"/>
      <c r="J566" s="378"/>
      <c r="K566" s="378"/>
      <c r="L566" s="378"/>
      <c r="M566" s="378"/>
      <c r="N566" s="378"/>
      <c r="O566" s="378"/>
      <c r="P566" s="378"/>
      <c r="Q566" s="378"/>
      <c r="R566" s="378"/>
      <c r="S566" s="378"/>
      <c r="T566" s="378"/>
      <c r="U566" s="378"/>
      <c r="V566" s="378"/>
      <c r="W566" s="378"/>
      <c r="X566" s="378"/>
      <c r="Y566" s="378"/>
      <c r="Z566" s="378"/>
      <c r="AA566" s="378"/>
      <c r="AB566" s="378"/>
      <c r="AC566" s="378"/>
      <c r="AD566" s="378"/>
      <c r="AE566" s="378"/>
      <c r="AF566" s="378"/>
      <c r="AG566" s="378"/>
      <c r="AH566" s="378"/>
      <c r="AI566" s="378"/>
      <c r="AJ566" s="378"/>
      <c r="AK566" s="378"/>
      <c r="AL566" s="378"/>
    </row>
    <row r="567" spans="1:38">
      <c r="A567" s="409"/>
      <c r="B567" s="378"/>
      <c r="C567" s="378"/>
      <c r="D567" s="378"/>
      <c r="E567" s="378"/>
      <c r="F567" s="378"/>
      <c r="G567" s="378"/>
      <c r="H567" s="378"/>
      <c r="I567" s="378"/>
      <c r="J567" s="378"/>
      <c r="K567" s="378"/>
      <c r="L567" s="378"/>
      <c r="M567" s="378"/>
      <c r="N567" s="378"/>
      <c r="O567" s="378"/>
      <c r="P567" s="378"/>
      <c r="Q567" s="378"/>
      <c r="R567" s="378"/>
      <c r="S567" s="378"/>
      <c r="T567" s="378"/>
      <c r="U567" s="378"/>
      <c r="V567" s="378"/>
      <c r="W567" s="378"/>
      <c r="X567" s="378"/>
      <c r="Y567" s="378"/>
      <c r="Z567" s="378"/>
      <c r="AA567" s="378"/>
      <c r="AB567" s="378"/>
      <c r="AC567" s="378"/>
      <c r="AD567" s="378"/>
      <c r="AE567" s="378"/>
      <c r="AF567" s="378"/>
      <c r="AG567" s="378"/>
      <c r="AH567" s="378"/>
      <c r="AI567" s="378"/>
      <c r="AJ567" s="378"/>
      <c r="AK567" s="378"/>
      <c r="AL567" s="378"/>
    </row>
    <row r="568" spans="1:38">
      <c r="A568" s="409"/>
      <c r="B568" s="378"/>
      <c r="C568" s="378"/>
      <c r="D568" s="378"/>
      <c r="E568" s="378"/>
      <c r="F568" s="378"/>
      <c r="G568" s="378"/>
      <c r="H568" s="378"/>
      <c r="I568" s="378"/>
      <c r="J568" s="378"/>
      <c r="K568" s="378"/>
      <c r="L568" s="378"/>
      <c r="M568" s="378"/>
      <c r="N568" s="378"/>
      <c r="O568" s="378"/>
      <c r="P568" s="378"/>
      <c r="Q568" s="378"/>
      <c r="R568" s="378"/>
      <c r="S568" s="378"/>
      <c r="T568" s="378"/>
      <c r="U568" s="378"/>
      <c r="V568" s="378"/>
      <c r="W568" s="378"/>
      <c r="X568" s="378"/>
      <c r="Y568" s="378"/>
      <c r="Z568" s="378"/>
      <c r="AA568" s="378"/>
      <c r="AB568" s="378"/>
      <c r="AC568" s="378"/>
      <c r="AD568" s="378"/>
      <c r="AE568" s="378"/>
      <c r="AF568" s="378"/>
      <c r="AG568" s="378"/>
      <c r="AH568" s="378"/>
      <c r="AI568" s="378"/>
      <c r="AJ568" s="378"/>
      <c r="AK568" s="378"/>
      <c r="AL568" s="378"/>
    </row>
    <row r="569" spans="1:38">
      <c r="A569" s="409"/>
      <c r="B569" s="378"/>
      <c r="C569" s="378"/>
      <c r="D569" s="378"/>
      <c r="E569" s="378"/>
      <c r="F569" s="378"/>
      <c r="G569" s="378"/>
      <c r="H569" s="378"/>
      <c r="I569" s="378"/>
      <c r="J569" s="378"/>
      <c r="K569" s="378"/>
      <c r="L569" s="378"/>
      <c r="M569" s="378"/>
      <c r="N569" s="378"/>
      <c r="O569" s="378"/>
      <c r="P569" s="378"/>
      <c r="Q569" s="378"/>
      <c r="R569" s="378"/>
      <c r="S569" s="378"/>
      <c r="T569" s="378"/>
      <c r="U569" s="378"/>
      <c r="V569" s="378"/>
      <c r="W569" s="378"/>
      <c r="X569" s="378"/>
      <c r="Y569" s="378"/>
      <c r="Z569" s="378"/>
      <c r="AA569" s="378"/>
      <c r="AB569" s="378"/>
      <c r="AC569" s="378"/>
      <c r="AD569" s="378"/>
      <c r="AE569" s="378"/>
      <c r="AF569" s="378"/>
      <c r="AG569" s="378"/>
      <c r="AH569" s="378"/>
      <c r="AI569" s="378"/>
      <c r="AJ569" s="378"/>
      <c r="AK569" s="378"/>
      <c r="AL569" s="378"/>
    </row>
    <row r="570" spans="1:38">
      <c r="A570" s="409"/>
      <c r="B570" s="378"/>
      <c r="C570" s="378"/>
      <c r="D570" s="378"/>
      <c r="E570" s="378"/>
      <c r="F570" s="378"/>
      <c r="G570" s="378"/>
      <c r="H570" s="378"/>
      <c r="I570" s="378"/>
      <c r="J570" s="378"/>
      <c r="K570" s="378"/>
      <c r="L570" s="378"/>
      <c r="M570" s="378"/>
      <c r="N570" s="378"/>
      <c r="O570" s="378"/>
      <c r="P570" s="378"/>
      <c r="Q570" s="378"/>
      <c r="R570" s="378"/>
      <c r="S570" s="378"/>
      <c r="T570" s="378"/>
      <c r="U570" s="378"/>
      <c r="V570" s="378"/>
      <c r="W570" s="378"/>
      <c r="X570" s="378"/>
      <c r="Y570" s="378"/>
      <c r="Z570" s="378"/>
      <c r="AA570" s="378"/>
      <c r="AB570" s="378"/>
      <c r="AC570" s="378"/>
      <c r="AD570" s="378"/>
      <c r="AE570" s="378"/>
      <c r="AF570" s="378"/>
      <c r="AG570" s="378"/>
      <c r="AH570" s="378"/>
      <c r="AI570" s="378"/>
      <c r="AJ570" s="378"/>
      <c r="AK570" s="378"/>
      <c r="AL570" s="378"/>
    </row>
    <row r="571" spans="1:38">
      <c r="A571" s="409"/>
      <c r="B571" s="378"/>
      <c r="C571" s="378"/>
      <c r="D571" s="378"/>
      <c r="E571" s="378"/>
      <c r="F571" s="378"/>
      <c r="G571" s="378"/>
      <c r="H571" s="378"/>
      <c r="I571" s="378"/>
      <c r="J571" s="378"/>
      <c r="K571" s="378"/>
      <c r="L571" s="378"/>
      <c r="M571" s="378"/>
      <c r="N571" s="378"/>
      <c r="O571" s="378"/>
      <c r="P571" s="378"/>
      <c r="Q571" s="378"/>
      <c r="R571" s="378"/>
      <c r="S571" s="378"/>
      <c r="T571" s="378"/>
      <c r="U571" s="378"/>
      <c r="V571" s="378"/>
      <c r="W571" s="378"/>
      <c r="X571" s="378"/>
      <c r="Y571" s="378"/>
      <c r="Z571" s="378"/>
      <c r="AA571" s="378"/>
      <c r="AB571" s="378"/>
      <c r="AC571" s="378"/>
      <c r="AD571" s="378"/>
      <c r="AE571" s="378"/>
      <c r="AF571" s="378"/>
      <c r="AG571" s="378"/>
      <c r="AH571" s="378"/>
      <c r="AI571" s="378"/>
      <c r="AJ571" s="378"/>
      <c r="AK571" s="378"/>
      <c r="AL571" s="378"/>
    </row>
    <row r="572" spans="1:38">
      <c r="A572" s="409"/>
      <c r="B572" s="378"/>
      <c r="C572" s="378"/>
      <c r="D572" s="378"/>
      <c r="E572" s="378"/>
      <c r="F572" s="378"/>
      <c r="G572" s="378"/>
      <c r="H572" s="378"/>
      <c r="I572" s="378"/>
      <c r="J572" s="378"/>
      <c r="K572" s="378"/>
      <c r="L572" s="378"/>
      <c r="M572" s="378"/>
      <c r="N572" s="378"/>
      <c r="O572" s="378"/>
      <c r="P572" s="378"/>
      <c r="Q572" s="378"/>
      <c r="R572" s="378"/>
      <c r="S572" s="378"/>
      <c r="T572" s="378"/>
      <c r="U572" s="378"/>
      <c r="V572" s="378"/>
      <c r="W572" s="378"/>
      <c r="X572" s="378"/>
      <c r="Y572" s="378"/>
      <c r="Z572" s="378"/>
      <c r="AA572" s="378"/>
      <c r="AB572" s="378"/>
      <c r="AC572" s="378"/>
      <c r="AD572" s="378"/>
      <c r="AE572" s="378"/>
      <c r="AF572" s="378"/>
      <c r="AG572" s="378"/>
      <c r="AH572" s="378"/>
      <c r="AI572" s="378"/>
      <c r="AJ572" s="378"/>
      <c r="AK572" s="378"/>
      <c r="AL572" s="378"/>
    </row>
    <row r="573" spans="1:38" ht="15" customHeight="1">
      <c r="A573" s="409"/>
      <c r="B573" s="378"/>
      <c r="C573" s="378"/>
      <c r="D573" s="378"/>
      <c r="E573" s="378"/>
      <c r="F573" s="378"/>
      <c r="G573" s="378"/>
      <c r="H573" s="378"/>
      <c r="I573" s="378"/>
      <c r="J573" s="378"/>
      <c r="K573" s="378"/>
      <c r="L573" s="378"/>
      <c r="M573" s="378"/>
      <c r="N573" s="378"/>
      <c r="O573" s="378"/>
      <c r="P573" s="378"/>
      <c r="Q573" s="378"/>
      <c r="R573" s="378"/>
      <c r="S573" s="378"/>
      <c r="T573" s="378"/>
      <c r="U573" s="378"/>
      <c r="V573" s="378"/>
      <c r="W573" s="378"/>
      <c r="X573" s="378"/>
      <c r="Y573" s="378"/>
      <c r="Z573" s="378"/>
      <c r="AA573" s="378"/>
      <c r="AB573" s="378"/>
      <c r="AC573" s="378"/>
      <c r="AD573" s="378"/>
      <c r="AE573" s="378"/>
      <c r="AF573" s="378"/>
      <c r="AG573" s="378"/>
      <c r="AH573" s="378"/>
      <c r="AI573" s="378"/>
      <c r="AJ573" s="378"/>
      <c r="AK573" s="378"/>
      <c r="AL573" s="378"/>
    </row>
    <row r="574" spans="1:38">
      <c r="A574" s="409"/>
      <c r="B574" s="378"/>
      <c r="C574" s="378"/>
      <c r="D574" s="378"/>
      <c r="E574" s="378"/>
      <c r="F574" s="378"/>
      <c r="G574" s="378"/>
      <c r="H574" s="378"/>
      <c r="I574" s="378"/>
      <c r="J574" s="378"/>
      <c r="K574" s="378"/>
      <c r="L574" s="378"/>
      <c r="M574" s="378"/>
      <c r="N574" s="378"/>
      <c r="O574" s="378"/>
      <c r="P574" s="378"/>
      <c r="Q574" s="378"/>
      <c r="R574" s="378"/>
      <c r="S574" s="378"/>
      <c r="T574" s="378"/>
      <c r="U574" s="378"/>
      <c r="V574" s="378"/>
      <c r="W574" s="378"/>
      <c r="X574" s="378"/>
      <c r="Y574" s="378"/>
      <c r="Z574" s="378"/>
      <c r="AA574" s="378"/>
      <c r="AB574" s="378"/>
      <c r="AC574" s="378"/>
      <c r="AD574" s="378"/>
      <c r="AE574" s="378"/>
      <c r="AF574" s="378"/>
      <c r="AG574" s="378"/>
      <c r="AH574" s="378"/>
      <c r="AI574" s="378"/>
      <c r="AJ574" s="378"/>
      <c r="AK574" s="378"/>
      <c r="AL574" s="378"/>
    </row>
    <row r="575" spans="1:38">
      <c r="A575" s="409"/>
      <c r="B575" s="378"/>
      <c r="C575" s="378"/>
      <c r="D575" s="378"/>
      <c r="E575" s="378"/>
      <c r="F575" s="378"/>
      <c r="G575" s="378"/>
      <c r="H575" s="378"/>
      <c r="I575" s="378"/>
      <c r="J575" s="378"/>
      <c r="K575" s="378"/>
      <c r="L575" s="378"/>
      <c r="M575" s="378"/>
      <c r="N575" s="378"/>
      <c r="O575" s="378"/>
      <c r="P575" s="378"/>
      <c r="Q575" s="378"/>
      <c r="R575" s="378"/>
      <c r="S575" s="378"/>
      <c r="T575" s="378"/>
      <c r="U575" s="378"/>
      <c r="V575" s="378"/>
      <c r="W575" s="378"/>
      <c r="X575" s="378"/>
      <c r="Y575" s="378"/>
      <c r="Z575" s="378"/>
      <c r="AA575" s="378"/>
      <c r="AB575" s="378"/>
      <c r="AC575" s="378"/>
      <c r="AD575" s="378"/>
      <c r="AE575" s="378"/>
      <c r="AF575" s="378"/>
      <c r="AG575" s="378"/>
      <c r="AH575" s="378"/>
      <c r="AI575" s="378"/>
      <c r="AJ575" s="378"/>
      <c r="AK575" s="378"/>
      <c r="AL575" s="378"/>
    </row>
    <row r="576" spans="1:38">
      <c r="A576" s="409"/>
      <c r="B576" s="378"/>
      <c r="C576" s="378"/>
      <c r="D576" s="378"/>
      <c r="E576" s="378"/>
      <c r="F576" s="378"/>
      <c r="G576" s="378"/>
      <c r="H576" s="378"/>
      <c r="I576" s="378"/>
      <c r="J576" s="378"/>
      <c r="K576" s="378"/>
      <c r="L576" s="378"/>
      <c r="M576" s="378"/>
      <c r="N576" s="378"/>
      <c r="O576" s="378"/>
      <c r="P576" s="378"/>
      <c r="Q576" s="378"/>
      <c r="R576" s="378"/>
      <c r="S576" s="378"/>
      <c r="T576" s="378"/>
      <c r="U576" s="378"/>
      <c r="V576" s="378"/>
      <c r="W576" s="378"/>
      <c r="X576" s="378"/>
      <c r="Y576" s="378"/>
      <c r="Z576" s="378"/>
      <c r="AA576" s="378"/>
      <c r="AB576" s="378"/>
      <c r="AC576" s="378"/>
      <c r="AD576" s="378"/>
      <c r="AE576" s="378"/>
      <c r="AF576" s="378"/>
      <c r="AG576" s="378"/>
      <c r="AH576" s="378"/>
      <c r="AI576" s="378"/>
      <c r="AJ576" s="378"/>
      <c r="AK576" s="378"/>
      <c r="AL576" s="378"/>
    </row>
    <row r="577" spans="1:38">
      <c r="A577" s="409"/>
      <c r="B577" s="378"/>
      <c r="C577" s="378"/>
      <c r="D577" s="378"/>
      <c r="E577" s="378"/>
      <c r="F577" s="378"/>
      <c r="G577" s="378"/>
      <c r="H577" s="378"/>
      <c r="I577" s="378"/>
      <c r="J577" s="378"/>
      <c r="K577" s="378"/>
      <c r="L577" s="378"/>
      <c r="M577" s="378"/>
      <c r="N577" s="378"/>
      <c r="O577" s="378"/>
      <c r="P577" s="378"/>
      <c r="Q577" s="378"/>
      <c r="R577" s="378"/>
      <c r="S577" s="378"/>
      <c r="T577" s="378"/>
      <c r="U577" s="378"/>
      <c r="V577" s="378"/>
      <c r="W577" s="378"/>
      <c r="X577" s="378"/>
      <c r="Y577" s="378"/>
      <c r="Z577" s="378"/>
      <c r="AA577" s="378"/>
      <c r="AB577" s="378"/>
      <c r="AC577" s="378"/>
      <c r="AD577" s="378"/>
      <c r="AE577" s="378"/>
      <c r="AF577" s="378"/>
      <c r="AG577" s="378"/>
      <c r="AH577" s="378"/>
      <c r="AI577" s="378"/>
      <c r="AJ577" s="378"/>
      <c r="AK577" s="378"/>
      <c r="AL577" s="378"/>
    </row>
    <row r="578" spans="1:38">
      <c r="A578" s="409"/>
      <c r="B578" s="378"/>
      <c r="C578" s="378"/>
      <c r="D578" s="378"/>
      <c r="E578" s="378"/>
      <c r="F578" s="378"/>
      <c r="G578" s="378"/>
      <c r="H578" s="378"/>
      <c r="I578" s="378"/>
      <c r="J578" s="378"/>
      <c r="K578" s="378"/>
      <c r="L578" s="378"/>
      <c r="M578" s="378"/>
      <c r="N578" s="378"/>
      <c r="O578" s="378"/>
      <c r="P578" s="378"/>
      <c r="Q578" s="378"/>
      <c r="R578" s="378"/>
      <c r="S578" s="378"/>
      <c r="T578" s="378"/>
      <c r="U578" s="378"/>
      <c r="V578" s="378"/>
      <c r="W578" s="378"/>
      <c r="X578" s="378"/>
      <c r="Y578" s="378"/>
      <c r="Z578" s="378"/>
      <c r="AA578" s="378"/>
      <c r="AB578" s="378"/>
      <c r="AC578" s="378"/>
      <c r="AD578" s="378"/>
      <c r="AE578" s="378"/>
      <c r="AF578" s="378"/>
      <c r="AG578" s="378"/>
      <c r="AH578" s="378"/>
      <c r="AI578" s="378"/>
      <c r="AJ578" s="378"/>
      <c r="AK578" s="378"/>
      <c r="AL578" s="378"/>
    </row>
    <row r="579" spans="1:38">
      <c r="A579" s="409"/>
      <c r="B579" s="378"/>
      <c r="C579" s="378"/>
      <c r="D579" s="378"/>
      <c r="E579" s="378"/>
      <c r="F579" s="378"/>
      <c r="G579" s="378"/>
      <c r="H579" s="378"/>
      <c r="I579" s="378"/>
      <c r="J579" s="378"/>
      <c r="K579" s="378"/>
      <c r="L579" s="378"/>
      <c r="M579" s="378"/>
      <c r="N579" s="378"/>
      <c r="O579" s="378"/>
      <c r="P579" s="378"/>
      <c r="Q579" s="378"/>
      <c r="R579" s="378"/>
      <c r="S579" s="378"/>
      <c r="T579" s="378"/>
      <c r="U579" s="378"/>
      <c r="V579" s="378"/>
      <c r="W579" s="378"/>
      <c r="X579" s="378"/>
      <c r="Y579" s="378"/>
      <c r="Z579" s="378"/>
      <c r="AA579" s="378"/>
      <c r="AB579" s="378"/>
      <c r="AC579" s="378"/>
      <c r="AD579" s="378"/>
      <c r="AE579" s="378"/>
      <c r="AF579" s="378"/>
      <c r="AG579" s="378"/>
      <c r="AH579" s="378"/>
      <c r="AI579" s="378"/>
      <c r="AJ579" s="378"/>
      <c r="AK579" s="378"/>
      <c r="AL579" s="378"/>
    </row>
    <row r="580" spans="1:38">
      <c r="A580" s="409"/>
      <c r="B580" s="378"/>
      <c r="C580" s="378"/>
      <c r="D580" s="378"/>
      <c r="E580" s="378"/>
      <c r="F580" s="378"/>
      <c r="G580" s="378"/>
      <c r="H580" s="378"/>
      <c r="I580" s="378"/>
      <c r="J580" s="378"/>
      <c r="K580" s="378"/>
      <c r="L580" s="378"/>
      <c r="M580" s="378"/>
      <c r="N580" s="378"/>
      <c r="O580" s="378"/>
      <c r="P580" s="378"/>
      <c r="Q580" s="378"/>
      <c r="R580" s="378"/>
      <c r="S580" s="378"/>
      <c r="T580" s="378"/>
      <c r="U580" s="378"/>
      <c r="V580" s="378"/>
      <c r="W580" s="378"/>
      <c r="X580" s="378"/>
      <c r="Y580" s="378"/>
      <c r="Z580" s="378"/>
      <c r="AA580" s="378"/>
      <c r="AB580" s="378"/>
      <c r="AC580" s="378"/>
      <c r="AD580" s="378"/>
      <c r="AE580" s="378"/>
      <c r="AF580" s="378"/>
      <c r="AG580" s="378"/>
      <c r="AH580" s="378"/>
      <c r="AI580" s="378"/>
      <c r="AJ580" s="378"/>
      <c r="AK580" s="378"/>
      <c r="AL580" s="378"/>
    </row>
    <row r="581" spans="1:38">
      <c r="A581" s="409"/>
      <c r="B581" s="378"/>
      <c r="C581" s="378"/>
      <c r="D581" s="378"/>
      <c r="E581" s="378"/>
      <c r="F581" s="378"/>
      <c r="G581" s="378"/>
      <c r="H581" s="378"/>
      <c r="I581" s="378"/>
      <c r="J581" s="378"/>
      <c r="K581" s="378"/>
      <c r="L581" s="378"/>
      <c r="M581" s="378"/>
      <c r="N581" s="378"/>
      <c r="O581" s="378"/>
      <c r="P581" s="378"/>
      <c r="Q581" s="378"/>
      <c r="R581" s="378"/>
      <c r="S581" s="378"/>
      <c r="T581" s="378"/>
      <c r="U581" s="378"/>
      <c r="V581" s="378"/>
      <c r="W581" s="378"/>
      <c r="X581" s="378"/>
      <c r="Y581" s="378"/>
      <c r="Z581" s="378"/>
      <c r="AA581" s="378"/>
      <c r="AB581" s="378"/>
      <c r="AC581" s="378"/>
      <c r="AD581" s="378"/>
      <c r="AE581" s="378"/>
      <c r="AF581" s="378"/>
      <c r="AG581" s="378"/>
      <c r="AH581" s="378"/>
      <c r="AI581" s="378"/>
      <c r="AJ581" s="378"/>
      <c r="AK581" s="378"/>
      <c r="AL581" s="378"/>
    </row>
    <row r="582" spans="1:38">
      <c r="A582" s="409"/>
      <c r="B582" s="378"/>
      <c r="C582" s="378"/>
      <c r="D582" s="378"/>
      <c r="E582" s="378"/>
      <c r="F582" s="378"/>
      <c r="G582" s="378"/>
      <c r="H582" s="378"/>
      <c r="I582" s="378"/>
      <c r="J582" s="378"/>
      <c r="K582" s="378"/>
      <c r="L582" s="378"/>
      <c r="M582" s="378"/>
      <c r="N582" s="378"/>
      <c r="O582" s="378"/>
      <c r="P582" s="378"/>
      <c r="Q582" s="378"/>
      <c r="R582" s="378"/>
      <c r="S582" s="378"/>
      <c r="T582" s="378"/>
      <c r="U582" s="378"/>
      <c r="V582" s="378"/>
      <c r="W582" s="378"/>
      <c r="X582" s="378"/>
      <c r="Y582" s="378"/>
      <c r="Z582" s="378"/>
      <c r="AA582" s="378"/>
      <c r="AB582" s="378"/>
      <c r="AC582" s="378"/>
      <c r="AD582" s="378"/>
      <c r="AE582" s="378"/>
      <c r="AF582" s="378"/>
      <c r="AG582" s="378"/>
      <c r="AH582" s="378"/>
      <c r="AI582" s="378"/>
      <c r="AJ582" s="378"/>
      <c r="AK582" s="378"/>
      <c r="AL582" s="378"/>
    </row>
    <row r="583" spans="1:38">
      <c r="A583" s="409"/>
      <c r="B583" s="378"/>
      <c r="C583" s="378"/>
      <c r="D583" s="378"/>
      <c r="E583" s="378"/>
      <c r="F583" s="378"/>
      <c r="G583" s="378"/>
      <c r="H583" s="378"/>
      <c r="I583" s="378"/>
      <c r="J583" s="378"/>
      <c r="K583" s="378"/>
      <c r="L583" s="378"/>
      <c r="M583" s="378"/>
      <c r="N583" s="378"/>
      <c r="O583" s="378"/>
      <c r="P583" s="378"/>
      <c r="Q583" s="378"/>
      <c r="R583" s="378"/>
      <c r="S583" s="378"/>
      <c r="T583" s="378"/>
      <c r="U583" s="378"/>
      <c r="V583" s="378"/>
      <c r="W583" s="378"/>
      <c r="X583" s="378"/>
      <c r="Y583" s="378"/>
      <c r="Z583" s="378"/>
      <c r="AA583" s="378"/>
      <c r="AB583" s="378"/>
      <c r="AC583" s="378"/>
      <c r="AD583" s="378"/>
      <c r="AE583" s="378"/>
      <c r="AF583" s="378"/>
      <c r="AG583" s="378"/>
      <c r="AH583" s="378"/>
      <c r="AI583" s="378"/>
      <c r="AJ583" s="378"/>
      <c r="AK583" s="378"/>
      <c r="AL583" s="378"/>
    </row>
    <row r="584" spans="1:38">
      <c r="A584" s="409"/>
      <c r="B584" s="378"/>
      <c r="C584" s="378"/>
      <c r="D584" s="378"/>
      <c r="E584" s="378"/>
      <c r="F584" s="378"/>
      <c r="G584" s="378"/>
      <c r="H584" s="378"/>
      <c r="I584" s="378"/>
      <c r="J584" s="378"/>
      <c r="K584" s="378"/>
      <c r="L584" s="378"/>
      <c r="M584" s="378"/>
      <c r="N584" s="378"/>
      <c r="O584" s="378"/>
      <c r="P584" s="378"/>
      <c r="Q584" s="378"/>
      <c r="R584" s="378"/>
      <c r="S584" s="378"/>
      <c r="T584" s="378"/>
      <c r="U584" s="378"/>
      <c r="V584" s="378"/>
      <c r="W584" s="378"/>
      <c r="X584" s="378"/>
      <c r="Y584" s="378"/>
      <c r="Z584" s="378"/>
      <c r="AA584" s="378"/>
      <c r="AB584" s="378"/>
      <c r="AC584" s="378"/>
      <c r="AD584" s="378"/>
      <c r="AE584" s="378"/>
      <c r="AF584" s="378"/>
      <c r="AG584" s="378"/>
      <c r="AH584" s="378"/>
      <c r="AI584" s="378"/>
      <c r="AJ584" s="378"/>
      <c r="AK584" s="378"/>
      <c r="AL584" s="378"/>
    </row>
    <row r="585" spans="1:38">
      <c r="A585" s="409"/>
      <c r="B585" s="378"/>
      <c r="C585" s="378"/>
      <c r="D585" s="378"/>
      <c r="E585" s="378"/>
      <c r="F585" s="378"/>
      <c r="G585" s="378"/>
      <c r="H585" s="378"/>
      <c r="I585" s="378"/>
      <c r="J585" s="378"/>
      <c r="K585" s="378"/>
      <c r="L585" s="378"/>
      <c r="M585" s="378"/>
      <c r="N585" s="378"/>
      <c r="O585" s="378"/>
      <c r="P585" s="378"/>
      <c r="Q585" s="378"/>
      <c r="R585" s="378"/>
      <c r="S585" s="378"/>
      <c r="T585" s="378"/>
      <c r="U585" s="378"/>
      <c r="V585" s="378"/>
      <c r="W585" s="378"/>
      <c r="X585" s="378"/>
      <c r="Y585" s="378"/>
      <c r="Z585" s="378"/>
      <c r="AA585" s="378"/>
      <c r="AB585" s="378"/>
      <c r="AC585" s="378"/>
      <c r="AD585" s="378"/>
      <c r="AE585" s="378"/>
      <c r="AF585" s="378"/>
      <c r="AG585" s="378"/>
      <c r="AH585" s="378"/>
      <c r="AI585" s="378"/>
      <c r="AJ585" s="378"/>
      <c r="AK585" s="378"/>
      <c r="AL585" s="378"/>
    </row>
    <row r="586" spans="1:38">
      <c r="A586" s="409"/>
      <c r="B586" s="378"/>
      <c r="C586" s="378"/>
      <c r="D586" s="378"/>
      <c r="E586" s="378"/>
      <c r="F586" s="378"/>
      <c r="G586" s="378"/>
      <c r="H586" s="378"/>
      <c r="I586" s="378"/>
      <c r="J586" s="378"/>
      <c r="K586" s="378"/>
      <c r="L586" s="378"/>
      <c r="M586" s="378"/>
      <c r="N586" s="378"/>
      <c r="O586" s="378"/>
      <c r="P586" s="378"/>
      <c r="Q586" s="378"/>
      <c r="R586" s="378"/>
      <c r="S586" s="378"/>
      <c r="T586" s="378"/>
      <c r="U586" s="378"/>
      <c r="V586" s="378"/>
      <c r="W586" s="378"/>
      <c r="X586" s="378"/>
      <c r="Y586" s="378"/>
      <c r="Z586" s="378"/>
      <c r="AA586" s="378"/>
      <c r="AB586" s="378"/>
      <c r="AC586" s="378"/>
      <c r="AD586" s="378"/>
      <c r="AE586" s="378"/>
      <c r="AF586" s="378"/>
      <c r="AG586" s="378"/>
      <c r="AH586" s="378"/>
      <c r="AI586" s="378"/>
      <c r="AJ586" s="378"/>
      <c r="AK586" s="378"/>
      <c r="AL586" s="378"/>
    </row>
    <row r="587" spans="1:38">
      <c r="A587" s="409"/>
      <c r="B587" s="378"/>
      <c r="C587" s="378"/>
      <c r="D587" s="378"/>
      <c r="E587" s="378"/>
      <c r="F587" s="378"/>
      <c r="G587" s="378"/>
      <c r="H587" s="378"/>
      <c r="I587" s="378"/>
      <c r="J587" s="378"/>
      <c r="K587" s="378"/>
      <c r="L587" s="378"/>
      <c r="M587" s="378"/>
      <c r="N587" s="378"/>
      <c r="O587" s="378"/>
      <c r="P587" s="378"/>
      <c r="Q587" s="378"/>
      <c r="R587" s="378"/>
      <c r="S587" s="378"/>
      <c r="T587" s="378"/>
      <c r="U587" s="378"/>
      <c r="V587" s="378"/>
      <c r="W587" s="378"/>
      <c r="X587" s="378"/>
      <c r="Y587" s="378"/>
      <c r="Z587" s="378"/>
      <c r="AA587" s="378"/>
      <c r="AB587" s="378"/>
      <c r="AC587" s="378"/>
      <c r="AD587" s="378"/>
      <c r="AE587" s="378"/>
      <c r="AF587" s="378"/>
      <c r="AG587" s="378"/>
      <c r="AH587" s="378"/>
      <c r="AI587" s="378"/>
      <c r="AJ587" s="378"/>
      <c r="AK587" s="378"/>
      <c r="AL587" s="378"/>
    </row>
    <row r="588" spans="1:38">
      <c r="A588" s="409"/>
      <c r="B588" s="378"/>
      <c r="C588" s="378"/>
      <c r="D588" s="378"/>
      <c r="E588" s="378"/>
      <c r="F588" s="378"/>
      <c r="G588" s="378"/>
      <c r="H588" s="378"/>
      <c r="I588" s="378"/>
      <c r="J588" s="378"/>
      <c r="K588" s="378"/>
      <c r="L588" s="378"/>
      <c r="M588" s="378"/>
      <c r="N588" s="378"/>
      <c r="O588" s="378"/>
      <c r="P588" s="378"/>
      <c r="Q588" s="378"/>
      <c r="R588" s="378"/>
      <c r="S588" s="378"/>
      <c r="T588" s="378"/>
      <c r="U588" s="378"/>
      <c r="V588" s="378"/>
      <c r="W588" s="378"/>
      <c r="X588" s="378"/>
      <c r="Y588" s="378"/>
      <c r="Z588" s="378"/>
      <c r="AA588" s="378"/>
      <c r="AB588" s="378"/>
      <c r="AC588" s="378"/>
      <c r="AD588" s="378"/>
      <c r="AE588" s="378"/>
      <c r="AF588" s="378"/>
      <c r="AG588" s="378"/>
      <c r="AH588" s="378"/>
      <c r="AI588" s="378"/>
      <c r="AJ588" s="378"/>
      <c r="AK588" s="378"/>
      <c r="AL588" s="378"/>
    </row>
    <row r="589" spans="1:38">
      <c r="A589" s="409"/>
      <c r="B589" s="378"/>
      <c r="C589" s="378"/>
      <c r="D589" s="378"/>
      <c r="E589" s="378"/>
      <c r="F589" s="378"/>
      <c r="G589" s="378"/>
      <c r="H589" s="378"/>
      <c r="I589" s="378"/>
      <c r="J589" s="378"/>
      <c r="K589" s="378"/>
      <c r="L589" s="378"/>
      <c r="M589" s="378"/>
      <c r="N589" s="378"/>
      <c r="O589" s="378"/>
      <c r="P589" s="378"/>
      <c r="Q589" s="378"/>
      <c r="R589" s="378"/>
      <c r="S589" s="378"/>
      <c r="T589" s="378"/>
      <c r="U589" s="378"/>
      <c r="V589" s="378"/>
      <c r="W589" s="378"/>
      <c r="X589" s="378"/>
      <c r="Y589" s="378"/>
      <c r="Z589" s="378"/>
      <c r="AA589" s="378"/>
      <c r="AB589" s="378"/>
      <c r="AC589" s="378"/>
      <c r="AD589" s="378"/>
      <c r="AE589" s="378"/>
      <c r="AF589" s="378"/>
      <c r="AG589" s="378"/>
      <c r="AH589" s="378"/>
      <c r="AI589" s="378"/>
      <c r="AJ589" s="378"/>
      <c r="AK589" s="378"/>
      <c r="AL589" s="378"/>
    </row>
    <row r="590" spans="1:38">
      <c r="A590" s="409"/>
      <c r="B590" s="378"/>
      <c r="C590" s="378"/>
      <c r="D590" s="378"/>
      <c r="E590" s="378"/>
      <c r="F590" s="378"/>
      <c r="G590" s="378"/>
      <c r="H590" s="378"/>
      <c r="I590" s="378"/>
      <c r="J590" s="378"/>
      <c r="K590" s="378"/>
      <c r="L590" s="378"/>
      <c r="M590" s="378"/>
      <c r="N590" s="378"/>
      <c r="O590" s="378"/>
      <c r="P590" s="378"/>
      <c r="Q590" s="378"/>
      <c r="R590" s="378"/>
      <c r="S590" s="378"/>
      <c r="T590" s="378"/>
      <c r="U590" s="378"/>
      <c r="V590" s="378"/>
      <c r="W590" s="378"/>
      <c r="X590" s="378"/>
      <c r="Y590" s="378"/>
      <c r="Z590" s="378"/>
      <c r="AA590" s="378"/>
      <c r="AB590" s="378"/>
      <c r="AC590" s="378"/>
      <c r="AD590" s="378"/>
      <c r="AE590" s="378"/>
      <c r="AF590" s="378"/>
      <c r="AG590" s="378"/>
      <c r="AH590" s="378"/>
      <c r="AI590" s="378"/>
      <c r="AJ590" s="378"/>
      <c r="AK590" s="378"/>
      <c r="AL590" s="378"/>
    </row>
    <row r="591" spans="1:38">
      <c r="A591" s="409"/>
      <c r="B591" s="378"/>
      <c r="C591" s="378"/>
      <c r="D591" s="378"/>
      <c r="E591" s="378"/>
      <c r="F591" s="378"/>
      <c r="G591" s="378"/>
      <c r="H591" s="378"/>
      <c r="I591" s="378"/>
      <c r="J591" s="378"/>
      <c r="K591" s="378"/>
      <c r="L591" s="378"/>
      <c r="M591" s="378"/>
      <c r="N591" s="378"/>
      <c r="O591" s="378"/>
      <c r="P591" s="378"/>
      <c r="Q591" s="378"/>
      <c r="R591" s="378"/>
      <c r="S591" s="378"/>
      <c r="T591" s="378"/>
      <c r="U591" s="378"/>
      <c r="V591" s="378"/>
      <c r="W591" s="378"/>
      <c r="X591" s="378"/>
      <c r="Y591" s="378"/>
      <c r="Z591" s="378"/>
      <c r="AA591" s="378"/>
      <c r="AB591" s="378"/>
      <c r="AC591" s="378"/>
      <c r="AD591" s="378"/>
      <c r="AE591" s="378"/>
      <c r="AF591" s="378"/>
      <c r="AG591" s="378"/>
      <c r="AH591" s="378"/>
      <c r="AI591" s="378"/>
      <c r="AJ591" s="378"/>
      <c r="AK591" s="378"/>
      <c r="AL591" s="378"/>
    </row>
    <row r="592" spans="1:38">
      <c r="A592" s="409"/>
      <c r="B592" s="378"/>
      <c r="C592" s="378"/>
      <c r="D592" s="378"/>
      <c r="E592" s="378"/>
      <c r="F592" s="378"/>
      <c r="G592" s="378"/>
      <c r="H592" s="378"/>
      <c r="I592" s="378"/>
      <c r="J592" s="378"/>
      <c r="K592" s="378"/>
      <c r="L592" s="378"/>
      <c r="M592" s="378"/>
      <c r="N592" s="378"/>
      <c r="O592" s="378"/>
      <c r="P592" s="378"/>
      <c r="Q592" s="378"/>
      <c r="R592" s="378"/>
      <c r="S592" s="378"/>
      <c r="T592" s="378"/>
      <c r="U592" s="378"/>
      <c r="V592" s="378"/>
      <c r="W592" s="378"/>
      <c r="X592" s="378"/>
      <c r="Y592" s="378"/>
      <c r="Z592" s="378"/>
      <c r="AA592" s="378"/>
      <c r="AB592" s="378"/>
      <c r="AC592" s="378"/>
      <c r="AD592" s="378"/>
      <c r="AE592" s="378"/>
      <c r="AF592" s="378"/>
      <c r="AG592" s="378"/>
      <c r="AH592" s="378"/>
      <c r="AI592" s="378"/>
      <c r="AJ592" s="378"/>
      <c r="AK592" s="378"/>
      <c r="AL592" s="378"/>
    </row>
    <row r="593" spans="1:38">
      <c r="A593" s="410"/>
      <c r="B593" s="378"/>
      <c r="C593" s="378"/>
      <c r="D593" s="378"/>
      <c r="E593" s="378"/>
      <c r="F593" s="378"/>
      <c r="G593" s="378"/>
      <c r="H593" s="378"/>
      <c r="I593" s="378"/>
      <c r="J593" s="378"/>
      <c r="K593" s="378"/>
      <c r="L593" s="378"/>
      <c r="M593" s="378"/>
      <c r="N593" s="378"/>
      <c r="O593" s="378"/>
      <c r="P593" s="378"/>
      <c r="Q593" s="378"/>
      <c r="R593" s="378"/>
      <c r="S593" s="378"/>
      <c r="T593" s="378"/>
      <c r="U593" s="378"/>
      <c r="V593" s="378"/>
      <c r="W593" s="378"/>
      <c r="X593" s="378"/>
      <c r="Y593" s="378"/>
      <c r="Z593" s="378"/>
      <c r="AA593" s="378"/>
      <c r="AB593" s="378"/>
      <c r="AC593" s="378"/>
      <c r="AD593" s="378"/>
      <c r="AE593" s="378"/>
      <c r="AF593" s="378"/>
      <c r="AG593" s="378"/>
      <c r="AH593" s="378"/>
      <c r="AI593" s="378"/>
      <c r="AJ593" s="378"/>
      <c r="AK593" s="378"/>
      <c r="AL593" s="378"/>
    </row>
    <row r="594" spans="1:38">
      <c r="A594" s="411"/>
      <c r="B594" s="378"/>
      <c r="C594" s="378"/>
      <c r="D594" s="378"/>
      <c r="E594" s="378"/>
      <c r="F594" s="378"/>
      <c r="G594" s="378"/>
      <c r="H594" s="378"/>
      <c r="I594" s="378"/>
      <c r="J594" s="378"/>
      <c r="K594" s="378"/>
      <c r="L594" s="378"/>
      <c r="M594" s="378"/>
      <c r="N594" s="378"/>
      <c r="O594" s="378"/>
      <c r="P594" s="378"/>
      <c r="Q594" s="378"/>
      <c r="R594" s="378"/>
      <c r="S594" s="378"/>
      <c r="T594" s="378"/>
      <c r="U594" s="378"/>
      <c r="V594" s="378"/>
      <c r="W594" s="378"/>
      <c r="X594" s="378"/>
      <c r="Y594" s="378"/>
      <c r="Z594" s="378"/>
      <c r="AA594" s="378"/>
      <c r="AB594" s="378"/>
      <c r="AC594" s="378"/>
      <c r="AD594" s="378"/>
      <c r="AE594" s="378"/>
      <c r="AF594" s="378"/>
      <c r="AG594" s="378"/>
      <c r="AH594" s="378"/>
      <c r="AI594" s="378"/>
      <c r="AJ594" s="378"/>
      <c r="AK594" s="378"/>
      <c r="AL594" s="378"/>
    </row>
    <row r="595" spans="1:38">
      <c r="A595" s="411"/>
      <c r="B595" s="378"/>
      <c r="C595" s="378"/>
      <c r="D595" s="378"/>
      <c r="E595" s="378"/>
      <c r="F595" s="378"/>
      <c r="G595" s="378"/>
      <c r="H595" s="378"/>
      <c r="I595" s="378"/>
      <c r="J595" s="378"/>
      <c r="K595" s="378"/>
      <c r="L595" s="378"/>
      <c r="M595" s="378"/>
      <c r="N595" s="378"/>
      <c r="O595" s="378"/>
      <c r="P595" s="378"/>
      <c r="Q595" s="378"/>
      <c r="R595" s="378"/>
      <c r="S595" s="378"/>
      <c r="T595" s="378"/>
      <c r="U595" s="378"/>
      <c r="V595" s="378"/>
      <c r="W595" s="378"/>
      <c r="X595" s="378"/>
      <c r="Y595" s="378"/>
      <c r="Z595" s="378"/>
      <c r="AA595" s="378"/>
      <c r="AB595" s="378"/>
      <c r="AC595" s="378"/>
      <c r="AD595" s="378"/>
      <c r="AE595" s="378"/>
      <c r="AF595" s="378"/>
      <c r="AG595" s="378"/>
      <c r="AH595" s="378"/>
      <c r="AI595" s="378"/>
      <c r="AJ595" s="378"/>
      <c r="AK595" s="378"/>
      <c r="AL595" s="378"/>
    </row>
    <row r="596" spans="1:38">
      <c r="A596" s="411"/>
      <c r="B596" s="378"/>
      <c r="C596" s="378"/>
      <c r="D596" s="378"/>
      <c r="E596" s="378"/>
      <c r="F596" s="378"/>
      <c r="G596" s="378"/>
      <c r="H596" s="378"/>
      <c r="I596" s="378"/>
      <c r="J596" s="378"/>
      <c r="K596" s="378"/>
      <c r="L596" s="378"/>
      <c r="M596" s="378"/>
      <c r="N596" s="378"/>
      <c r="O596" s="378"/>
      <c r="P596" s="378"/>
      <c r="Q596" s="378"/>
      <c r="R596" s="378"/>
      <c r="S596" s="378"/>
      <c r="T596" s="378"/>
      <c r="U596" s="378"/>
      <c r="V596" s="378"/>
      <c r="W596" s="378"/>
      <c r="X596" s="378"/>
      <c r="Y596" s="378"/>
      <c r="Z596" s="378"/>
      <c r="AA596" s="378"/>
      <c r="AB596" s="378"/>
      <c r="AC596" s="378"/>
      <c r="AD596" s="378"/>
      <c r="AE596" s="378"/>
      <c r="AF596" s="378"/>
      <c r="AG596" s="378"/>
      <c r="AH596" s="378"/>
      <c r="AI596" s="378"/>
      <c r="AJ596" s="378"/>
      <c r="AK596" s="378"/>
      <c r="AL596" s="378"/>
    </row>
    <row r="597" spans="1:38">
      <c r="A597" s="411"/>
      <c r="B597" s="378"/>
      <c r="C597" s="378"/>
      <c r="D597" s="378"/>
      <c r="E597" s="378"/>
      <c r="F597" s="378"/>
      <c r="G597" s="378"/>
      <c r="H597" s="378"/>
      <c r="I597" s="378"/>
      <c r="J597" s="378"/>
      <c r="K597" s="378"/>
      <c r="L597" s="378"/>
      <c r="M597" s="378"/>
      <c r="N597" s="378"/>
      <c r="O597" s="378"/>
      <c r="P597" s="378"/>
      <c r="Q597" s="378"/>
      <c r="R597" s="378"/>
      <c r="S597" s="378"/>
      <c r="T597" s="378"/>
      <c r="U597" s="378"/>
      <c r="V597" s="378"/>
      <c r="W597" s="378"/>
      <c r="X597" s="378"/>
      <c r="Y597" s="378"/>
      <c r="Z597" s="378"/>
      <c r="AA597" s="378"/>
      <c r="AB597" s="378"/>
      <c r="AC597" s="378"/>
      <c r="AD597" s="378"/>
      <c r="AE597" s="378"/>
      <c r="AF597" s="378"/>
      <c r="AG597" s="378"/>
      <c r="AH597" s="378"/>
      <c r="AI597" s="378"/>
      <c r="AJ597" s="378"/>
      <c r="AK597" s="378"/>
      <c r="AL597" s="378"/>
    </row>
    <row r="598" spans="1:38">
      <c r="A598" s="411"/>
      <c r="B598" s="378"/>
      <c r="C598" s="378"/>
      <c r="D598" s="378"/>
      <c r="E598" s="378"/>
      <c r="F598" s="378"/>
      <c r="G598" s="378"/>
      <c r="H598" s="378"/>
      <c r="I598" s="378"/>
      <c r="J598" s="378"/>
      <c r="K598" s="378"/>
      <c r="L598" s="378"/>
      <c r="M598" s="378"/>
      <c r="N598" s="378"/>
      <c r="O598" s="378"/>
      <c r="P598" s="378"/>
      <c r="Q598" s="378"/>
      <c r="R598" s="378"/>
      <c r="S598" s="378"/>
      <c r="T598" s="378"/>
      <c r="U598" s="378"/>
      <c r="V598" s="378"/>
      <c r="W598" s="378"/>
      <c r="X598" s="378"/>
      <c r="Y598" s="378"/>
      <c r="Z598" s="378"/>
      <c r="AA598" s="378"/>
      <c r="AB598" s="378"/>
      <c r="AC598" s="378"/>
      <c r="AD598" s="378"/>
      <c r="AE598" s="378"/>
      <c r="AF598" s="378"/>
      <c r="AG598" s="378"/>
      <c r="AH598" s="378"/>
      <c r="AI598" s="378"/>
      <c r="AJ598" s="378"/>
      <c r="AK598" s="378"/>
      <c r="AL598" s="378"/>
    </row>
    <row r="599" spans="1:38">
      <c r="A599" s="411"/>
      <c r="B599" s="378"/>
      <c r="C599" s="378"/>
      <c r="D599" s="378"/>
      <c r="E599" s="378"/>
      <c r="F599" s="378"/>
      <c r="G599" s="378"/>
      <c r="H599" s="378"/>
      <c r="I599" s="378"/>
      <c r="J599" s="378"/>
      <c r="K599" s="378"/>
      <c r="L599" s="378"/>
      <c r="M599" s="378"/>
      <c r="N599" s="378"/>
      <c r="O599" s="378"/>
      <c r="P599" s="378"/>
      <c r="Q599" s="378"/>
      <c r="R599" s="378"/>
      <c r="S599" s="378"/>
      <c r="T599" s="378"/>
      <c r="U599" s="378"/>
      <c r="V599" s="378"/>
      <c r="W599" s="378"/>
      <c r="X599" s="378"/>
      <c r="Y599" s="378"/>
      <c r="Z599" s="378"/>
      <c r="AA599" s="378"/>
      <c r="AB599" s="378"/>
      <c r="AC599" s="378"/>
      <c r="AD599" s="378"/>
      <c r="AE599" s="378"/>
      <c r="AF599" s="378"/>
      <c r="AG599" s="378"/>
      <c r="AH599" s="378"/>
      <c r="AI599" s="378"/>
      <c r="AJ599" s="378"/>
      <c r="AK599" s="378"/>
      <c r="AL599" s="378"/>
    </row>
    <row r="600" spans="1:38">
      <c r="A600" s="411"/>
      <c r="B600" s="378"/>
      <c r="C600" s="378"/>
      <c r="D600" s="378"/>
      <c r="E600" s="378"/>
      <c r="F600" s="378"/>
      <c r="G600" s="378"/>
      <c r="H600" s="378"/>
      <c r="I600" s="378"/>
      <c r="J600" s="378"/>
      <c r="K600" s="378"/>
      <c r="L600" s="378"/>
      <c r="M600" s="378"/>
      <c r="N600" s="378"/>
      <c r="O600" s="378"/>
      <c r="P600" s="378"/>
      <c r="Q600" s="378"/>
      <c r="R600" s="378"/>
      <c r="S600" s="378"/>
      <c r="T600" s="378"/>
      <c r="U600" s="378"/>
      <c r="V600" s="378"/>
      <c r="W600" s="378"/>
      <c r="X600" s="378"/>
      <c r="Y600" s="378"/>
      <c r="Z600" s="378"/>
      <c r="AA600" s="378"/>
      <c r="AB600" s="378"/>
      <c r="AC600" s="378"/>
      <c r="AD600" s="378"/>
      <c r="AE600" s="378"/>
      <c r="AF600" s="378"/>
      <c r="AG600" s="378"/>
      <c r="AH600" s="378"/>
      <c r="AI600" s="378"/>
      <c r="AJ600" s="378"/>
      <c r="AK600" s="378"/>
      <c r="AL600" s="378"/>
    </row>
    <row r="601" spans="1:38">
      <c r="A601" s="411"/>
      <c r="B601" s="378"/>
      <c r="C601" s="378"/>
      <c r="D601" s="378"/>
      <c r="E601" s="378"/>
      <c r="F601" s="378"/>
      <c r="G601" s="378"/>
      <c r="H601" s="378"/>
      <c r="I601" s="378"/>
      <c r="J601" s="378"/>
      <c r="K601" s="378"/>
      <c r="L601" s="378"/>
      <c r="M601" s="378"/>
      <c r="N601" s="378"/>
      <c r="O601" s="378"/>
      <c r="P601" s="378"/>
      <c r="Q601" s="378"/>
      <c r="R601" s="378"/>
      <c r="S601" s="378"/>
      <c r="T601" s="378"/>
      <c r="U601" s="378"/>
      <c r="V601" s="378"/>
      <c r="W601" s="378"/>
      <c r="X601" s="378"/>
      <c r="Y601" s="378"/>
      <c r="Z601" s="378"/>
      <c r="AA601" s="378"/>
      <c r="AB601" s="378"/>
      <c r="AC601" s="378"/>
      <c r="AD601" s="378"/>
      <c r="AE601" s="378"/>
      <c r="AF601" s="378"/>
      <c r="AG601" s="378"/>
      <c r="AH601" s="378"/>
      <c r="AI601" s="378"/>
      <c r="AJ601" s="378"/>
      <c r="AK601" s="378"/>
      <c r="AL601" s="378"/>
    </row>
    <row r="602" spans="1:38">
      <c r="A602" s="411"/>
      <c r="B602" s="378"/>
      <c r="C602" s="378"/>
      <c r="D602" s="378"/>
      <c r="E602" s="378"/>
      <c r="F602" s="378"/>
      <c r="G602" s="378"/>
      <c r="H602" s="378"/>
      <c r="I602" s="378"/>
      <c r="J602" s="378"/>
      <c r="K602" s="378"/>
      <c r="L602" s="378"/>
      <c r="M602" s="378"/>
      <c r="N602" s="378"/>
      <c r="O602" s="378"/>
      <c r="P602" s="378"/>
      <c r="Q602" s="378"/>
      <c r="R602" s="378"/>
      <c r="S602" s="378"/>
      <c r="T602" s="378"/>
      <c r="U602" s="378"/>
      <c r="V602" s="378"/>
      <c r="W602" s="378"/>
      <c r="X602" s="378"/>
      <c r="Y602" s="378"/>
      <c r="Z602" s="378"/>
      <c r="AA602" s="378"/>
      <c r="AB602" s="378"/>
      <c r="AC602" s="378"/>
      <c r="AD602" s="378"/>
      <c r="AE602" s="378"/>
      <c r="AF602" s="378"/>
      <c r="AG602" s="378"/>
      <c r="AH602" s="378"/>
      <c r="AI602" s="378"/>
      <c r="AJ602" s="378"/>
      <c r="AK602" s="378"/>
      <c r="AL602" s="378"/>
    </row>
    <row r="603" spans="1:38">
      <c r="A603" s="411"/>
      <c r="B603" s="378"/>
      <c r="C603" s="378"/>
      <c r="D603" s="378"/>
      <c r="E603" s="378"/>
      <c r="F603" s="378"/>
      <c r="G603" s="378"/>
      <c r="H603" s="378"/>
      <c r="I603" s="378"/>
      <c r="J603" s="378"/>
      <c r="K603" s="378"/>
      <c r="L603" s="378"/>
      <c r="M603" s="378"/>
      <c r="N603" s="378"/>
      <c r="O603" s="378"/>
      <c r="P603" s="378"/>
      <c r="Q603" s="378"/>
      <c r="R603" s="378"/>
      <c r="S603" s="378"/>
      <c r="T603" s="378"/>
      <c r="U603" s="378"/>
      <c r="V603" s="378"/>
      <c r="W603" s="378"/>
      <c r="X603" s="378"/>
      <c r="Y603" s="378"/>
      <c r="Z603" s="378"/>
      <c r="AA603" s="378"/>
      <c r="AB603" s="378"/>
      <c r="AC603" s="378"/>
      <c r="AD603" s="378"/>
      <c r="AE603" s="378"/>
      <c r="AF603" s="378"/>
      <c r="AG603" s="378"/>
      <c r="AH603" s="378"/>
      <c r="AI603" s="378"/>
      <c r="AJ603" s="378"/>
      <c r="AK603" s="378"/>
      <c r="AL603" s="378"/>
    </row>
    <row r="604" spans="1:38">
      <c r="A604" s="411"/>
      <c r="B604" s="378"/>
      <c r="C604" s="378"/>
      <c r="D604" s="378"/>
      <c r="E604" s="378"/>
      <c r="F604" s="378"/>
      <c r="G604" s="378"/>
      <c r="H604" s="378"/>
      <c r="I604" s="378"/>
      <c r="J604" s="378"/>
      <c r="K604" s="378"/>
      <c r="L604" s="378"/>
      <c r="M604" s="378"/>
      <c r="N604" s="378"/>
      <c r="O604" s="378"/>
      <c r="P604" s="378"/>
      <c r="Q604" s="378"/>
      <c r="R604" s="378"/>
      <c r="S604" s="378"/>
      <c r="T604" s="378"/>
      <c r="U604" s="378"/>
      <c r="V604" s="378"/>
      <c r="W604" s="378"/>
      <c r="X604" s="378"/>
      <c r="Y604" s="378"/>
      <c r="Z604" s="378"/>
      <c r="AA604" s="378"/>
      <c r="AB604" s="378"/>
      <c r="AC604" s="378"/>
      <c r="AD604" s="378"/>
      <c r="AE604" s="378"/>
      <c r="AF604" s="378"/>
      <c r="AG604" s="378"/>
      <c r="AH604" s="378"/>
      <c r="AI604" s="378"/>
      <c r="AJ604" s="378"/>
      <c r="AK604" s="378"/>
      <c r="AL604" s="378"/>
    </row>
    <row r="605" spans="1:38">
      <c r="A605" s="411"/>
      <c r="B605" s="378"/>
      <c r="C605" s="378"/>
      <c r="D605" s="378"/>
      <c r="E605" s="378"/>
      <c r="F605" s="378"/>
      <c r="G605" s="378"/>
      <c r="H605" s="378"/>
      <c r="I605" s="378"/>
      <c r="J605" s="378"/>
      <c r="K605" s="378"/>
      <c r="L605" s="378"/>
      <c r="M605" s="378"/>
      <c r="N605" s="378"/>
      <c r="O605" s="378"/>
      <c r="P605" s="378"/>
      <c r="Q605" s="378"/>
      <c r="R605" s="378"/>
      <c r="S605" s="378"/>
      <c r="T605" s="378"/>
      <c r="U605" s="378"/>
      <c r="V605" s="378"/>
      <c r="W605" s="378"/>
      <c r="X605" s="378"/>
      <c r="Y605" s="378"/>
      <c r="Z605" s="378"/>
      <c r="AA605" s="378"/>
      <c r="AB605" s="378"/>
      <c r="AC605" s="378"/>
      <c r="AD605" s="378"/>
      <c r="AE605" s="378"/>
      <c r="AF605" s="378"/>
      <c r="AG605" s="378"/>
      <c r="AH605" s="378"/>
      <c r="AI605" s="378"/>
      <c r="AJ605" s="378"/>
      <c r="AK605" s="378"/>
      <c r="AL605" s="378"/>
    </row>
    <row r="606" spans="1:38">
      <c r="A606" s="411"/>
      <c r="B606" s="378"/>
      <c r="C606" s="378"/>
      <c r="D606" s="378"/>
      <c r="E606" s="378"/>
      <c r="F606" s="378"/>
      <c r="G606" s="378"/>
      <c r="H606" s="378"/>
      <c r="I606" s="378"/>
      <c r="J606" s="378"/>
      <c r="K606" s="378"/>
      <c r="L606" s="378"/>
      <c r="M606" s="378"/>
      <c r="N606" s="378"/>
      <c r="O606" s="378"/>
      <c r="P606" s="378"/>
      <c r="Q606" s="378"/>
      <c r="R606" s="378"/>
      <c r="S606" s="378"/>
      <c r="T606" s="378"/>
      <c r="U606" s="378"/>
      <c r="V606" s="378"/>
      <c r="W606" s="378"/>
      <c r="X606" s="378"/>
      <c r="Y606" s="378"/>
      <c r="Z606" s="378"/>
      <c r="AA606" s="378"/>
      <c r="AB606" s="378"/>
      <c r="AC606" s="378"/>
      <c r="AD606" s="378"/>
      <c r="AE606" s="378"/>
      <c r="AF606" s="378"/>
      <c r="AG606" s="378"/>
      <c r="AH606" s="378"/>
      <c r="AI606" s="378"/>
      <c r="AJ606" s="378"/>
      <c r="AK606" s="378"/>
      <c r="AL606" s="378"/>
    </row>
    <row r="607" spans="1:38">
      <c r="A607" s="411"/>
      <c r="B607" s="378"/>
      <c r="C607" s="378"/>
      <c r="D607" s="378"/>
      <c r="E607" s="378"/>
      <c r="F607" s="378"/>
      <c r="G607" s="378"/>
      <c r="H607" s="378"/>
      <c r="I607" s="378"/>
      <c r="J607" s="378"/>
      <c r="K607" s="378"/>
      <c r="L607" s="378"/>
      <c r="M607" s="378"/>
      <c r="N607" s="378"/>
      <c r="O607" s="378"/>
      <c r="P607" s="378"/>
      <c r="Q607" s="378"/>
      <c r="R607" s="378"/>
      <c r="S607" s="378"/>
      <c r="T607" s="378"/>
      <c r="U607" s="378"/>
      <c r="V607" s="378"/>
      <c r="W607" s="378"/>
      <c r="X607" s="378"/>
      <c r="Y607" s="378"/>
      <c r="Z607" s="378"/>
      <c r="AA607" s="378"/>
      <c r="AB607" s="378"/>
      <c r="AC607" s="378"/>
      <c r="AD607" s="378"/>
      <c r="AE607" s="378"/>
      <c r="AF607" s="378"/>
      <c r="AG607" s="378"/>
      <c r="AH607" s="378"/>
      <c r="AI607" s="378"/>
      <c r="AJ607" s="378"/>
      <c r="AK607" s="378"/>
      <c r="AL607" s="378"/>
    </row>
    <row r="608" spans="1:38">
      <c r="A608" s="411"/>
      <c r="B608" s="378"/>
      <c r="C608" s="378"/>
      <c r="D608" s="378"/>
      <c r="E608" s="378"/>
      <c r="F608" s="378"/>
      <c r="G608" s="378"/>
      <c r="H608" s="378"/>
      <c r="I608" s="378"/>
      <c r="J608" s="378"/>
      <c r="K608" s="378"/>
      <c r="L608" s="378"/>
      <c r="M608" s="378"/>
      <c r="N608" s="378"/>
      <c r="O608" s="378"/>
      <c r="P608" s="378"/>
      <c r="Q608" s="378"/>
      <c r="R608" s="378"/>
      <c r="S608" s="378"/>
      <c r="T608" s="378"/>
      <c r="U608" s="378"/>
      <c r="V608" s="378"/>
      <c r="W608" s="378"/>
      <c r="X608" s="378"/>
      <c r="Y608" s="378"/>
      <c r="Z608" s="378"/>
      <c r="AA608" s="378"/>
      <c r="AB608" s="378"/>
      <c r="AC608" s="378"/>
      <c r="AD608" s="378"/>
      <c r="AE608" s="378"/>
      <c r="AF608" s="378"/>
      <c r="AG608" s="378"/>
      <c r="AH608" s="378"/>
      <c r="AI608" s="378"/>
      <c r="AJ608" s="378"/>
      <c r="AK608" s="378"/>
      <c r="AL608" s="378"/>
    </row>
    <row r="609" spans="1:38">
      <c r="A609" s="411"/>
      <c r="B609" s="378"/>
      <c r="C609" s="378"/>
      <c r="D609" s="378"/>
      <c r="E609" s="378"/>
      <c r="F609" s="378"/>
      <c r="G609" s="378"/>
      <c r="H609" s="378"/>
      <c r="I609" s="378"/>
      <c r="J609" s="378"/>
      <c r="K609" s="378"/>
      <c r="L609" s="378"/>
      <c r="M609" s="378"/>
      <c r="N609" s="378"/>
      <c r="O609" s="378"/>
      <c r="P609" s="378"/>
      <c r="Q609" s="378"/>
      <c r="R609" s="378"/>
      <c r="S609" s="378"/>
      <c r="T609" s="378"/>
      <c r="U609" s="378"/>
      <c r="V609" s="378"/>
      <c r="W609" s="378"/>
      <c r="X609" s="378"/>
      <c r="Y609" s="378"/>
      <c r="Z609" s="378"/>
      <c r="AA609" s="378"/>
      <c r="AB609" s="378"/>
      <c r="AC609" s="378"/>
      <c r="AD609" s="378"/>
      <c r="AE609" s="378"/>
      <c r="AF609" s="378"/>
      <c r="AG609" s="378"/>
      <c r="AH609" s="378"/>
      <c r="AI609" s="378"/>
      <c r="AJ609" s="378"/>
      <c r="AK609" s="378"/>
      <c r="AL609" s="378"/>
    </row>
    <row r="610" spans="1:38">
      <c r="A610" s="411"/>
      <c r="B610" s="378"/>
      <c r="C610" s="378"/>
      <c r="D610" s="378"/>
      <c r="E610" s="378"/>
      <c r="F610" s="378"/>
      <c r="G610" s="378"/>
      <c r="H610" s="378"/>
      <c r="I610" s="378"/>
      <c r="J610" s="378"/>
      <c r="K610" s="378"/>
      <c r="L610" s="378"/>
      <c r="M610" s="378"/>
      <c r="N610" s="378"/>
      <c r="O610" s="378"/>
      <c r="P610" s="378"/>
      <c r="Q610" s="378"/>
      <c r="R610" s="378"/>
      <c r="S610" s="378"/>
      <c r="T610" s="378"/>
      <c r="U610" s="378"/>
      <c r="V610" s="378"/>
      <c r="W610" s="378"/>
      <c r="X610" s="378"/>
      <c r="Y610" s="378"/>
      <c r="Z610" s="378"/>
      <c r="AA610" s="378"/>
      <c r="AB610" s="378"/>
      <c r="AC610" s="378"/>
      <c r="AD610" s="378"/>
      <c r="AE610" s="378"/>
      <c r="AF610" s="378"/>
      <c r="AG610" s="378"/>
      <c r="AH610" s="378"/>
      <c r="AI610" s="378"/>
      <c r="AJ610" s="378"/>
      <c r="AK610" s="378"/>
      <c r="AL610" s="378"/>
    </row>
    <row r="611" spans="1:38">
      <c r="A611" s="411"/>
      <c r="B611" s="378"/>
      <c r="C611" s="378"/>
      <c r="D611" s="378"/>
      <c r="E611" s="378"/>
      <c r="F611" s="378"/>
      <c r="G611" s="378"/>
      <c r="H611" s="378"/>
      <c r="I611" s="378"/>
      <c r="J611" s="378"/>
      <c r="K611" s="378"/>
      <c r="L611" s="378"/>
      <c r="M611" s="378"/>
      <c r="N611" s="378"/>
      <c r="O611" s="378"/>
      <c r="P611" s="378"/>
      <c r="Q611" s="378"/>
      <c r="R611" s="378"/>
      <c r="S611" s="378"/>
      <c r="T611" s="378"/>
      <c r="U611" s="378"/>
      <c r="V611" s="378"/>
      <c r="W611" s="378"/>
      <c r="X611" s="378"/>
      <c r="Y611" s="378"/>
      <c r="Z611" s="378"/>
      <c r="AA611" s="378"/>
      <c r="AB611" s="378"/>
      <c r="AC611" s="378"/>
      <c r="AD611" s="378"/>
      <c r="AE611" s="378"/>
      <c r="AF611" s="378"/>
      <c r="AG611" s="378"/>
      <c r="AH611" s="378"/>
      <c r="AI611" s="378"/>
      <c r="AJ611" s="378"/>
      <c r="AK611" s="378"/>
      <c r="AL611" s="378"/>
    </row>
    <row r="612" spans="1:38">
      <c r="A612" s="411"/>
      <c r="B612" s="378"/>
      <c r="C612" s="378"/>
      <c r="D612" s="378"/>
      <c r="E612" s="378"/>
      <c r="F612" s="378"/>
      <c r="G612" s="378"/>
      <c r="H612" s="378"/>
      <c r="I612" s="378"/>
      <c r="J612" s="378"/>
      <c r="K612" s="378"/>
      <c r="L612" s="378"/>
      <c r="M612" s="378"/>
      <c r="N612" s="378"/>
      <c r="O612" s="378"/>
      <c r="P612" s="378"/>
      <c r="Q612" s="378"/>
      <c r="R612" s="378"/>
      <c r="S612" s="378"/>
      <c r="T612" s="378"/>
      <c r="U612" s="378"/>
      <c r="V612" s="378"/>
      <c r="W612" s="378"/>
      <c r="X612" s="378"/>
      <c r="Y612" s="378"/>
      <c r="Z612" s="378"/>
      <c r="AA612" s="378"/>
      <c r="AB612" s="378"/>
      <c r="AC612" s="378"/>
      <c r="AD612" s="378"/>
      <c r="AE612" s="378"/>
      <c r="AF612" s="378"/>
      <c r="AG612" s="378"/>
      <c r="AH612" s="378"/>
      <c r="AI612" s="378"/>
      <c r="AJ612" s="378"/>
      <c r="AK612" s="378"/>
      <c r="AL612" s="378"/>
    </row>
    <row r="613" spans="1:38">
      <c r="A613" s="411"/>
      <c r="B613" s="378"/>
      <c r="C613" s="378"/>
      <c r="D613" s="378"/>
      <c r="E613" s="378"/>
      <c r="F613" s="378"/>
      <c r="G613" s="378"/>
      <c r="H613" s="378"/>
      <c r="I613" s="378"/>
      <c r="J613" s="378"/>
      <c r="K613" s="378"/>
      <c r="L613" s="378"/>
      <c r="M613" s="378"/>
      <c r="N613" s="378"/>
      <c r="O613" s="378"/>
      <c r="P613" s="378"/>
      <c r="Q613" s="378"/>
      <c r="R613" s="378"/>
      <c r="S613" s="378"/>
      <c r="T613" s="378"/>
      <c r="U613" s="378"/>
      <c r="V613" s="378"/>
      <c r="W613" s="378"/>
      <c r="X613" s="378"/>
      <c r="Y613" s="378"/>
      <c r="Z613" s="378"/>
      <c r="AA613" s="378"/>
      <c r="AB613" s="378"/>
      <c r="AC613" s="378"/>
      <c r="AD613" s="378"/>
      <c r="AE613" s="378"/>
      <c r="AF613" s="378"/>
      <c r="AG613" s="378"/>
      <c r="AH613" s="378"/>
      <c r="AI613" s="378"/>
      <c r="AJ613" s="378"/>
      <c r="AK613" s="378"/>
      <c r="AL613" s="378"/>
    </row>
    <row r="614" spans="1:38">
      <c r="A614" s="411"/>
      <c r="B614" s="378"/>
      <c r="C614" s="378"/>
      <c r="D614" s="378"/>
      <c r="E614" s="378"/>
      <c r="F614" s="378"/>
      <c r="G614" s="378"/>
      <c r="H614" s="378"/>
      <c r="I614" s="378"/>
      <c r="J614" s="378"/>
      <c r="K614" s="378"/>
      <c r="L614" s="378"/>
      <c r="M614" s="378"/>
      <c r="N614" s="378"/>
      <c r="O614" s="378"/>
      <c r="P614" s="378"/>
      <c r="Q614" s="378"/>
      <c r="R614" s="378"/>
      <c r="S614" s="378"/>
      <c r="T614" s="378"/>
      <c r="U614" s="378"/>
      <c r="V614" s="378"/>
      <c r="W614" s="378"/>
      <c r="X614" s="378"/>
      <c r="Y614" s="378"/>
      <c r="Z614" s="378"/>
      <c r="AA614" s="378"/>
      <c r="AB614" s="378"/>
      <c r="AC614" s="378"/>
      <c r="AD614" s="378"/>
      <c r="AE614" s="378"/>
      <c r="AF614" s="378"/>
      <c r="AG614" s="378"/>
      <c r="AH614" s="378"/>
      <c r="AI614" s="378"/>
      <c r="AJ614" s="378"/>
      <c r="AK614" s="378"/>
      <c r="AL614" s="378"/>
    </row>
    <row r="615" spans="1:38">
      <c r="A615" s="411"/>
      <c r="B615" s="378"/>
      <c r="C615" s="378"/>
      <c r="D615" s="378"/>
      <c r="E615" s="378"/>
      <c r="F615" s="378"/>
      <c r="G615" s="378"/>
      <c r="H615" s="378"/>
      <c r="I615" s="378"/>
      <c r="J615" s="378"/>
      <c r="K615" s="378"/>
      <c r="L615" s="378"/>
      <c r="M615" s="378"/>
      <c r="N615" s="378"/>
      <c r="O615" s="378"/>
      <c r="P615" s="378"/>
      <c r="Q615" s="378"/>
      <c r="R615" s="378"/>
      <c r="S615" s="378"/>
      <c r="T615" s="378"/>
      <c r="U615" s="378"/>
      <c r="V615" s="378"/>
      <c r="W615" s="378"/>
      <c r="X615" s="378"/>
      <c r="Y615" s="378"/>
      <c r="Z615" s="378"/>
      <c r="AA615" s="378"/>
      <c r="AB615" s="378"/>
      <c r="AC615" s="378"/>
      <c r="AD615" s="378"/>
      <c r="AE615" s="378"/>
      <c r="AF615" s="378"/>
      <c r="AG615" s="378"/>
      <c r="AH615" s="378"/>
      <c r="AI615" s="378"/>
      <c r="AJ615" s="378"/>
      <c r="AK615" s="378"/>
      <c r="AL615" s="378"/>
    </row>
    <row r="616" spans="1:38">
      <c r="A616" s="411"/>
      <c r="B616" s="378"/>
      <c r="C616" s="378"/>
      <c r="D616" s="378"/>
      <c r="E616" s="378"/>
      <c r="F616" s="378"/>
      <c r="G616" s="378"/>
      <c r="H616" s="378"/>
      <c r="I616" s="378"/>
      <c r="J616" s="378"/>
      <c r="K616" s="378"/>
      <c r="L616" s="378"/>
      <c r="M616" s="378"/>
      <c r="N616" s="378"/>
      <c r="O616" s="378"/>
      <c r="P616" s="378"/>
      <c r="Q616" s="378"/>
      <c r="R616" s="378"/>
      <c r="S616" s="378"/>
      <c r="T616" s="378"/>
      <c r="U616" s="378"/>
      <c r="V616" s="378"/>
      <c r="W616" s="378"/>
      <c r="X616" s="378"/>
      <c r="Y616" s="378"/>
      <c r="Z616" s="378"/>
      <c r="AA616" s="378"/>
      <c r="AB616" s="378"/>
      <c r="AC616" s="378"/>
      <c r="AD616" s="378"/>
      <c r="AE616" s="378"/>
      <c r="AF616" s="378"/>
      <c r="AG616" s="378"/>
      <c r="AH616" s="378"/>
      <c r="AI616" s="378"/>
      <c r="AJ616" s="378"/>
      <c r="AK616" s="378"/>
      <c r="AL616" s="378"/>
    </row>
    <row r="617" spans="1:38">
      <c r="A617" s="411"/>
      <c r="B617" s="378"/>
      <c r="C617" s="378"/>
      <c r="D617" s="378"/>
      <c r="E617" s="378"/>
      <c r="F617" s="378"/>
      <c r="G617" s="378"/>
      <c r="H617" s="378"/>
      <c r="I617" s="378"/>
      <c r="J617" s="378"/>
      <c r="K617" s="378"/>
      <c r="L617" s="378"/>
      <c r="M617" s="378"/>
      <c r="N617" s="378"/>
      <c r="O617" s="378"/>
      <c r="P617" s="378"/>
      <c r="Q617" s="378"/>
      <c r="R617" s="378"/>
      <c r="S617" s="378"/>
      <c r="T617" s="378"/>
      <c r="U617" s="378"/>
      <c r="V617" s="378"/>
      <c r="W617" s="378"/>
      <c r="X617" s="378"/>
      <c r="Y617" s="378"/>
      <c r="Z617" s="378"/>
      <c r="AA617" s="378"/>
      <c r="AB617" s="378"/>
      <c r="AC617" s="378"/>
      <c r="AD617" s="378"/>
      <c r="AE617" s="378"/>
      <c r="AF617" s="378"/>
      <c r="AG617" s="378"/>
      <c r="AH617" s="378"/>
      <c r="AI617" s="378"/>
      <c r="AJ617" s="378"/>
      <c r="AK617" s="378"/>
      <c r="AL617" s="378"/>
    </row>
    <row r="618" spans="1:38">
      <c r="A618" s="411"/>
      <c r="B618" s="378"/>
      <c r="C618" s="378"/>
      <c r="D618" s="378"/>
      <c r="E618" s="378"/>
      <c r="F618" s="378"/>
      <c r="G618" s="378"/>
      <c r="H618" s="378"/>
      <c r="I618" s="378"/>
      <c r="J618" s="378"/>
      <c r="K618" s="378"/>
      <c r="L618" s="378"/>
      <c r="M618" s="378"/>
      <c r="N618" s="378"/>
      <c r="O618" s="378"/>
      <c r="P618" s="378"/>
      <c r="Q618" s="378"/>
      <c r="R618" s="378"/>
      <c r="S618" s="378"/>
      <c r="T618" s="378"/>
      <c r="U618" s="378"/>
      <c r="V618" s="378"/>
      <c r="W618" s="378"/>
      <c r="X618" s="378"/>
      <c r="Y618" s="378"/>
      <c r="Z618" s="378"/>
      <c r="AA618" s="378"/>
      <c r="AB618" s="378"/>
      <c r="AC618" s="378"/>
      <c r="AD618" s="378"/>
      <c r="AE618" s="378"/>
      <c r="AF618" s="378"/>
      <c r="AG618" s="378"/>
      <c r="AH618" s="378"/>
      <c r="AI618" s="378"/>
      <c r="AJ618" s="378"/>
      <c r="AK618" s="378"/>
      <c r="AL618" s="378"/>
    </row>
    <row r="619" spans="1:38">
      <c r="A619" s="411"/>
      <c r="B619" s="378"/>
      <c r="C619" s="378"/>
      <c r="D619" s="378"/>
      <c r="E619" s="378"/>
      <c r="F619" s="378"/>
      <c r="G619" s="378"/>
      <c r="H619" s="378"/>
      <c r="I619" s="378"/>
      <c r="J619" s="378"/>
      <c r="K619" s="378"/>
      <c r="L619" s="378"/>
      <c r="M619" s="378"/>
      <c r="N619" s="378"/>
      <c r="O619" s="378"/>
      <c r="P619" s="378"/>
      <c r="Q619" s="378"/>
      <c r="R619" s="378"/>
      <c r="S619" s="378"/>
      <c r="T619" s="378"/>
      <c r="U619" s="378"/>
      <c r="V619" s="378"/>
      <c r="W619" s="378"/>
      <c r="X619" s="378"/>
      <c r="Y619" s="378"/>
      <c r="Z619" s="378"/>
      <c r="AA619" s="378"/>
      <c r="AB619" s="378"/>
      <c r="AC619" s="378"/>
      <c r="AD619" s="378"/>
      <c r="AE619" s="378"/>
      <c r="AF619" s="378"/>
      <c r="AG619" s="378"/>
      <c r="AH619" s="378"/>
      <c r="AI619" s="378"/>
      <c r="AJ619" s="378"/>
      <c r="AK619" s="378"/>
      <c r="AL619" s="378"/>
    </row>
    <row r="620" spans="1:38">
      <c r="A620" s="411"/>
      <c r="B620" s="378"/>
      <c r="C620" s="378"/>
      <c r="D620" s="378"/>
      <c r="E620" s="378"/>
      <c r="F620" s="378"/>
      <c r="G620" s="378"/>
      <c r="H620" s="378"/>
      <c r="I620" s="378"/>
      <c r="J620" s="378"/>
      <c r="K620" s="378"/>
      <c r="L620" s="378"/>
      <c r="M620" s="378"/>
      <c r="N620" s="378"/>
      <c r="O620" s="378"/>
      <c r="P620" s="378"/>
      <c r="Q620" s="378"/>
      <c r="R620" s="378"/>
      <c r="S620" s="378"/>
      <c r="T620" s="378"/>
      <c r="U620" s="378"/>
      <c r="V620" s="378"/>
      <c r="W620" s="378"/>
      <c r="X620" s="378"/>
      <c r="Y620" s="378"/>
      <c r="Z620" s="378"/>
      <c r="AA620" s="378"/>
      <c r="AB620" s="378"/>
      <c r="AC620" s="378"/>
      <c r="AD620" s="378"/>
      <c r="AE620" s="378"/>
      <c r="AF620" s="378"/>
      <c r="AG620" s="378"/>
      <c r="AH620" s="378"/>
      <c r="AI620" s="378"/>
      <c r="AJ620" s="378"/>
      <c r="AK620" s="378"/>
      <c r="AL620" s="378"/>
    </row>
    <row r="621" spans="1:38">
      <c r="A621" s="411"/>
      <c r="B621" s="378"/>
      <c r="C621" s="378"/>
      <c r="D621" s="378"/>
      <c r="E621" s="378"/>
      <c r="F621" s="378"/>
      <c r="G621" s="378"/>
      <c r="H621" s="378"/>
      <c r="I621" s="378"/>
      <c r="J621" s="378"/>
      <c r="K621" s="378"/>
      <c r="L621" s="378"/>
      <c r="M621" s="378"/>
      <c r="N621" s="378"/>
      <c r="O621" s="378"/>
      <c r="P621" s="378"/>
      <c r="Q621" s="378"/>
      <c r="R621" s="378"/>
      <c r="S621" s="378"/>
      <c r="T621" s="378"/>
      <c r="U621" s="378"/>
      <c r="V621" s="378"/>
      <c r="W621" s="378"/>
      <c r="X621" s="378"/>
      <c r="Y621" s="378"/>
      <c r="Z621" s="378"/>
      <c r="AA621" s="378"/>
      <c r="AB621" s="378"/>
      <c r="AC621" s="378"/>
      <c r="AD621" s="378"/>
      <c r="AE621" s="378"/>
      <c r="AF621" s="378"/>
      <c r="AG621" s="378"/>
      <c r="AH621" s="378"/>
      <c r="AI621" s="378"/>
      <c r="AJ621" s="378"/>
      <c r="AK621" s="378"/>
      <c r="AL621" s="378"/>
    </row>
    <row r="622" spans="1:38">
      <c r="A622" s="411"/>
      <c r="B622" s="378"/>
      <c r="C622" s="378"/>
      <c r="D622" s="378"/>
      <c r="E622" s="378"/>
      <c r="F622" s="378"/>
      <c r="G622" s="378"/>
      <c r="H622" s="378"/>
      <c r="I622" s="378"/>
      <c r="J622" s="378"/>
      <c r="K622" s="378"/>
      <c r="L622" s="378"/>
      <c r="M622" s="378"/>
      <c r="N622" s="378"/>
      <c r="O622" s="378"/>
      <c r="P622" s="378"/>
      <c r="Q622" s="378"/>
      <c r="R622" s="378"/>
      <c r="S622" s="378"/>
      <c r="T622" s="378"/>
      <c r="U622" s="378"/>
      <c r="V622" s="378"/>
      <c r="W622" s="378"/>
      <c r="X622" s="378"/>
      <c r="Y622" s="378"/>
      <c r="Z622" s="378"/>
      <c r="AA622" s="378"/>
      <c r="AB622" s="378"/>
      <c r="AC622" s="378"/>
      <c r="AD622" s="378"/>
      <c r="AE622" s="378"/>
      <c r="AF622" s="378"/>
      <c r="AG622" s="378"/>
      <c r="AH622" s="378"/>
      <c r="AI622" s="378"/>
      <c r="AJ622" s="378"/>
      <c r="AK622" s="378"/>
      <c r="AL622" s="378"/>
    </row>
    <row r="623" spans="1:38">
      <c r="A623" s="411"/>
      <c r="B623" s="378"/>
      <c r="C623" s="378"/>
      <c r="D623" s="378"/>
      <c r="E623" s="378"/>
      <c r="F623" s="378"/>
      <c r="G623" s="378"/>
      <c r="H623" s="378"/>
      <c r="I623" s="378"/>
      <c r="J623" s="378"/>
      <c r="K623" s="378"/>
      <c r="L623" s="378"/>
      <c r="M623" s="378"/>
      <c r="N623" s="378"/>
      <c r="O623" s="378"/>
      <c r="P623" s="378"/>
      <c r="Q623" s="378"/>
      <c r="R623" s="378"/>
      <c r="S623" s="378"/>
      <c r="T623" s="378"/>
      <c r="U623" s="378"/>
      <c r="V623" s="378"/>
      <c r="W623" s="378"/>
      <c r="X623" s="378"/>
      <c r="Y623" s="378"/>
      <c r="Z623" s="378"/>
      <c r="AA623" s="378"/>
      <c r="AB623" s="378"/>
      <c r="AC623" s="378"/>
      <c r="AD623" s="378"/>
      <c r="AE623" s="378"/>
      <c r="AF623" s="378"/>
      <c r="AG623" s="378"/>
      <c r="AH623" s="378"/>
      <c r="AI623" s="378"/>
      <c r="AJ623" s="378"/>
      <c r="AK623" s="378"/>
      <c r="AL623" s="378"/>
    </row>
    <row r="624" spans="1:38">
      <c r="A624" s="411"/>
      <c r="B624" s="378"/>
      <c r="C624" s="378"/>
      <c r="D624" s="378"/>
      <c r="E624" s="378"/>
      <c r="F624" s="378"/>
      <c r="G624" s="378"/>
      <c r="H624" s="378"/>
      <c r="I624" s="378"/>
      <c r="J624" s="378"/>
      <c r="K624" s="378"/>
      <c r="L624" s="378"/>
      <c r="M624" s="378"/>
      <c r="N624" s="378"/>
      <c r="O624" s="378"/>
      <c r="P624" s="378"/>
      <c r="Q624" s="378"/>
      <c r="R624" s="378"/>
      <c r="S624" s="378"/>
      <c r="T624" s="378"/>
      <c r="U624" s="378"/>
      <c r="V624" s="378"/>
      <c r="W624" s="378"/>
      <c r="X624" s="378"/>
      <c r="Y624" s="378"/>
      <c r="Z624" s="378"/>
      <c r="AA624" s="378"/>
      <c r="AB624" s="378"/>
      <c r="AC624" s="378"/>
      <c r="AD624" s="378"/>
      <c r="AE624" s="378"/>
      <c r="AF624" s="378"/>
      <c r="AG624" s="378"/>
      <c r="AH624" s="378"/>
      <c r="AI624" s="378"/>
      <c r="AJ624" s="378"/>
      <c r="AK624" s="378"/>
      <c r="AL624" s="378"/>
    </row>
    <row r="625" spans="1:38">
      <c r="A625" s="411"/>
      <c r="B625" s="378"/>
      <c r="C625" s="378"/>
      <c r="D625" s="378"/>
      <c r="E625" s="378"/>
      <c r="F625" s="378"/>
      <c r="G625" s="378"/>
      <c r="H625" s="378"/>
      <c r="I625" s="378"/>
      <c r="J625" s="378"/>
      <c r="K625" s="378"/>
      <c r="L625" s="378"/>
      <c r="M625" s="378"/>
      <c r="N625" s="378"/>
      <c r="O625" s="378"/>
      <c r="P625" s="378"/>
      <c r="Q625" s="378"/>
      <c r="R625" s="378"/>
      <c r="S625" s="378"/>
      <c r="T625" s="378"/>
      <c r="U625" s="378"/>
      <c r="V625" s="378"/>
      <c r="W625" s="378"/>
      <c r="X625" s="378"/>
      <c r="Y625" s="378"/>
      <c r="Z625" s="378"/>
      <c r="AA625" s="378"/>
      <c r="AB625" s="378"/>
      <c r="AC625" s="378"/>
      <c r="AD625" s="378"/>
      <c r="AE625" s="378"/>
      <c r="AF625" s="378"/>
      <c r="AG625" s="378"/>
      <c r="AH625" s="378"/>
      <c r="AI625" s="378"/>
      <c r="AJ625" s="378"/>
      <c r="AK625" s="378"/>
      <c r="AL625" s="378"/>
    </row>
    <row r="626" spans="1:38">
      <c r="A626" s="411"/>
      <c r="B626" s="378"/>
      <c r="C626" s="378"/>
      <c r="D626" s="378"/>
      <c r="E626" s="378"/>
      <c r="F626" s="378"/>
      <c r="G626" s="378"/>
      <c r="H626" s="378"/>
      <c r="I626" s="378"/>
      <c r="J626" s="378"/>
      <c r="K626" s="378"/>
      <c r="L626" s="378"/>
      <c r="M626" s="378"/>
      <c r="N626" s="378"/>
      <c r="O626" s="378"/>
      <c r="P626" s="378"/>
      <c r="Q626" s="378"/>
      <c r="R626" s="378"/>
      <c r="S626" s="378"/>
      <c r="T626" s="378"/>
      <c r="U626" s="378"/>
      <c r="V626" s="378"/>
      <c r="W626" s="378"/>
      <c r="X626" s="378"/>
      <c r="Y626" s="378"/>
      <c r="Z626" s="378"/>
      <c r="AA626" s="378"/>
      <c r="AB626" s="378"/>
      <c r="AC626" s="378"/>
      <c r="AD626" s="378"/>
      <c r="AE626" s="378"/>
      <c r="AF626" s="378"/>
      <c r="AG626" s="378"/>
      <c r="AH626" s="378"/>
      <c r="AI626" s="378"/>
      <c r="AJ626" s="378"/>
      <c r="AK626" s="378"/>
      <c r="AL626" s="378"/>
    </row>
    <row r="627" spans="1:38">
      <c r="A627" s="411"/>
      <c r="B627" s="378"/>
      <c r="C627" s="378"/>
      <c r="D627" s="378"/>
      <c r="E627" s="378"/>
      <c r="F627" s="378"/>
      <c r="G627" s="378"/>
      <c r="H627" s="378"/>
      <c r="I627" s="378"/>
      <c r="J627" s="378"/>
      <c r="K627" s="378"/>
      <c r="L627" s="378"/>
      <c r="M627" s="378"/>
      <c r="N627" s="378"/>
      <c r="O627" s="378"/>
      <c r="P627" s="378"/>
      <c r="Q627" s="378"/>
      <c r="R627" s="378"/>
      <c r="S627" s="378"/>
      <c r="T627" s="378"/>
      <c r="U627" s="378"/>
      <c r="V627" s="378"/>
      <c r="W627" s="378"/>
      <c r="X627" s="378"/>
      <c r="Y627" s="378"/>
      <c r="Z627" s="378"/>
      <c r="AA627" s="378"/>
      <c r="AB627" s="378"/>
      <c r="AC627" s="378"/>
      <c r="AD627" s="378"/>
      <c r="AE627" s="378"/>
      <c r="AF627" s="378"/>
      <c r="AG627" s="378"/>
      <c r="AH627" s="378"/>
      <c r="AI627" s="378"/>
      <c r="AJ627" s="378"/>
      <c r="AK627" s="378"/>
      <c r="AL627" s="378"/>
    </row>
    <row r="628" spans="1:38">
      <c r="A628" s="411"/>
      <c r="B628" s="378"/>
      <c r="C628" s="378"/>
      <c r="D628" s="378"/>
      <c r="E628" s="378"/>
      <c r="F628" s="378"/>
      <c r="G628" s="378"/>
      <c r="H628" s="378"/>
      <c r="I628" s="378"/>
      <c r="J628" s="378"/>
      <c r="K628" s="378"/>
      <c r="L628" s="378"/>
      <c r="M628" s="378"/>
      <c r="N628" s="378"/>
      <c r="O628" s="378"/>
      <c r="P628" s="378"/>
      <c r="Q628" s="378"/>
      <c r="R628" s="378"/>
      <c r="S628" s="378"/>
      <c r="T628" s="378"/>
      <c r="U628" s="378"/>
      <c r="V628" s="378"/>
      <c r="W628" s="378"/>
      <c r="X628" s="378"/>
      <c r="Y628" s="378"/>
      <c r="Z628" s="378"/>
      <c r="AA628" s="378"/>
      <c r="AB628" s="378"/>
      <c r="AC628" s="378"/>
      <c r="AD628" s="378"/>
      <c r="AE628" s="378"/>
      <c r="AF628" s="378"/>
      <c r="AG628" s="378"/>
      <c r="AH628" s="378"/>
      <c r="AI628" s="378"/>
      <c r="AJ628" s="378"/>
      <c r="AK628" s="378"/>
      <c r="AL628" s="378"/>
    </row>
    <row r="629" spans="1:38">
      <c r="A629" s="411"/>
      <c r="B629" s="378"/>
      <c r="C629" s="378"/>
      <c r="D629" s="378"/>
      <c r="E629" s="378"/>
      <c r="F629" s="378"/>
      <c r="G629" s="378"/>
      <c r="H629" s="378"/>
      <c r="I629" s="378"/>
      <c r="J629" s="378"/>
      <c r="K629" s="378"/>
      <c r="L629" s="378"/>
      <c r="M629" s="378"/>
      <c r="N629" s="378"/>
      <c r="O629" s="378"/>
      <c r="P629" s="378"/>
      <c r="Q629" s="378"/>
      <c r="R629" s="378"/>
      <c r="S629" s="378"/>
      <c r="T629" s="378"/>
      <c r="U629" s="378"/>
      <c r="V629" s="378"/>
      <c r="W629" s="378"/>
      <c r="X629" s="378"/>
      <c r="Y629" s="378"/>
      <c r="Z629" s="378"/>
      <c r="AA629" s="378"/>
      <c r="AB629" s="378"/>
      <c r="AC629" s="378"/>
      <c r="AD629" s="378"/>
      <c r="AE629" s="378"/>
      <c r="AF629" s="378"/>
      <c r="AG629" s="378"/>
      <c r="AH629" s="378"/>
      <c r="AI629" s="378"/>
      <c r="AJ629" s="378"/>
      <c r="AK629" s="378"/>
      <c r="AL629" s="378"/>
    </row>
    <row r="630" spans="1:38">
      <c r="A630" s="411"/>
      <c r="B630" s="378"/>
      <c r="C630" s="378"/>
      <c r="D630" s="378"/>
      <c r="E630" s="378"/>
      <c r="F630" s="378"/>
      <c r="G630" s="378"/>
      <c r="H630" s="378"/>
      <c r="I630" s="378"/>
      <c r="J630" s="378"/>
      <c r="K630" s="378"/>
      <c r="L630" s="378"/>
      <c r="M630" s="378"/>
      <c r="N630" s="378"/>
      <c r="O630" s="378"/>
      <c r="P630" s="378"/>
      <c r="Q630" s="378"/>
      <c r="R630" s="378"/>
      <c r="S630" s="378"/>
      <c r="T630" s="378"/>
      <c r="U630" s="378"/>
      <c r="V630" s="378"/>
      <c r="W630" s="378"/>
      <c r="X630" s="378"/>
      <c r="Y630" s="378"/>
      <c r="Z630" s="378"/>
      <c r="AA630" s="378"/>
      <c r="AB630" s="378"/>
      <c r="AC630" s="378"/>
      <c r="AD630" s="378"/>
      <c r="AE630" s="378"/>
      <c r="AF630" s="378"/>
      <c r="AG630" s="378"/>
      <c r="AH630" s="378"/>
      <c r="AI630" s="378"/>
      <c r="AJ630" s="378"/>
      <c r="AK630" s="378"/>
      <c r="AL630" s="378"/>
    </row>
    <row r="631" spans="1:38">
      <c r="A631" s="411"/>
      <c r="B631" s="378"/>
      <c r="C631" s="378"/>
      <c r="D631" s="378"/>
      <c r="E631" s="378"/>
      <c r="F631" s="378"/>
      <c r="G631" s="378"/>
      <c r="H631" s="378"/>
      <c r="I631" s="378"/>
      <c r="J631" s="378"/>
      <c r="K631" s="378"/>
      <c r="L631" s="378"/>
      <c r="M631" s="378"/>
      <c r="N631" s="378"/>
      <c r="O631" s="378"/>
      <c r="P631" s="378"/>
      <c r="Q631" s="378"/>
      <c r="R631" s="378"/>
      <c r="S631" s="378"/>
      <c r="T631" s="378"/>
      <c r="U631" s="378"/>
      <c r="V631" s="378"/>
      <c r="W631" s="378"/>
      <c r="X631" s="378"/>
      <c r="Y631" s="378"/>
      <c r="Z631" s="378"/>
      <c r="AA631" s="378"/>
      <c r="AB631" s="378"/>
      <c r="AC631" s="378"/>
      <c r="AD631" s="378"/>
      <c r="AE631" s="378"/>
      <c r="AF631" s="378"/>
      <c r="AG631" s="378"/>
      <c r="AH631" s="378"/>
      <c r="AI631" s="378"/>
      <c r="AJ631" s="378"/>
      <c r="AK631" s="378"/>
      <c r="AL631" s="378"/>
    </row>
    <row r="632" spans="1:38">
      <c r="A632" s="411"/>
      <c r="B632" s="378"/>
      <c r="C632" s="378"/>
      <c r="D632" s="378"/>
      <c r="E632" s="378"/>
      <c r="F632" s="378"/>
      <c r="G632" s="378"/>
      <c r="H632" s="378"/>
      <c r="I632" s="378"/>
      <c r="J632" s="378"/>
      <c r="K632" s="378"/>
      <c r="L632" s="378"/>
      <c r="M632" s="378"/>
      <c r="N632" s="378"/>
      <c r="O632" s="378"/>
      <c r="P632" s="378"/>
      <c r="Q632" s="378"/>
      <c r="R632" s="378"/>
      <c r="S632" s="378"/>
      <c r="T632" s="378"/>
      <c r="U632" s="378"/>
      <c r="V632" s="378"/>
      <c r="W632" s="378"/>
      <c r="X632" s="378"/>
      <c r="Y632" s="378"/>
      <c r="Z632" s="378"/>
      <c r="AA632" s="378"/>
      <c r="AB632" s="378"/>
      <c r="AC632" s="378"/>
      <c r="AD632" s="378"/>
      <c r="AE632" s="378"/>
      <c r="AF632" s="378"/>
      <c r="AG632" s="378"/>
      <c r="AH632" s="378"/>
      <c r="AI632" s="378"/>
      <c r="AJ632" s="378"/>
      <c r="AK632" s="378"/>
      <c r="AL632" s="378"/>
    </row>
    <row r="633" spans="1:38">
      <c r="A633" s="411"/>
      <c r="B633" s="378"/>
      <c r="C633" s="378"/>
      <c r="D633" s="378"/>
      <c r="E633" s="378"/>
      <c r="F633" s="378"/>
      <c r="G633" s="378"/>
      <c r="H633" s="378"/>
      <c r="I633" s="378"/>
      <c r="J633" s="378"/>
      <c r="K633" s="378"/>
      <c r="L633" s="378"/>
      <c r="M633" s="378"/>
      <c r="N633" s="378"/>
      <c r="O633" s="378"/>
      <c r="P633" s="378"/>
      <c r="Q633" s="378"/>
      <c r="R633" s="378"/>
      <c r="S633" s="378"/>
      <c r="T633" s="378"/>
      <c r="U633" s="378"/>
      <c r="V633" s="378"/>
      <c r="W633" s="378"/>
      <c r="X633" s="378"/>
      <c r="Y633" s="378"/>
      <c r="Z633" s="378"/>
      <c r="AA633" s="378"/>
      <c r="AB633" s="378"/>
      <c r="AC633" s="378"/>
      <c r="AD633" s="378"/>
      <c r="AE633" s="378"/>
      <c r="AF633" s="378"/>
      <c r="AG633" s="378"/>
      <c r="AH633" s="378"/>
      <c r="AI633" s="378"/>
      <c r="AJ633" s="378"/>
      <c r="AK633" s="378"/>
      <c r="AL633" s="378"/>
    </row>
    <row r="634" spans="1:38">
      <c r="A634" s="411"/>
      <c r="B634" s="378"/>
      <c r="C634" s="378"/>
      <c r="D634" s="378"/>
      <c r="E634" s="378"/>
      <c r="F634" s="378"/>
      <c r="G634" s="378"/>
      <c r="H634" s="378"/>
      <c r="I634" s="378"/>
      <c r="J634" s="378"/>
      <c r="K634" s="378"/>
      <c r="L634" s="378"/>
      <c r="M634" s="378"/>
      <c r="N634" s="378"/>
      <c r="O634" s="378"/>
      <c r="P634" s="378"/>
      <c r="Q634" s="378"/>
      <c r="R634" s="378"/>
      <c r="S634" s="378"/>
      <c r="T634" s="378"/>
      <c r="U634" s="378"/>
      <c r="V634" s="378"/>
      <c r="W634" s="378"/>
      <c r="X634" s="378"/>
      <c r="Y634" s="378"/>
      <c r="Z634" s="378"/>
      <c r="AA634" s="378"/>
      <c r="AB634" s="378"/>
      <c r="AC634" s="378"/>
      <c r="AD634" s="378"/>
      <c r="AE634" s="378"/>
      <c r="AF634" s="378"/>
      <c r="AG634" s="378"/>
      <c r="AH634" s="378"/>
      <c r="AI634" s="378"/>
      <c r="AJ634" s="378"/>
      <c r="AK634" s="378"/>
      <c r="AL634" s="378"/>
    </row>
    <row r="635" spans="1:38">
      <c r="A635" s="411"/>
      <c r="B635" s="378"/>
      <c r="C635" s="378"/>
      <c r="D635" s="378"/>
      <c r="E635" s="378"/>
      <c r="F635" s="378"/>
      <c r="G635" s="378"/>
      <c r="H635" s="378"/>
      <c r="I635" s="378"/>
      <c r="J635" s="378"/>
      <c r="K635" s="378"/>
      <c r="L635" s="378"/>
      <c r="M635" s="378"/>
      <c r="N635" s="378"/>
      <c r="O635" s="378"/>
      <c r="P635" s="378"/>
      <c r="Q635" s="378"/>
      <c r="R635" s="378"/>
      <c r="S635" s="378"/>
      <c r="T635" s="378"/>
      <c r="U635" s="378"/>
      <c r="V635" s="378"/>
      <c r="W635" s="378"/>
      <c r="X635" s="378"/>
      <c r="Y635" s="378"/>
      <c r="Z635" s="378"/>
      <c r="AA635" s="378"/>
      <c r="AB635" s="378"/>
      <c r="AC635" s="378"/>
      <c r="AD635" s="378"/>
      <c r="AE635" s="378"/>
      <c r="AF635" s="378"/>
      <c r="AG635" s="378"/>
      <c r="AH635" s="378"/>
      <c r="AI635" s="378"/>
      <c r="AJ635" s="378"/>
      <c r="AK635" s="378"/>
      <c r="AL635" s="378"/>
    </row>
    <row r="636" spans="1:38">
      <c r="A636" s="411"/>
      <c r="B636" s="378"/>
      <c r="C636" s="378"/>
      <c r="D636" s="378"/>
      <c r="E636" s="378"/>
      <c r="F636" s="378"/>
      <c r="G636" s="378"/>
      <c r="H636" s="378"/>
      <c r="I636" s="378"/>
      <c r="J636" s="378"/>
      <c r="K636" s="378"/>
      <c r="L636" s="378"/>
      <c r="M636" s="378"/>
      <c r="N636" s="378"/>
      <c r="O636" s="378"/>
      <c r="P636" s="378"/>
      <c r="Q636" s="378"/>
      <c r="R636" s="378"/>
      <c r="S636" s="378"/>
      <c r="T636" s="378"/>
      <c r="U636" s="378"/>
      <c r="V636" s="378"/>
      <c r="W636" s="378"/>
      <c r="X636" s="378"/>
      <c r="Y636" s="378"/>
      <c r="Z636" s="378"/>
      <c r="AA636" s="378"/>
      <c r="AB636" s="378"/>
      <c r="AC636" s="378"/>
      <c r="AD636" s="378"/>
      <c r="AE636" s="378"/>
      <c r="AF636" s="378"/>
      <c r="AG636" s="378"/>
      <c r="AH636" s="378"/>
      <c r="AI636" s="378"/>
      <c r="AJ636" s="378"/>
      <c r="AK636" s="378"/>
      <c r="AL636" s="378"/>
    </row>
    <row r="637" spans="1:38">
      <c r="A637" s="411"/>
      <c r="B637" s="378"/>
      <c r="C637" s="378"/>
      <c r="D637" s="378"/>
      <c r="E637" s="378"/>
      <c r="F637" s="378"/>
      <c r="G637" s="378"/>
      <c r="H637" s="378"/>
      <c r="I637" s="378"/>
      <c r="J637" s="378"/>
      <c r="K637" s="378"/>
      <c r="L637" s="378"/>
      <c r="M637" s="378"/>
      <c r="N637" s="378"/>
      <c r="O637" s="378"/>
      <c r="P637" s="378"/>
      <c r="Q637" s="378"/>
      <c r="R637" s="378"/>
      <c r="S637" s="378"/>
      <c r="T637" s="378"/>
      <c r="U637" s="378"/>
      <c r="V637" s="378"/>
      <c r="W637" s="378"/>
      <c r="X637" s="378"/>
      <c r="Y637" s="378"/>
      <c r="Z637" s="378"/>
      <c r="AA637" s="378"/>
      <c r="AB637" s="378"/>
      <c r="AC637" s="378"/>
      <c r="AD637" s="378"/>
      <c r="AE637" s="378"/>
      <c r="AF637" s="378"/>
      <c r="AG637" s="378"/>
      <c r="AH637" s="378"/>
      <c r="AI637" s="378"/>
      <c r="AJ637" s="378"/>
      <c r="AK637" s="378"/>
      <c r="AL637" s="378"/>
    </row>
    <row r="638" spans="1:38">
      <c r="A638" s="411"/>
      <c r="B638" s="378"/>
      <c r="C638" s="378"/>
      <c r="D638" s="378"/>
      <c r="E638" s="378"/>
      <c r="F638" s="378"/>
      <c r="G638" s="378"/>
      <c r="H638" s="378"/>
      <c r="I638" s="378"/>
      <c r="J638" s="378"/>
      <c r="K638" s="378"/>
      <c r="L638" s="378"/>
      <c r="M638" s="378"/>
      <c r="N638" s="378"/>
      <c r="O638" s="378"/>
      <c r="P638" s="378"/>
      <c r="Q638" s="378"/>
      <c r="R638" s="378"/>
      <c r="S638" s="378"/>
      <c r="T638" s="378"/>
      <c r="U638" s="378"/>
      <c r="V638" s="378"/>
      <c r="W638" s="378"/>
      <c r="X638" s="378"/>
      <c r="Y638" s="378"/>
      <c r="Z638" s="378"/>
      <c r="AA638" s="378"/>
      <c r="AB638" s="378"/>
      <c r="AC638" s="378"/>
      <c r="AD638" s="378"/>
      <c r="AE638" s="378"/>
      <c r="AF638" s="378"/>
      <c r="AG638" s="378"/>
      <c r="AH638" s="378"/>
      <c r="AI638" s="378"/>
      <c r="AJ638" s="378"/>
      <c r="AK638" s="378"/>
      <c r="AL638" s="378"/>
    </row>
    <row r="639" spans="1:38">
      <c r="A639" s="411"/>
      <c r="B639" s="378"/>
      <c r="C639" s="378"/>
      <c r="D639" s="378"/>
      <c r="E639" s="378"/>
      <c r="F639" s="378"/>
      <c r="G639" s="378"/>
      <c r="H639" s="378"/>
      <c r="I639" s="378"/>
      <c r="J639" s="378"/>
      <c r="K639" s="378"/>
      <c r="L639" s="378"/>
      <c r="M639" s="378"/>
      <c r="N639" s="378"/>
      <c r="O639" s="378"/>
      <c r="P639" s="378"/>
      <c r="Q639" s="378"/>
      <c r="R639" s="378"/>
      <c r="S639" s="378"/>
      <c r="T639" s="378"/>
      <c r="U639" s="378"/>
      <c r="V639" s="378"/>
      <c r="W639" s="378"/>
      <c r="X639" s="378"/>
      <c r="Y639" s="378"/>
      <c r="Z639" s="378"/>
      <c r="AA639" s="378"/>
      <c r="AB639" s="378"/>
      <c r="AC639" s="378"/>
      <c r="AD639" s="378"/>
      <c r="AE639" s="378"/>
      <c r="AF639" s="378"/>
      <c r="AG639" s="378"/>
      <c r="AH639" s="378"/>
      <c r="AI639" s="378"/>
      <c r="AJ639" s="378"/>
      <c r="AK639" s="378"/>
      <c r="AL639" s="378"/>
    </row>
    <row r="640" spans="1:38">
      <c r="A640" s="411"/>
      <c r="B640" s="378"/>
      <c r="C640" s="378"/>
      <c r="D640" s="378"/>
      <c r="E640" s="378"/>
      <c r="F640" s="378"/>
      <c r="G640" s="378"/>
      <c r="H640" s="378"/>
      <c r="I640" s="378"/>
      <c r="J640" s="378"/>
      <c r="K640" s="378"/>
      <c r="L640" s="378"/>
      <c r="M640" s="378"/>
      <c r="N640" s="378"/>
      <c r="O640" s="378"/>
      <c r="P640" s="378"/>
      <c r="Q640" s="378"/>
      <c r="R640" s="378"/>
      <c r="S640" s="378"/>
      <c r="T640" s="378"/>
      <c r="U640" s="378"/>
      <c r="V640" s="378"/>
      <c r="W640" s="378"/>
      <c r="X640" s="378"/>
      <c r="Y640" s="378"/>
      <c r="Z640" s="378"/>
      <c r="AA640" s="378"/>
      <c r="AB640" s="378"/>
      <c r="AC640" s="378"/>
      <c r="AD640" s="378"/>
      <c r="AE640" s="378"/>
      <c r="AF640" s="378"/>
      <c r="AG640" s="378"/>
      <c r="AH640" s="378"/>
      <c r="AI640" s="378"/>
      <c r="AJ640" s="378"/>
      <c r="AK640" s="378"/>
      <c r="AL640" s="378"/>
    </row>
    <row r="641" spans="1:38">
      <c r="A641" s="411"/>
      <c r="B641" s="378"/>
      <c r="C641" s="378"/>
      <c r="D641" s="378"/>
      <c r="E641" s="378"/>
      <c r="F641" s="378"/>
      <c r="G641" s="378"/>
      <c r="H641" s="378"/>
      <c r="I641" s="378"/>
      <c r="J641" s="378"/>
      <c r="K641" s="378"/>
      <c r="L641" s="378"/>
      <c r="M641" s="378"/>
      <c r="N641" s="378"/>
      <c r="O641" s="378"/>
      <c r="P641" s="378"/>
      <c r="Q641" s="378"/>
      <c r="R641" s="378"/>
      <c r="S641" s="378"/>
      <c r="T641" s="378"/>
      <c r="U641" s="378"/>
      <c r="V641" s="378"/>
      <c r="W641" s="378"/>
      <c r="X641" s="378"/>
      <c r="Y641" s="378"/>
      <c r="Z641" s="378"/>
      <c r="AA641" s="378"/>
      <c r="AB641" s="378"/>
      <c r="AC641" s="378"/>
      <c r="AD641" s="378"/>
      <c r="AE641" s="378"/>
      <c r="AF641" s="378"/>
      <c r="AG641" s="378"/>
      <c r="AH641" s="378"/>
      <c r="AI641" s="378"/>
      <c r="AJ641" s="378"/>
      <c r="AK641" s="378"/>
      <c r="AL641" s="378"/>
    </row>
    <row r="642" spans="1:38">
      <c r="A642" s="411"/>
      <c r="B642" s="378"/>
      <c r="C642" s="378"/>
      <c r="D642" s="378"/>
      <c r="E642" s="378"/>
      <c r="F642" s="378"/>
      <c r="G642" s="378"/>
      <c r="H642" s="378"/>
      <c r="I642" s="378"/>
      <c r="J642" s="378"/>
      <c r="K642" s="378"/>
      <c r="L642" s="378"/>
      <c r="M642" s="378"/>
      <c r="N642" s="378"/>
      <c r="O642" s="378"/>
      <c r="P642" s="378"/>
      <c r="Q642" s="378"/>
      <c r="R642" s="378"/>
      <c r="S642" s="378"/>
      <c r="T642" s="378"/>
      <c r="U642" s="378"/>
      <c r="V642" s="378"/>
      <c r="W642" s="378"/>
      <c r="X642" s="378"/>
      <c r="Y642" s="378"/>
      <c r="Z642" s="378"/>
      <c r="AA642" s="378"/>
      <c r="AB642" s="378"/>
      <c r="AC642" s="378"/>
      <c r="AD642" s="378"/>
      <c r="AE642" s="378"/>
      <c r="AF642" s="378"/>
      <c r="AG642" s="378"/>
      <c r="AH642" s="378"/>
      <c r="AI642" s="378"/>
      <c r="AJ642" s="378"/>
      <c r="AK642" s="378"/>
      <c r="AL642" s="378"/>
    </row>
    <row r="643" spans="1:38">
      <c r="A643" s="411"/>
      <c r="B643" s="378"/>
      <c r="C643" s="378"/>
      <c r="D643" s="378"/>
      <c r="E643" s="378"/>
      <c r="F643" s="378"/>
      <c r="G643" s="378"/>
      <c r="H643" s="378"/>
      <c r="I643" s="378"/>
      <c r="J643" s="378"/>
      <c r="K643" s="378"/>
      <c r="L643" s="378"/>
      <c r="M643" s="378"/>
      <c r="N643" s="378"/>
      <c r="O643" s="378"/>
      <c r="P643" s="378"/>
      <c r="Q643" s="378"/>
      <c r="R643" s="378"/>
      <c r="S643" s="378"/>
      <c r="T643" s="378"/>
      <c r="U643" s="378"/>
      <c r="V643" s="378"/>
      <c r="W643" s="378"/>
      <c r="X643" s="378"/>
      <c r="Y643" s="378"/>
      <c r="Z643" s="378"/>
      <c r="AA643" s="378"/>
      <c r="AB643" s="378"/>
      <c r="AC643" s="378"/>
      <c r="AD643" s="378"/>
      <c r="AE643" s="378"/>
      <c r="AF643" s="378"/>
      <c r="AG643" s="378"/>
      <c r="AH643" s="378"/>
      <c r="AI643" s="378"/>
      <c r="AJ643" s="378"/>
      <c r="AK643" s="378"/>
      <c r="AL643" s="378"/>
    </row>
    <row r="644" spans="1:38">
      <c r="A644" s="411"/>
      <c r="B644" s="378"/>
      <c r="C644" s="378"/>
      <c r="D644" s="378"/>
      <c r="E644" s="378"/>
      <c r="F644" s="378"/>
      <c r="G644" s="378"/>
      <c r="H644" s="378"/>
      <c r="I644" s="378"/>
      <c r="J644" s="378"/>
      <c r="K644" s="378"/>
      <c r="L644" s="378"/>
      <c r="M644" s="378"/>
      <c r="N644" s="378"/>
      <c r="O644" s="378"/>
      <c r="P644" s="378"/>
      <c r="Q644" s="378"/>
      <c r="R644" s="378"/>
      <c r="S644" s="378"/>
      <c r="T644" s="378"/>
      <c r="U644" s="378"/>
      <c r="V644" s="378"/>
      <c r="W644" s="378"/>
      <c r="X644" s="378"/>
      <c r="Y644" s="378"/>
      <c r="Z644" s="378"/>
      <c r="AA644" s="378"/>
      <c r="AB644" s="378"/>
      <c r="AC644" s="378"/>
      <c r="AD644" s="378"/>
      <c r="AE644" s="378"/>
      <c r="AF644" s="378"/>
      <c r="AG644" s="378"/>
      <c r="AH644" s="378"/>
      <c r="AI644" s="378"/>
      <c r="AJ644" s="378"/>
      <c r="AK644" s="378"/>
      <c r="AL644" s="378"/>
    </row>
    <row r="645" spans="1:38">
      <c r="A645" s="411"/>
      <c r="B645" s="378"/>
      <c r="C645" s="378"/>
      <c r="D645" s="378"/>
      <c r="E645" s="378"/>
      <c r="F645" s="378"/>
      <c r="G645" s="378"/>
      <c r="H645" s="378"/>
      <c r="I645" s="378"/>
      <c r="J645" s="378"/>
      <c r="K645" s="378"/>
      <c r="L645" s="378"/>
      <c r="M645" s="378"/>
      <c r="N645" s="378"/>
      <c r="O645" s="378"/>
      <c r="P645" s="378"/>
      <c r="Q645" s="378"/>
      <c r="R645" s="378"/>
      <c r="S645" s="378"/>
      <c r="T645" s="378"/>
      <c r="U645" s="378"/>
      <c r="V645" s="378"/>
      <c r="W645" s="378"/>
      <c r="X645" s="378"/>
      <c r="Y645" s="378"/>
      <c r="Z645" s="378"/>
      <c r="AA645" s="378"/>
      <c r="AB645" s="378"/>
      <c r="AC645" s="378"/>
      <c r="AD645" s="378"/>
      <c r="AE645" s="378"/>
      <c r="AF645" s="378"/>
      <c r="AG645" s="378"/>
      <c r="AH645" s="378"/>
      <c r="AI645" s="378"/>
      <c r="AJ645" s="378"/>
      <c r="AK645" s="378"/>
      <c r="AL645" s="378"/>
    </row>
    <row r="646" spans="1:38">
      <c r="A646" s="411"/>
      <c r="B646" s="378"/>
      <c r="C646" s="378"/>
      <c r="D646" s="378"/>
      <c r="E646" s="378"/>
      <c r="F646" s="378"/>
      <c r="G646" s="378"/>
      <c r="H646" s="378"/>
      <c r="I646" s="378"/>
      <c r="J646" s="378"/>
      <c r="K646" s="378"/>
      <c r="L646" s="378"/>
      <c r="M646" s="378"/>
      <c r="N646" s="378"/>
      <c r="O646" s="378"/>
      <c r="P646" s="378"/>
      <c r="Q646" s="378"/>
      <c r="R646" s="378"/>
      <c r="S646" s="378"/>
      <c r="T646" s="378"/>
      <c r="U646" s="378"/>
      <c r="V646" s="378"/>
      <c r="W646" s="378"/>
      <c r="X646" s="378"/>
      <c r="Y646" s="378"/>
      <c r="Z646" s="378"/>
      <c r="AA646" s="378"/>
      <c r="AB646" s="378"/>
      <c r="AC646" s="378"/>
      <c r="AD646" s="378"/>
      <c r="AE646" s="378"/>
      <c r="AF646" s="378"/>
      <c r="AG646" s="378"/>
      <c r="AH646" s="378"/>
      <c r="AI646" s="378"/>
      <c r="AJ646" s="378"/>
      <c r="AK646" s="378"/>
      <c r="AL646" s="378"/>
    </row>
    <row r="647" spans="1:38">
      <c r="A647" s="411"/>
      <c r="B647" s="378"/>
      <c r="C647" s="378"/>
      <c r="D647" s="378"/>
      <c r="E647" s="378"/>
      <c r="F647" s="378"/>
      <c r="G647" s="378"/>
      <c r="H647" s="378"/>
      <c r="I647" s="378"/>
      <c r="J647" s="378"/>
      <c r="K647" s="378"/>
      <c r="L647" s="378"/>
      <c r="M647" s="378"/>
      <c r="N647" s="378"/>
      <c r="O647" s="378"/>
      <c r="P647" s="378"/>
      <c r="Q647" s="378"/>
      <c r="R647" s="378"/>
      <c r="S647" s="378"/>
      <c r="T647" s="378"/>
      <c r="U647" s="378"/>
      <c r="V647" s="378"/>
      <c r="W647" s="378"/>
      <c r="X647" s="378"/>
      <c r="Y647" s="378"/>
      <c r="Z647" s="378"/>
      <c r="AA647" s="378"/>
      <c r="AB647" s="378"/>
      <c r="AC647" s="378"/>
      <c r="AD647" s="378"/>
      <c r="AE647" s="378"/>
      <c r="AF647" s="378"/>
      <c r="AG647" s="378"/>
      <c r="AH647" s="378"/>
      <c r="AI647" s="378"/>
      <c r="AJ647" s="378"/>
      <c r="AK647" s="378"/>
      <c r="AL647" s="378"/>
    </row>
    <row r="648" spans="1:38">
      <c r="A648" s="411"/>
      <c r="B648" s="378"/>
      <c r="C648" s="378"/>
      <c r="D648" s="378"/>
      <c r="E648" s="378"/>
      <c r="F648" s="378"/>
      <c r="G648" s="378"/>
      <c r="H648" s="378"/>
      <c r="I648" s="378"/>
      <c r="J648" s="378"/>
      <c r="K648" s="378"/>
      <c r="L648" s="378"/>
      <c r="M648" s="378"/>
      <c r="N648" s="378"/>
      <c r="O648" s="378"/>
      <c r="P648" s="378"/>
      <c r="Q648" s="378"/>
      <c r="R648" s="378"/>
      <c r="S648" s="378"/>
      <c r="T648" s="378"/>
      <c r="U648" s="378"/>
      <c r="V648" s="378"/>
      <c r="W648" s="378"/>
      <c r="X648" s="378"/>
      <c r="Y648" s="378"/>
      <c r="Z648" s="378"/>
      <c r="AA648" s="378"/>
      <c r="AB648" s="378"/>
      <c r="AC648" s="378"/>
      <c r="AD648" s="378"/>
      <c r="AE648" s="378"/>
      <c r="AF648" s="378"/>
      <c r="AG648" s="378"/>
      <c r="AH648" s="378"/>
      <c r="AI648" s="378"/>
      <c r="AJ648" s="378"/>
      <c r="AK648" s="378"/>
      <c r="AL648" s="378"/>
    </row>
    <row r="649" spans="1:38">
      <c r="A649" s="411"/>
      <c r="B649" s="378"/>
      <c r="C649" s="378"/>
      <c r="D649" s="378"/>
      <c r="E649" s="378"/>
      <c r="F649" s="378"/>
      <c r="G649" s="378"/>
      <c r="H649" s="378"/>
      <c r="I649" s="378"/>
      <c r="J649" s="378"/>
      <c r="K649" s="378"/>
      <c r="L649" s="378"/>
      <c r="M649" s="378"/>
      <c r="N649" s="378"/>
      <c r="O649" s="378"/>
      <c r="P649" s="378"/>
      <c r="Q649" s="378"/>
      <c r="R649" s="378"/>
      <c r="S649" s="378"/>
      <c r="T649" s="378"/>
      <c r="U649" s="378"/>
      <c r="V649" s="378"/>
      <c r="W649" s="378"/>
      <c r="X649" s="378"/>
      <c r="Y649" s="378"/>
      <c r="Z649" s="378"/>
      <c r="AA649" s="378"/>
      <c r="AB649" s="378"/>
      <c r="AC649" s="378"/>
      <c r="AD649" s="378"/>
      <c r="AE649" s="378"/>
      <c r="AF649" s="378"/>
      <c r="AG649" s="378"/>
      <c r="AH649" s="378"/>
      <c r="AI649" s="378"/>
      <c r="AJ649" s="378"/>
      <c r="AK649" s="378"/>
      <c r="AL649" s="378"/>
    </row>
    <row r="650" spans="1:38">
      <c r="A650" s="411"/>
      <c r="B650" s="378"/>
      <c r="C650" s="378"/>
      <c r="D650" s="378"/>
      <c r="E650" s="378"/>
      <c r="F650" s="378"/>
      <c r="G650" s="378"/>
      <c r="H650" s="378"/>
      <c r="I650" s="378"/>
      <c r="J650" s="378"/>
      <c r="K650" s="378"/>
      <c r="L650" s="378"/>
      <c r="M650" s="378"/>
      <c r="N650" s="378"/>
      <c r="O650" s="378"/>
      <c r="P650" s="378"/>
      <c r="Q650" s="378"/>
      <c r="R650" s="378"/>
      <c r="S650" s="378"/>
      <c r="T650" s="378"/>
      <c r="U650" s="378"/>
      <c r="V650" s="378"/>
      <c r="W650" s="378"/>
      <c r="X650" s="378"/>
      <c r="Y650" s="378"/>
      <c r="Z650" s="378"/>
      <c r="AA650" s="378"/>
      <c r="AB650" s="378"/>
      <c r="AC650" s="378"/>
      <c r="AD650" s="378"/>
      <c r="AE650" s="378"/>
      <c r="AF650" s="378"/>
      <c r="AG650" s="378"/>
      <c r="AH650" s="378"/>
      <c r="AI650" s="378"/>
      <c r="AJ650" s="378"/>
      <c r="AK650" s="378"/>
      <c r="AL650" s="378"/>
    </row>
    <row r="651" spans="1:38">
      <c r="A651" s="411"/>
      <c r="B651" s="378"/>
      <c r="C651" s="378"/>
      <c r="D651" s="378"/>
      <c r="E651" s="378"/>
      <c r="F651" s="378"/>
      <c r="G651" s="378"/>
      <c r="H651" s="378"/>
      <c r="I651" s="378"/>
      <c r="J651" s="378"/>
      <c r="K651" s="378"/>
      <c r="L651" s="378"/>
      <c r="M651" s="378"/>
      <c r="N651" s="378"/>
      <c r="O651" s="378"/>
      <c r="P651" s="378"/>
      <c r="Q651" s="378"/>
      <c r="R651" s="378"/>
      <c r="S651" s="378"/>
      <c r="T651" s="378"/>
      <c r="U651" s="378"/>
      <c r="V651" s="378"/>
      <c r="W651" s="378"/>
      <c r="X651" s="378"/>
      <c r="Y651" s="378"/>
      <c r="Z651" s="378"/>
      <c r="AA651" s="378"/>
      <c r="AB651" s="378"/>
      <c r="AC651" s="378"/>
      <c r="AD651" s="378"/>
      <c r="AE651" s="378"/>
      <c r="AF651" s="378"/>
      <c r="AG651" s="378"/>
      <c r="AH651" s="378"/>
      <c r="AI651" s="378"/>
      <c r="AJ651" s="378"/>
      <c r="AK651" s="378"/>
      <c r="AL651" s="378"/>
    </row>
    <row r="652" spans="1:38">
      <c r="A652" s="411"/>
      <c r="B652" s="378"/>
      <c r="C652" s="378"/>
      <c r="D652" s="378"/>
      <c r="E652" s="378"/>
      <c r="F652" s="378"/>
      <c r="G652" s="378"/>
      <c r="H652" s="378"/>
      <c r="I652" s="378"/>
      <c r="J652" s="378"/>
      <c r="K652" s="378"/>
      <c r="L652" s="378"/>
      <c r="M652" s="378"/>
      <c r="N652" s="378"/>
      <c r="O652" s="378"/>
      <c r="P652" s="378"/>
      <c r="Q652" s="378"/>
      <c r="R652" s="378"/>
      <c r="S652" s="378"/>
      <c r="T652" s="378"/>
      <c r="U652" s="378"/>
      <c r="V652" s="378"/>
      <c r="W652" s="378"/>
      <c r="X652" s="378"/>
      <c r="Y652" s="378"/>
      <c r="Z652" s="378"/>
      <c r="AA652" s="378"/>
      <c r="AB652" s="378"/>
      <c r="AC652" s="378"/>
      <c r="AD652" s="378"/>
      <c r="AE652" s="378"/>
      <c r="AF652" s="378"/>
      <c r="AG652" s="378"/>
      <c r="AH652" s="378"/>
      <c r="AI652" s="378"/>
      <c r="AJ652" s="378"/>
      <c r="AK652" s="378"/>
      <c r="AL652" s="378"/>
    </row>
    <row r="653" spans="1:38">
      <c r="A653" s="411"/>
      <c r="B653" s="378"/>
      <c r="C653" s="378"/>
      <c r="D653" s="378"/>
      <c r="E653" s="378"/>
      <c r="F653" s="378"/>
      <c r="G653" s="378"/>
      <c r="H653" s="378"/>
      <c r="I653" s="378"/>
      <c r="J653" s="378"/>
      <c r="K653" s="378"/>
      <c r="L653" s="378"/>
      <c r="M653" s="378"/>
      <c r="N653" s="378"/>
      <c r="O653" s="378"/>
      <c r="P653" s="378"/>
      <c r="Q653" s="378"/>
      <c r="R653" s="378"/>
      <c r="S653" s="378"/>
      <c r="T653" s="378"/>
      <c r="U653" s="378"/>
      <c r="V653" s="378"/>
      <c r="W653" s="378"/>
      <c r="X653" s="378"/>
      <c r="Y653" s="378"/>
      <c r="Z653" s="378"/>
      <c r="AA653" s="378"/>
      <c r="AB653" s="378"/>
      <c r="AC653" s="378"/>
      <c r="AD653" s="378"/>
      <c r="AE653" s="378"/>
      <c r="AF653" s="378"/>
      <c r="AG653" s="378"/>
      <c r="AH653" s="378"/>
      <c r="AI653" s="378"/>
      <c r="AJ653" s="378"/>
      <c r="AK653" s="378"/>
      <c r="AL653" s="378"/>
    </row>
    <row r="654" spans="1:38">
      <c r="A654" s="411"/>
      <c r="B654" s="378"/>
      <c r="C654" s="378"/>
      <c r="D654" s="378"/>
      <c r="E654" s="378"/>
      <c r="F654" s="378"/>
      <c r="G654" s="378"/>
      <c r="H654" s="378"/>
      <c r="I654" s="378"/>
      <c r="J654" s="378"/>
      <c r="K654" s="378"/>
      <c r="L654" s="378"/>
      <c r="M654" s="378"/>
      <c r="N654" s="378"/>
      <c r="O654" s="378"/>
      <c r="P654" s="378"/>
      <c r="Q654" s="378"/>
      <c r="R654" s="378"/>
      <c r="S654" s="378"/>
      <c r="T654" s="378"/>
      <c r="U654" s="378"/>
      <c r="V654" s="378"/>
      <c r="W654" s="378"/>
      <c r="X654" s="378"/>
      <c r="Y654" s="378"/>
      <c r="Z654" s="378"/>
      <c r="AA654" s="378"/>
      <c r="AB654" s="378"/>
      <c r="AC654" s="378"/>
      <c r="AD654" s="378"/>
      <c r="AE654" s="378"/>
      <c r="AF654" s="378"/>
      <c r="AG654" s="378"/>
      <c r="AH654" s="378"/>
      <c r="AI654" s="378"/>
      <c r="AJ654" s="378"/>
      <c r="AK654" s="378"/>
      <c r="AL654" s="378"/>
    </row>
    <row r="655" spans="1:38">
      <c r="A655" s="411"/>
      <c r="B655" s="378"/>
      <c r="C655" s="378"/>
      <c r="D655" s="378"/>
      <c r="E655" s="378"/>
      <c r="F655" s="378"/>
      <c r="G655" s="378"/>
      <c r="H655" s="378"/>
      <c r="I655" s="378"/>
      <c r="J655" s="378"/>
      <c r="K655" s="378"/>
      <c r="L655" s="378"/>
      <c r="M655" s="378"/>
      <c r="N655" s="378"/>
      <c r="O655" s="378"/>
      <c r="P655" s="378"/>
      <c r="Q655" s="378"/>
      <c r="R655" s="378"/>
      <c r="S655" s="378"/>
      <c r="T655" s="378"/>
      <c r="U655" s="378"/>
      <c r="V655" s="378"/>
      <c r="W655" s="378"/>
      <c r="X655" s="378"/>
      <c r="Y655" s="378"/>
      <c r="Z655" s="378"/>
      <c r="AA655" s="378"/>
      <c r="AB655" s="378"/>
      <c r="AC655" s="378"/>
      <c r="AD655" s="378"/>
      <c r="AE655" s="378"/>
      <c r="AF655" s="378"/>
      <c r="AG655" s="378"/>
      <c r="AH655" s="378"/>
      <c r="AI655" s="378"/>
      <c r="AJ655" s="378"/>
      <c r="AK655" s="378"/>
      <c r="AL655" s="378"/>
    </row>
    <row r="656" spans="1:38">
      <c r="A656" s="411"/>
      <c r="B656" s="378"/>
      <c r="C656" s="378"/>
      <c r="D656" s="378"/>
      <c r="E656" s="378"/>
      <c r="F656" s="378"/>
      <c r="G656" s="378"/>
      <c r="H656" s="378"/>
      <c r="I656" s="378"/>
      <c r="J656" s="378"/>
      <c r="K656" s="378"/>
      <c r="L656" s="378"/>
      <c r="M656" s="378"/>
      <c r="N656" s="378"/>
      <c r="O656" s="378"/>
      <c r="P656" s="378"/>
      <c r="Q656" s="378"/>
      <c r="R656" s="378"/>
      <c r="S656" s="378"/>
      <c r="T656" s="378"/>
      <c r="U656" s="378"/>
      <c r="V656" s="378"/>
      <c r="W656" s="378"/>
      <c r="X656" s="378"/>
      <c r="Y656" s="378"/>
      <c r="Z656" s="378"/>
      <c r="AA656" s="378"/>
      <c r="AB656" s="378"/>
      <c r="AC656" s="378"/>
      <c r="AD656" s="378"/>
      <c r="AE656" s="378"/>
      <c r="AF656" s="378"/>
      <c r="AG656" s="378"/>
      <c r="AH656" s="378"/>
      <c r="AI656" s="378"/>
      <c r="AJ656" s="378"/>
      <c r="AK656" s="378"/>
      <c r="AL656" s="378"/>
    </row>
    <row r="657" spans="1:38">
      <c r="A657" s="411"/>
      <c r="B657" s="378"/>
      <c r="C657" s="378"/>
      <c r="D657" s="378"/>
      <c r="E657" s="378"/>
      <c r="F657" s="378"/>
      <c r="G657" s="378"/>
      <c r="H657" s="378"/>
      <c r="I657" s="378"/>
      <c r="J657" s="378"/>
      <c r="K657" s="378"/>
      <c r="L657" s="378"/>
      <c r="M657" s="378"/>
      <c r="N657" s="378"/>
      <c r="O657" s="378"/>
      <c r="P657" s="378"/>
      <c r="Q657" s="378"/>
      <c r="R657" s="378"/>
      <c r="S657" s="378"/>
      <c r="T657" s="378"/>
      <c r="U657" s="378"/>
      <c r="V657" s="378"/>
      <c r="W657" s="378"/>
      <c r="X657" s="378"/>
      <c r="Y657" s="378"/>
      <c r="Z657" s="378"/>
      <c r="AA657" s="378"/>
      <c r="AB657" s="378"/>
      <c r="AC657" s="378"/>
      <c r="AD657" s="378"/>
      <c r="AE657" s="378"/>
      <c r="AF657" s="378"/>
      <c r="AG657" s="378"/>
      <c r="AH657" s="378"/>
      <c r="AI657" s="378"/>
      <c r="AJ657" s="378"/>
      <c r="AK657" s="378"/>
      <c r="AL657" s="378"/>
    </row>
    <row r="658" spans="1:38">
      <c r="A658" s="411"/>
      <c r="B658" s="378"/>
      <c r="C658" s="378"/>
      <c r="D658" s="378"/>
      <c r="E658" s="378"/>
      <c r="F658" s="378"/>
      <c r="G658" s="378"/>
      <c r="H658" s="378"/>
      <c r="I658" s="378"/>
      <c r="J658" s="378"/>
      <c r="K658" s="378"/>
      <c r="L658" s="378"/>
      <c r="M658" s="378"/>
      <c r="N658" s="378"/>
      <c r="O658" s="378"/>
      <c r="P658" s="378"/>
      <c r="Q658" s="378"/>
      <c r="R658" s="378"/>
      <c r="S658" s="378"/>
      <c r="T658" s="378"/>
      <c r="U658" s="378"/>
      <c r="V658" s="378"/>
      <c r="W658" s="378"/>
      <c r="X658" s="378"/>
      <c r="Y658" s="378"/>
      <c r="Z658" s="378"/>
      <c r="AA658" s="378"/>
      <c r="AB658" s="378"/>
      <c r="AC658" s="378"/>
      <c r="AD658" s="378"/>
      <c r="AE658" s="378"/>
      <c r="AF658" s="378"/>
      <c r="AG658" s="378"/>
      <c r="AH658" s="378"/>
      <c r="AI658" s="378"/>
      <c r="AJ658" s="378"/>
      <c r="AK658" s="378"/>
      <c r="AL658" s="378"/>
    </row>
    <row r="659" spans="1:38">
      <c r="A659" s="411"/>
      <c r="B659" s="378"/>
      <c r="C659" s="378"/>
      <c r="D659" s="378"/>
      <c r="E659" s="378"/>
      <c r="F659" s="378"/>
      <c r="G659" s="378"/>
      <c r="H659" s="378"/>
      <c r="I659" s="378"/>
      <c r="J659" s="378"/>
      <c r="K659" s="378"/>
      <c r="L659" s="378"/>
      <c r="M659" s="378"/>
      <c r="N659" s="378"/>
      <c r="O659" s="378"/>
      <c r="P659" s="378"/>
      <c r="Q659" s="378"/>
      <c r="R659" s="378"/>
      <c r="S659" s="378"/>
      <c r="T659" s="378"/>
      <c r="U659" s="378"/>
      <c r="V659" s="378"/>
      <c r="W659" s="378"/>
      <c r="X659" s="378"/>
      <c r="Y659" s="378"/>
      <c r="Z659" s="378"/>
      <c r="AA659" s="378"/>
      <c r="AB659" s="378"/>
      <c r="AC659" s="378"/>
      <c r="AD659" s="378"/>
      <c r="AE659" s="378"/>
      <c r="AF659" s="378"/>
      <c r="AG659" s="378"/>
      <c r="AH659" s="378"/>
      <c r="AI659" s="378"/>
      <c r="AJ659" s="378"/>
      <c r="AK659" s="378"/>
      <c r="AL659" s="378"/>
    </row>
    <row r="660" spans="1:38">
      <c r="A660" s="411"/>
      <c r="B660" s="378"/>
      <c r="C660" s="378"/>
      <c r="D660" s="378"/>
      <c r="E660" s="378"/>
      <c r="F660" s="378"/>
      <c r="G660" s="378"/>
      <c r="H660" s="378"/>
      <c r="I660" s="378"/>
      <c r="J660" s="378"/>
      <c r="K660" s="378"/>
      <c r="L660" s="378"/>
      <c r="M660" s="378"/>
      <c r="N660" s="378"/>
      <c r="O660" s="378"/>
      <c r="P660" s="378"/>
      <c r="Q660" s="378"/>
      <c r="R660" s="378"/>
      <c r="S660" s="378"/>
      <c r="T660" s="378"/>
      <c r="U660" s="378"/>
      <c r="V660" s="378"/>
      <c r="W660" s="378"/>
      <c r="X660" s="378"/>
      <c r="Y660" s="378"/>
      <c r="Z660" s="378"/>
      <c r="AA660" s="378"/>
      <c r="AB660" s="378"/>
      <c r="AC660" s="378"/>
      <c r="AD660" s="378"/>
      <c r="AE660" s="378"/>
      <c r="AF660" s="378"/>
      <c r="AG660" s="378"/>
      <c r="AH660" s="378"/>
      <c r="AI660" s="378"/>
      <c r="AJ660" s="378"/>
      <c r="AK660" s="378"/>
      <c r="AL660" s="378"/>
    </row>
    <row r="661" spans="1:38">
      <c r="A661" s="411"/>
      <c r="B661" s="378"/>
      <c r="C661" s="378"/>
      <c r="D661" s="378"/>
      <c r="E661" s="378"/>
      <c r="F661" s="378"/>
      <c r="G661" s="378"/>
      <c r="H661" s="378"/>
      <c r="I661" s="378"/>
      <c r="J661" s="378"/>
      <c r="K661" s="378"/>
      <c r="L661" s="378"/>
      <c r="M661" s="378"/>
      <c r="N661" s="378"/>
      <c r="O661" s="378"/>
      <c r="P661" s="378"/>
      <c r="Q661" s="378"/>
      <c r="R661" s="378"/>
      <c r="S661" s="378"/>
      <c r="T661" s="378"/>
      <c r="U661" s="378"/>
      <c r="V661" s="378"/>
      <c r="W661" s="378"/>
      <c r="X661" s="378"/>
      <c r="Y661" s="378"/>
      <c r="Z661" s="378"/>
      <c r="AA661" s="378"/>
      <c r="AB661" s="378"/>
      <c r="AC661" s="378"/>
      <c r="AD661" s="378"/>
      <c r="AE661" s="378"/>
      <c r="AF661" s="378"/>
      <c r="AG661" s="378"/>
      <c r="AH661" s="378"/>
      <c r="AI661" s="378"/>
      <c r="AJ661" s="378"/>
      <c r="AK661" s="378"/>
      <c r="AL661" s="378"/>
    </row>
    <row r="662" spans="1:38">
      <c r="A662" s="411"/>
      <c r="B662" s="378"/>
      <c r="C662" s="378"/>
      <c r="D662" s="378"/>
      <c r="E662" s="378"/>
      <c r="F662" s="378"/>
      <c r="G662" s="378"/>
      <c r="H662" s="378"/>
      <c r="I662" s="378"/>
      <c r="J662" s="378"/>
      <c r="K662" s="378"/>
      <c r="L662" s="378"/>
      <c r="M662" s="378"/>
      <c r="N662" s="378"/>
      <c r="O662" s="378"/>
      <c r="P662" s="378"/>
      <c r="Q662" s="378"/>
      <c r="R662" s="378"/>
      <c r="S662" s="378"/>
      <c r="T662" s="378"/>
      <c r="U662" s="378"/>
      <c r="V662" s="378"/>
      <c r="W662" s="378"/>
      <c r="X662" s="378"/>
      <c r="Y662" s="378"/>
      <c r="Z662" s="378"/>
      <c r="AA662" s="378"/>
      <c r="AB662" s="378"/>
      <c r="AC662" s="378"/>
      <c r="AD662" s="378"/>
      <c r="AE662" s="378"/>
      <c r="AF662" s="378"/>
      <c r="AG662" s="378"/>
      <c r="AH662" s="378"/>
      <c r="AI662" s="378"/>
      <c r="AJ662" s="378"/>
      <c r="AK662" s="378"/>
      <c r="AL662" s="378"/>
    </row>
    <row r="663" spans="1:38">
      <c r="A663" s="411"/>
      <c r="B663" s="378"/>
      <c r="C663" s="378"/>
      <c r="D663" s="378"/>
      <c r="E663" s="378"/>
      <c r="F663" s="378"/>
      <c r="G663" s="378"/>
      <c r="H663" s="378"/>
      <c r="I663" s="378"/>
      <c r="J663" s="378"/>
      <c r="K663" s="378"/>
      <c r="L663" s="378"/>
      <c r="M663" s="378"/>
      <c r="N663" s="378"/>
      <c r="O663" s="378"/>
      <c r="P663" s="378"/>
      <c r="Q663" s="378"/>
      <c r="R663" s="378"/>
      <c r="S663" s="378"/>
      <c r="T663" s="378"/>
      <c r="U663" s="378"/>
      <c r="V663" s="378"/>
      <c r="W663" s="378"/>
      <c r="X663" s="378"/>
      <c r="Y663" s="378"/>
      <c r="Z663" s="378"/>
      <c r="AA663" s="378"/>
      <c r="AB663" s="378"/>
      <c r="AC663" s="378"/>
      <c r="AD663" s="378"/>
      <c r="AE663" s="378"/>
      <c r="AF663" s="378"/>
      <c r="AG663" s="378"/>
      <c r="AH663" s="378"/>
      <c r="AI663" s="378"/>
      <c r="AJ663" s="378"/>
      <c r="AK663" s="378"/>
      <c r="AL663" s="378"/>
    </row>
    <row r="664" spans="1:38">
      <c r="A664" s="411"/>
      <c r="B664" s="378"/>
      <c r="C664" s="378"/>
      <c r="D664" s="378"/>
      <c r="E664" s="378"/>
      <c r="F664" s="378"/>
      <c r="G664" s="378"/>
      <c r="H664" s="378"/>
      <c r="I664" s="378"/>
      <c r="J664" s="378"/>
      <c r="K664" s="378"/>
      <c r="L664" s="378"/>
      <c r="M664" s="378"/>
      <c r="N664" s="378"/>
      <c r="O664" s="378"/>
      <c r="P664" s="378"/>
      <c r="Q664" s="378"/>
      <c r="R664" s="378"/>
      <c r="S664" s="378"/>
      <c r="T664" s="378"/>
      <c r="U664" s="378"/>
      <c r="V664" s="378"/>
      <c r="W664" s="378"/>
      <c r="X664" s="378"/>
      <c r="Y664" s="378"/>
      <c r="Z664" s="378"/>
      <c r="AA664" s="378"/>
      <c r="AB664" s="378"/>
      <c r="AC664" s="378"/>
      <c r="AD664" s="378"/>
      <c r="AE664" s="378"/>
      <c r="AF664" s="378"/>
      <c r="AG664" s="378"/>
      <c r="AH664" s="378"/>
      <c r="AI664" s="378"/>
      <c r="AJ664" s="378"/>
      <c r="AK664" s="378"/>
      <c r="AL664" s="378"/>
    </row>
    <row r="665" spans="1:38">
      <c r="A665" s="411"/>
      <c r="B665" s="378"/>
      <c r="C665" s="378"/>
      <c r="D665" s="378"/>
      <c r="E665" s="378"/>
      <c r="F665" s="378"/>
      <c r="G665" s="378"/>
      <c r="H665" s="378"/>
      <c r="I665" s="378"/>
      <c r="J665" s="378"/>
      <c r="K665" s="378"/>
      <c r="L665" s="378"/>
      <c r="M665" s="378"/>
      <c r="N665" s="378"/>
      <c r="O665" s="378"/>
      <c r="P665" s="378"/>
      <c r="Q665" s="378"/>
      <c r="R665" s="378"/>
      <c r="S665" s="378"/>
      <c r="T665" s="378"/>
      <c r="U665" s="378"/>
      <c r="V665" s="378"/>
      <c r="W665" s="378"/>
      <c r="X665" s="378"/>
      <c r="Y665" s="378"/>
      <c r="Z665" s="378"/>
      <c r="AA665" s="378"/>
      <c r="AB665" s="378"/>
      <c r="AC665" s="378"/>
      <c r="AD665" s="378"/>
      <c r="AE665" s="378"/>
      <c r="AF665" s="378"/>
      <c r="AG665" s="378"/>
      <c r="AH665" s="378"/>
      <c r="AI665" s="378"/>
      <c r="AJ665" s="378"/>
      <c r="AK665" s="378"/>
      <c r="AL665" s="378"/>
    </row>
    <row r="666" spans="1:38">
      <c r="A666" s="411"/>
      <c r="B666" s="378"/>
      <c r="C666" s="378"/>
      <c r="D666" s="378"/>
      <c r="E666" s="378"/>
      <c r="F666" s="378"/>
      <c r="G666" s="378"/>
      <c r="H666" s="378"/>
      <c r="I666" s="378"/>
      <c r="J666" s="378"/>
      <c r="K666" s="378"/>
      <c r="L666" s="378"/>
      <c r="M666" s="378"/>
      <c r="N666" s="378"/>
      <c r="O666" s="378"/>
      <c r="P666" s="378"/>
      <c r="Q666" s="378"/>
      <c r="R666" s="378"/>
      <c r="S666" s="378"/>
      <c r="T666" s="378"/>
      <c r="U666" s="378"/>
      <c r="V666" s="378"/>
      <c r="W666" s="378"/>
      <c r="X666" s="378"/>
      <c r="Y666" s="378"/>
      <c r="Z666" s="378"/>
      <c r="AA666" s="378"/>
      <c r="AB666" s="378"/>
      <c r="AC666" s="378"/>
      <c r="AD666" s="378"/>
      <c r="AE666" s="378"/>
      <c r="AF666" s="378"/>
      <c r="AG666" s="378"/>
      <c r="AH666" s="378"/>
      <c r="AI666" s="378"/>
      <c r="AJ666" s="378"/>
      <c r="AK666" s="378"/>
      <c r="AL666" s="378"/>
    </row>
    <row r="667" spans="1:38">
      <c r="A667" s="411"/>
      <c r="B667" s="378"/>
      <c r="C667" s="378"/>
      <c r="D667" s="378"/>
      <c r="E667" s="378"/>
      <c r="F667" s="378"/>
      <c r="G667" s="378"/>
      <c r="H667" s="378"/>
      <c r="I667" s="378"/>
      <c r="J667" s="378"/>
      <c r="K667" s="378"/>
      <c r="L667" s="378"/>
      <c r="M667" s="378"/>
      <c r="N667" s="378"/>
      <c r="O667" s="378"/>
      <c r="P667" s="378"/>
      <c r="Q667" s="378"/>
      <c r="R667" s="378"/>
      <c r="S667" s="378"/>
      <c r="T667" s="378"/>
      <c r="U667" s="378"/>
      <c r="V667" s="378"/>
      <c r="W667" s="378"/>
      <c r="X667" s="378"/>
      <c r="Y667" s="378"/>
      <c r="Z667" s="378"/>
      <c r="AA667" s="378"/>
      <c r="AB667" s="378"/>
      <c r="AC667" s="378"/>
      <c r="AD667" s="378"/>
      <c r="AE667" s="378"/>
      <c r="AF667" s="378"/>
      <c r="AG667" s="378"/>
      <c r="AH667" s="378"/>
      <c r="AI667" s="378"/>
      <c r="AJ667" s="378"/>
      <c r="AK667" s="378"/>
      <c r="AL667" s="378"/>
    </row>
    <row r="668" spans="1:38">
      <c r="A668" s="411"/>
      <c r="B668" s="378"/>
      <c r="C668" s="378"/>
      <c r="D668" s="378"/>
      <c r="E668" s="378"/>
      <c r="F668" s="378"/>
      <c r="G668" s="378"/>
      <c r="H668" s="378"/>
      <c r="I668" s="378"/>
      <c r="J668" s="378"/>
      <c r="K668" s="378"/>
      <c r="L668" s="378"/>
      <c r="M668" s="378"/>
      <c r="N668" s="378"/>
      <c r="O668" s="378"/>
      <c r="P668" s="378"/>
      <c r="Q668" s="378"/>
      <c r="R668" s="378"/>
      <c r="S668" s="378"/>
      <c r="T668" s="378"/>
      <c r="U668" s="378"/>
      <c r="V668" s="378"/>
      <c r="W668" s="378"/>
      <c r="X668" s="378"/>
      <c r="Y668" s="378"/>
      <c r="Z668" s="378"/>
      <c r="AA668" s="378"/>
      <c r="AB668" s="378"/>
      <c r="AC668" s="378"/>
      <c r="AD668" s="378"/>
      <c r="AE668" s="378"/>
      <c r="AF668" s="378"/>
      <c r="AG668" s="378"/>
      <c r="AH668" s="378"/>
      <c r="AI668" s="378"/>
      <c r="AJ668" s="378"/>
      <c r="AK668" s="378"/>
      <c r="AL668" s="378"/>
    </row>
    <row r="669" spans="1:38">
      <c r="A669" s="411"/>
      <c r="B669" s="378"/>
      <c r="C669" s="378"/>
      <c r="D669" s="378"/>
      <c r="E669" s="378"/>
      <c r="F669" s="378"/>
      <c r="G669" s="378"/>
      <c r="H669" s="378"/>
      <c r="I669" s="378"/>
      <c r="J669" s="378"/>
      <c r="K669" s="378"/>
      <c r="L669" s="378"/>
      <c r="M669" s="378"/>
      <c r="N669" s="378"/>
      <c r="O669" s="378"/>
      <c r="P669" s="378"/>
      <c r="Q669" s="378"/>
      <c r="R669" s="378"/>
      <c r="S669" s="378"/>
      <c r="T669" s="378"/>
      <c r="U669" s="378"/>
      <c r="V669" s="378"/>
      <c r="W669" s="378"/>
      <c r="X669" s="378"/>
      <c r="Y669" s="378"/>
      <c r="Z669" s="378"/>
      <c r="AA669" s="378"/>
      <c r="AB669" s="378"/>
      <c r="AC669" s="378"/>
      <c r="AD669" s="378"/>
      <c r="AE669" s="378"/>
      <c r="AF669" s="378"/>
      <c r="AG669" s="378"/>
      <c r="AH669" s="378"/>
      <c r="AI669" s="378"/>
      <c r="AJ669" s="378"/>
      <c r="AK669" s="378"/>
      <c r="AL669" s="378"/>
    </row>
    <row r="670" spans="1:38">
      <c r="A670" s="411"/>
      <c r="B670" s="378"/>
      <c r="C670" s="378"/>
      <c r="D670" s="378"/>
      <c r="E670" s="378"/>
      <c r="F670" s="378"/>
      <c r="G670" s="378"/>
      <c r="H670" s="378"/>
      <c r="I670" s="378"/>
      <c r="J670" s="378"/>
      <c r="K670" s="378"/>
      <c r="L670" s="378"/>
      <c r="M670" s="378"/>
      <c r="N670" s="378"/>
      <c r="O670" s="378"/>
      <c r="P670" s="378"/>
      <c r="Q670" s="378"/>
      <c r="R670" s="378"/>
      <c r="S670" s="378"/>
      <c r="T670" s="378"/>
      <c r="U670" s="378"/>
      <c r="V670" s="378"/>
      <c r="W670" s="378"/>
      <c r="X670" s="378"/>
      <c r="Y670" s="378"/>
      <c r="Z670" s="378"/>
      <c r="AA670" s="378"/>
      <c r="AB670" s="378"/>
      <c r="AC670" s="378"/>
      <c r="AD670" s="378"/>
      <c r="AE670" s="378"/>
      <c r="AF670" s="378"/>
      <c r="AG670" s="378"/>
      <c r="AH670" s="378"/>
      <c r="AI670" s="378"/>
      <c r="AJ670" s="378"/>
      <c r="AK670" s="378"/>
      <c r="AL670" s="378"/>
    </row>
    <row r="671" spans="1:38">
      <c r="A671" s="411"/>
      <c r="B671" s="378"/>
      <c r="C671" s="378"/>
      <c r="D671" s="378"/>
      <c r="E671" s="378"/>
      <c r="F671" s="378"/>
      <c r="G671" s="378"/>
      <c r="H671" s="378"/>
      <c r="I671" s="378"/>
      <c r="J671" s="378"/>
      <c r="K671" s="378"/>
      <c r="L671" s="378"/>
      <c r="M671" s="378"/>
      <c r="N671" s="378"/>
      <c r="O671" s="378"/>
      <c r="P671" s="378"/>
      <c r="Q671" s="378"/>
      <c r="R671" s="378"/>
      <c r="S671" s="378"/>
      <c r="T671" s="378"/>
      <c r="U671" s="378"/>
      <c r="V671" s="378"/>
      <c r="W671" s="378"/>
      <c r="X671" s="378"/>
      <c r="Y671" s="378"/>
      <c r="Z671" s="378"/>
      <c r="AA671" s="378"/>
      <c r="AB671" s="378"/>
      <c r="AC671" s="378"/>
      <c r="AD671" s="378"/>
      <c r="AE671" s="378"/>
      <c r="AF671" s="378"/>
      <c r="AG671" s="378"/>
      <c r="AH671" s="378"/>
      <c r="AI671" s="378"/>
      <c r="AJ671" s="378"/>
      <c r="AK671" s="378"/>
      <c r="AL671" s="378"/>
    </row>
    <row r="672" spans="1:38">
      <c r="A672" s="411"/>
      <c r="B672" s="378"/>
      <c r="C672" s="378"/>
      <c r="D672" s="378"/>
      <c r="E672" s="378"/>
      <c r="F672" s="378"/>
      <c r="G672" s="378"/>
      <c r="H672" s="378"/>
      <c r="I672" s="378"/>
      <c r="J672" s="378"/>
      <c r="K672" s="378"/>
      <c r="L672" s="378"/>
      <c r="M672" s="378"/>
      <c r="N672" s="378"/>
      <c r="O672" s="378"/>
      <c r="P672" s="378"/>
      <c r="Q672" s="378"/>
      <c r="R672" s="378"/>
      <c r="S672" s="378"/>
      <c r="T672" s="378"/>
      <c r="U672" s="378"/>
      <c r="V672" s="378"/>
      <c r="W672" s="378"/>
      <c r="X672" s="378"/>
      <c r="Y672" s="378"/>
      <c r="Z672" s="378"/>
      <c r="AA672" s="378"/>
      <c r="AB672" s="378"/>
      <c r="AC672" s="378"/>
      <c r="AD672" s="378"/>
      <c r="AE672" s="378"/>
      <c r="AF672" s="378"/>
      <c r="AG672" s="378"/>
      <c r="AH672" s="378"/>
      <c r="AI672" s="378"/>
      <c r="AJ672" s="378"/>
      <c r="AK672" s="378"/>
      <c r="AL672" s="378"/>
    </row>
    <row r="673" spans="1:38">
      <c r="A673" s="411"/>
      <c r="B673" s="378"/>
      <c r="C673" s="378"/>
      <c r="D673" s="378"/>
      <c r="E673" s="378"/>
      <c r="F673" s="378"/>
      <c r="G673" s="378"/>
      <c r="H673" s="378"/>
      <c r="I673" s="378"/>
      <c r="J673" s="378"/>
      <c r="K673" s="378"/>
      <c r="L673" s="378"/>
      <c r="M673" s="378"/>
      <c r="N673" s="378"/>
      <c r="O673" s="378"/>
      <c r="P673" s="378"/>
      <c r="Q673" s="378"/>
      <c r="R673" s="378"/>
      <c r="S673" s="378"/>
      <c r="T673" s="378"/>
      <c r="U673" s="378"/>
      <c r="V673" s="378"/>
      <c r="W673" s="378"/>
      <c r="X673" s="378"/>
      <c r="Y673" s="378"/>
      <c r="Z673" s="378"/>
      <c r="AA673" s="378"/>
      <c r="AB673" s="378"/>
      <c r="AC673" s="378"/>
      <c r="AD673" s="378"/>
      <c r="AE673" s="378"/>
      <c r="AF673" s="378"/>
      <c r="AG673" s="378"/>
      <c r="AH673" s="378"/>
      <c r="AI673" s="378"/>
      <c r="AJ673" s="378"/>
      <c r="AK673" s="378"/>
      <c r="AL673" s="378"/>
    </row>
    <row r="674" spans="1:38">
      <c r="A674" s="411"/>
      <c r="B674" s="378"/>
      <c r="C674" s="378"/>
      <c r="D674" s="378"/>
      <c r="E674" s="378"/>
      <c r="F674" s="378"/>
      <c r="G674" s="378"/>
      <c r="H674" s="378"/>
      <c r="I674" s="378"/>
      <c r="J674" s="378"/>
      <c r="K674" s="378"/>
      <c r="L674" s="378"/>
      <c r="M674" s="378"/>
      <c r="N674" s="378"/>
      <c r="O674" s="378"/>
      <c r="P674" s="378"/>
      <c r="Q674" s="378"/>
      <c r="R674" s="378"/>
      <c r="S674" s="378"/>
      <c r="T674" s="378"/>
      <c r="U674" s="378"/>
      <c r="V674" s="378"/>
      <c r="W674" s="378"/>
      <c r="X674" s="378"/>
      <c r="Y674" s="378"/>
      <c r="Z674" s="378"/>
      <c r="AA674" s="378"/>
      <c r="AB674" s="378"/>
      <c r="AC674" s="378"/>
      <c r="AD674" s="378"/>
      <c r="AE674" s="378"/>
      <c r="AF674" s="378"/>
      <c r="AG674" s="378"/>
      <c r="AH674" s="378"/>
      <c r="AI674" s="378"/>
      <c r="AJ674" s="378"/>
      <c r="AK674" s="378"/>
      <c r="AL674" s="378"/>
    </row>
    <row r="675" spans="1:38">
      <c r="A675" s="411"/>
      <c r="B675" s="378"/>
      <c r="C675" s="378"/>
      <c r="D675" s="378"/>
      <c r="E675" s="378"/>
      <c r="F675" s="378"/>
      <c r="G675" s="378"/>
      <c r="H675" s="378"/>
      <c r="I675" s="378"/>
      <c r="J675" s="378"/>
      <c r="K675" s="378"/>
      <c r="L675" s="378"/>
      <c r="M675" s="378"/>
      <c r="N675" s="378"/>
      <c r="O675" s="378"/>
      <c r="P675" s="378"/>
      <c r="Q675" s="378"/>
      <c r="R675" s="378"/>
      <c r="S675" s="378"/>
      <c r="T675" s="378"/>
      <c r="U675" s="378"/>
      <c r="V675" s="378"/>
      <c r="W675" s="378"/>
      <c r="X675" s="378"/>
      <c r="Y675" s="378"/>
      <c r="Z675" s="378"/>
      <c r="AA675" s="378"/>
      <c r="AB675" s="378"/>
      <c r="AC675" s="378"/>
      <c r="AD675" s="378"/>
      <c r="AE675" s="378"/>
      <c r="AF675" s="378"/>
      <c r="AG675" s="378"/>
      <c r="AH675" s="378"/>
      <c r="AI675" s="378"/>
      <c r="AJ675" s="378"/>
      <c r="AK675" s="378"/>
      <c r="AL675" s="378"/>
    </row>
    <row r="676" spans="1:38">
      <c r="A676" s="411"/>
      <c r="B676" s="378"/>
      <c r="C676" s="378"/>
      <c r="D676" s="378"/>
      <c r="E676" s="378"/>
      <c r="F676" s="378"/>
      <c r="G676" s="378"/>
      <c r="H676" s="378"/>
      <c r="I676" s="378"/>
      <c r="J676" s="378"/>
      <c r="K676" s="378"/>
      <c r="L676" s="378"/>
      <c r="M676" s="378"/>
      <c r="N676" s="378"/>
      <c r="O676" s="378"/>
      <c r="P676" s="378"/>
      <c r="Q676" s="378"/>
      <c r="R676" s="378"/>
      <c r="S676" s="378"/>
      <c r="T676" s="378"/>
      <c r="U676" s="378"/>
      <c r="V676" s="378"/>
      <c r="W676" s="378"/>
      <c r="X676" s="378"/>
      <c r="Y676" s="378"/>
      <c r="Z676" s="378"/>
      <c r="AA676" s="378"/>
      <c r="AB676" s="378"/>
      <c r="AC676" s="378"/>
      <c r="AD676" s="378"/>
      <c r="AE676" s="378"/>
      <c r="AF676" s="378"/>
      <c r="AG676" s="378"/>
      <c r="AH676" s="378"/>
      <c r="AI676" s="378"/>
      <c r="AJ676" s="378"/>
      <c r="AK676" s="378"/>
      <c r="AL676" s="378"/>
    </row>
    <row r="677" spans="1:38">
      <c r="A677" s="411"/>
      <c r="B677" s="378"/>
      <c r="C677" s="378"/>
      <c r="D677" s="378"/>
      <c r="E677" s="378"/>
      <c r="F677" s="378"/>
      <c r="G677" s="378"/>
      <c r="H677" s="378"/>
      <c r="I677" s="378"/>
      <c r="J677" s="378"/>
      <c r="K677" s="378"/>
      <c r="L677" s="378"/>
      <c r="M677" s="378"/>
      <c r="N677" s="378"/>
      <c r="O677" s="378"/>
      <c r="P677" s="378"/>
      <c r="Q677" s="378"/>
      <c r="R677" s="378"/>
      <c r="S677" s="378"/>
      <c r="T677" s="378"/>
      <c r="U677" s="378"/>
      <c r="V677" s="378"/>
      <c r="W677" s="378"/>
      <c r="X677" s="378"/>
      <c r="Y677" s="378"/>
      <c r="Z677" s="378"/>
      <c r="AA677" s="378"/>
      <c r="AB677" s="378"/>
      <c r="AC677" s="378"/>
      <c r="AD677" s="378"/>
      <c r="AE677" s="378"/>
      <c r="AF677" s="378"/>
      <c r="AG677" s="378"/>
      <c r="AH677" s="378"/>
      <c r="AI677" s="378"/>
      <c r="AJ677" s="378"/>
      <c r="AK677" s="378"/>
      <c r="AL677" s="378"/>
    </row>
    <row r="678" spans="1:38">
      <c r="A678" s="411"/>
      <c r="B678" s="378"/>
      <c r="C678" s="378"/>
      <c r="D678" s="378"/>
      <c r="E678" s="378"/>
      <c r="F678" s="378"/>
      <c r="G678" s="378"/>
      <c r="H678" s="378"/>
      <c r="I678" s="378"/>
      <c r="J678" s="378"/>
      <c r="K678" s="378"/>
      <c r="L678" s="378"/>
      <c r="M678" s="378"/>
      <c r="N678" s="378"/>
      <c r="O678" s="378"/>
      <c r="P678" s="378"/>
      <c r="Q678" s="378"/>
      <c r="R678" s="378"/>
      <c r="S678" s="378"/>
      <c r="T678" s="378"/>
      <c r="U678" s="378"/>
      <c r="V678" s="378"/>
      <c r="W678" s="378"/>
      <c r="X678" s="378"/>
      <c r="Y678" s="378"/>
      <c r="Z678" s="378"/>
      <c r="AA678" s="378"/>
      <c r="AB678" s="378"/>
      <c r="AC678" s="378"/>
      <c r="AD678" s="378"/>
      <c r="AE678" s="378"/>
      <c r="AF678" s="378"/>
      <c r="AG678" s="378"/>
      <c r="AH678" s="378"/>
      <c r="AI678" s="378"/>
      <c r="AJ678" s="378"/>
      <c r="AK678" s="378"/>
      <c r="AL678" s="378"/>
    </row>
    <row r="679" spans="1:38">
      <c r="A679" s="411"/>
      <c r="B679" s="378"/>
      <c r="C679" s="378"/>
      <c r="D679" s="378"/>
      <c r="E679" s="378"/>
      <c r="F679" s="378"/>
      <c r="G679" s="378"/>
      <c r="H679" s="378"/>
      <c r="I679" s="378"/>
      <c r="J679" s="378"/>
      <c r="K679" s="378"/>
      <c r="L679" s="378"/>
      <c r="M679" s="378"/>
      <c r="N679" s="378"/>
      <c r="O679" s="378"/>
      <c r="P679" s="378"/>
      <c r="Q679" s="378"/>
      <c r="R679" s="378"/>
      <c r="S679" s="378"/>
      <c r="T679" s="378"/>
      <c r="U679" s="378"/>
      <c r="V679" s="378"/>
      <c r="W679" s="378"/>
      <c r="X679" s="378"/>
      <c r="Y679" s="378"/>
      <c r="Z679" s="378"/>
      <c r="AA679" s="378"/>
      <c r="AB679" s="378"/>
      <c r="AC679" s="378"/>
      <c r="AD679" s="378"/>
      <c r="AE679" s="378"/>
      <c r="AF679" s="378"/>
      <c r="AG679" s="378"/>
      <c r="AH679" s="378"/>
      <c r="AI679" s="378"/>
      <c r="AJ679" s="378"/>
      <c r="AK679" s="378"/>
      <c r="AL679" s="378"/>
    </row>
    <row r="680" spans="1:38">
      <c r="A680" s="411"/>
      <c r="B680" s="378"/>
      <c r="C680" s="378"/>
      <c r="D680" s="378"/>
      <c r="E680" s="378"/>
      <c r="F680" s="378"/>
      <c r="G680" s="378"/>
      <c r="H680" s="378"/>
      <c r="I680" s="378"/>
      <c r="J680" s="378"/>
      <c r="K680" s="378"/>
      <c r="L680" s="378"/>
      <c r="M680" s="378"/>
      <c r="N680" s="378"/>
      <c r="O680" s="378"/>
      <c r="P680" s="378"/>
      <c r="Q680" s="378"/>
      <c r="R680" s="378"/>
      <c r="S680" s="378"/>
      <c r="T680" s="378"/>
      <c r="U680" s="378"/>
      <c r="V680" s="378"/>
      <c r="W680" s="378"/>
      <c r="X680" s="378"/>
      <c r="Y680" s="378"/>
      <c r="Z680" s="378"/>
      <c r="AA680" s="378"/>
      <c r="AB680" s="378"/>
      <c r="AC680" s="378"/>
      <c r="AD680" s="378"/>
      <c r="AE680" s="378"/>
      <c r="AF680" s="378"/>
      <c r="AG680" s="378"/>
      <c r="AH680" s="378"/>
      <c r="AI680" s="378"/>
      <c r="AJ680" s="378"/>
      <c r="AK680" s="378"/>
      <c r="AL680" s="378"/>
    </row>
    <row r="681" spans="1:38">
      <c r="A681" s="411"/>
      <c r="B681" s="378"/>
      <c r="C681" s="378"/>
      <c r="D681" s="378"/>
      <c r="E681" s="378"/>
      <c r="F681" s="378"/>
      <c r="G681" s="378"/>
      <c r="H681" s="378"/>
      <c r="I681" s="378"/>
      <c r="J681" s="378"/>
      <c r="K681" s="378"/>
      <c r="L681" s="378"/>
      <c r="M681" s="378"/>
      <c r="N681" s="378"/>
      <c r="O681" s="378"/>
      <c r="P681" s="378"/>
      <c r="Q681" s="378"/>
      <c r="R681" s="378"/>
      <c r="S681" s="378"/>
      <c r="T681" s="378"/>
      <c r="U681" s="378"/>
      <c r="V681" s="378"/>
      <c r="W681" s="378"/>
      <c r="X681" s="378"/>
      <c r="Y681" s="378"/>
      <c r="Z681" s="378"/>
      <c r="AA681" s="378"/>
      <c r="AB681" s="378"/>
      <c r="AC681" s="378"/>
      <c r="AD681" s="378"/>
      <c r="AE681" s="378"/>
      <c r="AF681" s="378"/>
      <c r="AG681" s="378"/>
      <c r="AH681" s="378"/>
      <c r="AI681" s="378"/>
      <c r="AJ681" s="378"/>
      <c r="AK681" s="378"/>
      <c r="AL681" s="378"/>
    </row>
    <row r="682" spans="1:38">
      <c r="A682" s="411"/>
      <c r="B682" s="378"/>
      <c r="C682" s="378"/>
      <c r="D682" s="378"/>
      <c r="E682" s="378"/>
      <c r="F682" s="378"/>
      <c r="G682" s="378"/>
      <c r="H682" s="378"/>
      <c r="I682" s="378"/>
      <c r="J682" s="378"/>
      <c r="K682" s="378"/>
      <c r="L682" s="378"/>
      <c r="M682" s="378"/>
      <c r="N682" s="378"/>
      <c r="O682" s="378"/>
      <c r="P682" s="378"/>
      <c r="Q682" s="378"/>
      <c r="R682" s="378"/>
      <c r="S682" s="378"/>
      <c r="T682" s="378"/>
      <c r="U682" s="378"/>
      <c r="V682" s="378"/>
      <c r="W682" s="378"/>
      <c r="X682" s="378"/>
      <c r="Y682" s="378"/>
      <c r="Z682" s="378"/>
      <c r="AA682" s="378"/>
      <c r="AB682" s="378"/>
      <c r="AC682" s="378"/>
      <c r="AD682" s="378"/>
      <c r="AE682" s="378"/>
      <c r="AF682" s="378"/>
      <c r="AG682" s="378"/>
      <c r="AH682" s="378"/>
      <c r="AI682" s="378"/>
      <c r="AJ682" s="378"/>
      <c r="AK682" s="378"/>
      <c r="AL682" s="378"/>
    </row>
    <row r="683" spans="1:38">
      <c r="A683" s="411"/>
      <c r="B683" s="378"/>
      <c r="C683" s="378"/>
      <c r="D683" s="378"/>
      <c r="E683" s="378"/>
      <c r="F683" s="378"/>
      <c r="G683" s="378"/>
      <c r="H683" s="378"/>
      <c r="I683" s="378"/>
      <c r="J683" s="378"/>
      <c r="K683" s="378"/>
      <c r="L683" s="378"/>
      <c r="M683" s="378"/>
      <c r="N683" s="378"/>
      <c r="O683" s="378"/>
      <c r="P683" s="378"/>
      <c r="Q683" s="378"/>
      <c r="R683" s="378"/>
      <c r="S683" s="378"/>
      <c r="T683" s="378"/>
      <c r="U683" s="378"/>
      <c r="V683" s="378"/>
      <c r="W683" s="378"/>
      <c r="X683" s="378"/>
      <c r="Y683" s="378"/>
      <c r="Z683" s="378"/>
      <c r="AA683" s="378"/>
      <c r="AB683" s="378"/>
      <c r="AC683" s="378"/>
      <c r="AD683" s="378"/>
      <c r="AE683" s="378"/>
      <c r="AF683" s="378"/>
      <c r="AG683" s="378"/>
      <c r="AH683" s="378"/>
      <c r="AI683" s="378"/>
      <c r="AJ683" s="378"/>
      <c r="AK683" s="378"/>
      <c r="AL683" s="378"/>
    </row>
    <row r="684" spans="1:38">
      <c r="A684" s="411"/>
      <c r="B684" s="378"/>
      <c r="C684" s="378"/>
      <c r="D684" s="378"/>
      <c r="E684" s="378"/>
      <c r="F684" s="378"/>
      <c r="G684" s="378"/>
      <c r="H684" s="378"/>
      <c r="I684" s="378"/>
      <c r="J684" s="378"/>
      <c r="K684" s="378"/>
      <c r="L684" s="378"/>
      <c r="M684" s="378"/>
      <c r="N684" s="378"/>
      <c r="O684" s="378"/>
      <c r="P684" s="378"/>
      <c r="Q684" s="378"/>
      <c r="R684" s="378"/>
      <c r="S684" s="378"/>
      <c r="T684" s="378"/>
      <c r="U684" s="378"/>
      <c r="V684" s="378"/>
      <c r="W684" s="378"/>
      <c r="X684" s="378"/>
      <c r="Y684" s="378"/>
      <c r="Z684" s="378"/>
      <c r="AA684" s="378"/>
      <c r="AB684" s="378"/>
      <c r="AC684" s="378"/>
      <c r="AD684" s="378"/>
      <c r="AE684" s="378"/>
      <c r="AF684" s="378"/>
      <c r="AG684" s="378"/>
      <c r="AH684" s="378"/>
      <c r="AI684" s="378"/>
      <c r="AJ684" s="378"/>
      <c r="AK684" s="378"/>
      <c r="AL684" s="378"/>
    </row>
    <row r="685" spans="1:38">
      <c r="A685" s="411"/>
      <c r="B685" s="378"/>
      <c r="C685" s="378"/>
      <c r="D685" s="378"/>
      <c r="E685" s="378"/>
      <c r="F685" s="378"/>
      <c r="G685" s="378"/>
      <c r="H685" s="378"/>
      <c r="I685" s="378"/>
      <c r="J685" s="378"/>
      <c r="K685" s="378"/>
      <c r="L685" s="378"/>
      <c r="M685" s="378"/>
      <c r="N685" s="378"/>
      <c r="O685" s="378"/>
      <c r="P685" s="378"/>
      <c r="Q685" s="378"/>
      <c r="R685" s="378"/>
      <c r="S685" s="378"/>
      <c r="T685" s="378"/>
      <c r="U685" s="378"/>
      <c r="V685" s="378"/>
      <c r="W685" s="378"/>
      <c r="X685" s="378"/>
      <c r="Y685" s="378"/>
      <c r="Z685" s="378"/>
      <c r="AA685" s="378"/>
      <c r="AB685" s="378"/>
      <c r="AC685" s="378"/>
      <c r="AD685" s="378"/>
      <c r="AE685" s="378"/>
      <c r="AF685" s="378"/>
      <c r="AG685" s="378"/>
      <c r="AH685" s="378"/>
      <c r="AI685" s="378"/>
      <c r="AJ685" s="378"/>
      <c r="AK685" s="378"/>
      <c r="AL685" s="378"/>
    </row>
    <row r="686" spans="1:38">
      <c r="A686" s="411"/>
      <c r="B686" s="378"/>
      <c r="C686" s="378"/>
      <c r="D686" s="378"/>
      <c r="E686" s="378"/>
      <c r="F686" s="378"/>
      <c r="G686" s="378"/>
      <c r="H686" s="378"/>
      <c r="I686" s="378"/>
      <c r="J686" s="378"/>
      <c r="K686" s="378"/>
      <c r="L686" s="378"/>
      <c r="M686" s="378"/>
      <c r="N686" s="378"/>
      <c r="O686" s="378"/>
      <c r="P686" s="378"/>
      <c r="Q686" s="378"/>
      <c r="R686" s="378"/>
      <c r="S686" s="378"/>
      <c r="T686" s="378"/>
      <c r="U686" s="378"/>
      <c r="V686" s="378"/>
      <c r="W686" s="378"/>
      <c r="X686" s="378"/>
      <c r="Y686" s="378"/>
      <c r="Z686" s="378"/>
      <c r="AA686" s="378"/>
      <c r="AB686" s="378"/>
      <c r="AC686" s="378"/>
      <c r="AD686" s="378"/>
      <c r="AE686" s="378"/>
      <c r="AF686" s="378"/>
      <c r="AG686" s="378"/>
      <c r="AH686" s="378"/>
      <c r="AI686" s="378"/>
      <c r="AJ686" s="378"/>
      <c r="AK686" s="378"/>
      <c r="AL686" s="378"/>
    </row>
    <row r="687" spans="1:38">
      <c r="A687" s="411"/>
      <c r="B687" s="378"/>
      <c r="C687" s="378"/>
      <c r="D687" s="378"/>
      <c r="E687" s="378"/>
      <c r="F687" s="378"/>
      <c r="G687" s="378"/>
      <c r="H687" s="378"/>
      <c r="I687" s="378"/>
      <c r="J687" s="378"/>
      <c r="K687" s="378"/>
      <c r="L687" s="378"/>
      <c r="M687" s="378"/>
      <c r="N687" s="378"/>
      <c r="O687" s="378"/>
      <c r="P687" s="378"/>
      <c r="Q687" s="378"/>
      <c r="R687" s="378"/>
      <c r="S687" s="378"/>
      <c r="T687" s="378"/>
      <c r="U687" s="378"/>
      <c r="V687" s="378"/>
      <c r="W687" s="378"/>
      <c r="X687" s="378"/>
      <c r="Y687" s="378"/>
      <c r="Z687" s="378"/>
      <c r="AA687" s="378"/>
      <c r="AB687" s="378"/>
      <c r="AC687" s="378"/>
      <c r="AD687" s="378"/>
      <c r="AE687" s="378"/>
      <c r="AF687" s="378"/>
      <c r="AG687" s="378"/>
      <c r="AH687" s="378"/>
      <c r="AI687" s="378"/>
      <c r="AJ687" s="378"/>
      <c r="AK687" s="378"/>
      <c r="AL687" s="378"/>
    </row>
    <row r="688" spans="1:38">
      <c r="A688" s="411"/>
      <c r="B688" s="378"/>
      <c r="C688" s="378"/>
      <c r="D688" s="378"/>
      <c r="E688" s="378"/>
      <c r="F688" s="378"/>
      <c r="G688" s="378"/>
      <c r="H688" s="378"/>
      <c r="I688" s="378"/>
      <c r="J688" s="378"/>
      <c r="K688" s="378"/>
      <c r="L688" s="378"/>
      <c r="M688" s="378"/>
      <c r="N688" s="378"/>
      <c r="O688" s="378"/>
      <c r="P688" s="378"/>
      <c r="Q688" s="378"/>
      <c r="R688" s="378"/>
      <c r="S688" s="378"/>
      <c r="T688" s="378"/>
      <c r="U688" s="378"/>
      <c r="V688" s="378"/>
      <c r="W688" s="378"/>
      <c r="X688" s="378"/>
      <c r="Y688" s="378"/>
      <c r="Z688" s="378"/>
      <c r="AA688" s="378"/>
      <c r="AB688" s="378"/>
      <c r="AC688" s="378"/>
      <c r="AD688" s="378"/>
      <c r="AE688" s="378"/>
      <c r="AF688" s="378"/>
      <c r="AG688" s="378"/>
      <c r="AH688" s="378"/>
      <c r="AI688" s="378"/>
      <c r="AJ688" s="378"/>
      <c r="AK688" s="378"/>
      <c r="AL688" s="378"/>
    </row>
    <row r="689" spans="1:38">
      <c r="A689" s="411"/>
      <c r="B689" s="378"/>
      <c r="C689" s="378"/>
      <c r="D689" s="378"/>
      <c r="E689" s="378"/>
      <c r="F689" s="378"/>
      <c r="G689" s="378"/>
      <c r="H689" s="378"/>
      <c r="I689" s="378"/>
      <c r="J689" s="378"/>
      <c r="K689" s="378"/>
      <c r="L689" s="378"/>
      <c r="M689" s="378"/>
      <c r="N689" s="378"/>
      <c r="O689" s="378"/>
      <c r="P689" s="378"/>
      <c r="Q689" s="378"/>
      <c r="R689" s="378"/>
      <c r="S689" s="378"/>
      <c r="T689" s="378"/>
      <c r="U689" s="378"/>
      <c r="V689" s="378"/>
      <c r="W689" s="378"/>
      <c r="X689" s="378"/>
      <c r="Y689" s="378"/>
      <c r="Z689" s="378"/>
      <c r="AA689" s="378"/>
      <c r="AB689" s="378"/>
      <c r="AC689" s="378"/>
      <c r="AD689" s="378"/>
      <c r="AE689" s="378"/>
      <c r="AF689" s="378"/>
      <c r="AG689" s="378"/>
      <c r="AH689" s="378"/>
      <c r="AI689" s="378"/>
      <c r="AJ689" s="378"/>
      <c r="AK689" s="378"/>
      <c r="AL689" s="378"/>
    </row>
    <row r="690" spans="1:38">
      <c r="A690" s="411"/>
      <c r="B690" s="378"/>
      <c r="C690" s="378"/>
      <c r="D690" s="378"/>
      <c r="E690" s="378"/>
      <c r="F690" s="378"/>
      <c r="G690" s="378"/>
      <c r="H690" s="378"/>
      <c r="I690" s="378"/>
      <c r="J690" s="378"/>
      <c r="K690" s="378"/>
      <c r="L690" s="378"/>
      <c r="M690" s="378"/>
      <c r="N690" s="378"/>
      <c r="O690" s="378"/>
      <c r="P690" s="378"/>
      <c r="Q690" s="378"/>
      <c r="R690" s="378"/>
      <c r="S690" s="378"/>
      <c r="T690" s="378"/>
      <c r="U690" s="378"/>
      <c r="V690" s="378"/>
      <c r="W690" s="378"/>
      <c r="X690" s="378"/>
      <c r="Y690" s="378"/>
      <c r="Z690" s="378"/>
      <c r="AA690" s="378"/>
      <c r="AB690" s="378"/>
      <c r="AC690" s="378"/>
      <c r="AD690" s="378"/>
      <c r="AE690" s="378"/>
      <c r="AF690" s="378"/>
      <c r="AG690" s="378"/>
      <c r="AH690" s="378"/>
      <c r="AI690" s="378"/>
      <c r="AJ690" s="378"/>
      <c r="AK690" s="378"/>
      <c r="AL690" s="378"/>
    </row>
    <row r="691" spans="1:38">
      <c r="A691" s="411"/>
      <c r="B691" s="378"/>
      <c r="C691" s="378"/>
      <c r="D691" s="378"/>
      <c r="E691" s="378"/>
      <c r="F691" s="378"/>
      <c r="G691" s="378"/>
      <c r="H691" s="378"/>
      <c r="I691" s="378"/>
      <c r="J691" s="378"/>
      <c r="K691" s="378"/>
      <c r="L691" s="378"/>
      <c r="M691" s="378"/>
      <c r="N691" s="378"/>
      <c r="O691" s="378"/>
      <c r="P691" s="378"/>
      <c r="Q691" s="378"/>
      <c r="R691" s="378"/>
      <c r="S691" s="378"/>
      <c r="T691" s="378"/>
      <c r="U691" s="378"/>
      <c r="V691" s="378"/>
      <c r="W691" s="378"/>
      <c r="X691" s="378"/>
      <c r="Y691" s="378"/>
      <c r="Z691" s="378"/>
      <c r="AA691" s="378"/>
      <c r="AB691" s="378"/>
      <c r="AC691" s="378"/>
      <c r="AD691" s="378"/>
      <c r="AE691" s="378"/>
      <c r="AF691" s="378"/>
      <c r="AG691" s="378"/>
      <c r="AH691" s="378"/>
      <c r="AI691" s="378"/>
      <c r="AJ691" s="378"/>
      <c r="AK691" s="378"/>
      <c r="AL691" s="378"/>
    </row>
    <row r="692" spans="1:38">
      <c r="A692" s="411"/>
      <c r="B692" s="378"/>
      <c r="C692" s="378"/>
      <c r="D692" s="378"/>
      <c r="E692" s="378"/>
      <c r="F692" s="378"/>
      <c r="G692" s="378"/>
      <c r="H692" s="378"/>
      <c r="I692" s="378"/>
      <c r="J692" s="378"/>
      <c r="K692" s="378"/>
      <c r="L692" s="378"/>
      <c r="M692" s="378"/>
      <c r="N692" s="378"/>
      <c r="O692" s="378"/>
      <c r="P692" s="378"/>
      <c r="Q692" s="378"/>
      <c r="R692" s="378"/>
      <c r="S692" s="378"/>
      <c r="T692" s="378"/>
      <c r="U692" s="378"/>
      <c r="V692" s="378"/>
      <c r="W692" s="378"/>
      <c r="X692" s="378"/>
      <c r="Y692" s="378"/>
      <c r="Z692" s="378"/>
      <c r="AA692" s="378"/>
      <c r="AB692" s="378"/>
      <c r="AC692" s="378"/>
      <c r="AD692" s="378"/>
      <c r="AE692" s="378"/>
      <c r="AF692" s="378"/>
      <c r="AG692" s="378"/>
      <c r="AH692" s="378"/>
      <c r="AI692" s="378"/>
      <c r="AJ692" s="378"/>
      <c r="AK692" s="378"/>
      <c r="AL692" s="378"/>
    </row>
    <row r="693" spans="1:38">
      <c r="A693" s="411"/>
      <c r="B693" s="378"/>
      <c r="C693" s="378"/>
      <c r="D693" s="378"/>
      <c r="E693" s="378"/>
      <c r="F693" s="378"/>
      <c r="G693" s="378"/>
      <c r="H693" s="378"/>
      <c r="I693" s="378"/>
      <c r="J693" s="378"/>
      <c r="K693" s="378"/>
      <c r="L693" s="378"/>
      <c r="M693" s="378"/>
      <c r="N693" s="378"/>
      <c r="O693" s="378"/>
      <c r="P693" s="378"/>
      <c r="Q693" s="378"/>
      <c r="R693" s="378"/>
      <c r="S693" s="378"/>
      <c r="T693" s="378"/>
      <c r="U693" s="378"/>
      <c r="V693" s="378"/>
      <c r="W693" s="378"/>
      <c r="X693" s="378"/>
      <c r="Y693" s="378"/>
      <c r="Z693" s="378"/>
      <c r="AA693" s="378"/>
      <c r="AB693" s="378"/>
      <c r="AC693" s="378"/>
      <c r="AD693" s="378"/>
      <c r="AE693" s="378"/>
      <c r="AF693" s="378"/>
      <c r="AG693" s="378"/>
      <c r="AH693" s="378"/>
      <c r="AI693" s="378"/>
      <c r="AJ693" s="378"/>
      <c r="AK693" s="378"/>
      <c r="AL693" s="378"/>
    </row>
    <row r="694" spans="1:38">
      <c r="A694" s="411"/>
      <c r="B694" s="378"/>
      <c r="C694" s="378"/>
      <c r="D694" s="378"/>
      <c r="E694" s="378"/>
      <c r="F694" s="378"/>
      <c r="G694" s="378"/>
      <c r="H694" s="378"/>
      <c r="I694" s="378"/>
      <c r="J694" s="378"/>
      <c r="K694" s="378"/>
      <c r="L694" s="378"/>
      <c r="M694" s="378"/>
      <c r="N694" s="378"/>
      <c r="O694" s="378"/>
      <c r="P694" s="378"/>
      <c r="Q694" s="378"/>
      <c r="R694" s="378"/>
      <c r="S694" s="378"/>
      <c r="T694" s="378"/>
      <c r="U694" s="378"/>
      <c r="V694" s="378"/>
      <c r="W694" s="378"/>
      <c r="X694" s="378"/>
      <c r="Y694" s="378"/>
      <c r="Z694" s="378"/>
      <c r="AA694" s="378"/>
      <c r="AB694" s="378"/>
      <c r="AC694" s="378"/>
      <c r="AD694" s="378"/>
      <c r="AE694" s="378"/>
      <c r="AF694" s="378"/>
      <c r="AG694" s="378"/>
      <c r="AH694" s="378"/>
      <c r="AI694" s="378"/>
      <c r="AJ694" s="378"/>
      <c r="AK694" s="378"/>
      <c r="AL694" s="378"/>
    </row>
    <row r="695" spans="1:38">
      <c r="A695" s="411"/>
      <c r="B695" s="378"/>
      <c r="C695" s="378"/>
      <c r="D695" s="378"/>
      <c r="E695" s="378"/>
      <c r="F695" s="378"/>
      <c r="G695" s="378"/>
      <c r="H695" s="378"/>
      <c r="I695" s="378"/>
      <c r="J695" s="378"/>
      <c r="K695" s="378"/>
      <c r="L695" s="378"/>
      <c r="M695" s="378"/>
      <c r="N695" s="378"/>
      <c r="O695" s="378"/>
      <c r="P695" s="378"/>
      <c r="Q695" s="378"/>
      <c r="R695" s="378"/>
      <c r="S695" s="378"/>
      <c r="T695" s="378"/>
      <c r="U695" s="378"/>
      <c r="V695" s="378"/>
      <c r="W695" s="378"/>
      <c r="X695" s="378"/>
      <c r="Y695" s="378"/>
      <c r="Z695" s="378"/>
      <c r="AA695" s="378"/>
      <c r="AB695" s="378"/>
      <c r="AC695" s="378"/>
      <c r="AD695" s="378"/>
      <c r="AE695" s="378"/>
      <c r="AF695" s="378"/>
      <c r="AG695" s="378"/>
      <c r="AH695" s="378"/>
      <c r="AI695" s="378"/>
      <c r="AJ695" s="378"/>
      <c r="AK695" s="378"/>
      <c r="AL695" s="378"/>
    </row>
    <row r="696" spans="1:38">
      <c r="A696" s="411"/>
      <c r="B696" s="378"/>
      <c r="C696" s="378"/>
      <c r="D696" s="378"/>
      <c r="E696" s="378"/>
      <c r="F696" s="378"/>
      <c r="G696" s="378"/>
      <c r="H696" s="378"/>
      <c r="I696" s="378"/>
      <c r="J696" s="378"/>
      <c r="K696" s="378"/>
      <c r="L696" s="378"/>
      <c r="M696" s="378"/>
      <c r="N696" s="378"/>
      <c r="O696" s="378"/>
      <c r="P696" s="378"/>
      <c r="Q696" s="378"/>
      <c r="R696" s="378"/>
      <c r="S696" s="378"/>
      <c r="T696" s="378"/>
      <c r="U696" s="378"/>
      <c r="V696" s="378"/>
      <c r="W696" s="378"/>
      <c r="X696" s="378"/>
      <c r="Y696" s="378"/>
      <c r="Z696" s="378"/>
      <c r="AA696" s="378"/>
      <c r="AB696" s="378"/>
      <c r="AC696" s="378"/>
      <c r="AD696" s="378"/>
      <c r="AE696" s="378"/>
      <c r="AF696" s="378"/>
      <c r="AG696" s="378"/>
      <c r="AH696" s="378"/>
      <c r="AI696" s="378"/>
      <c r="AJ696" s="378"/>
      <c r="AK696" s="378"/>
      <c r="AL696" s="378"/>
    </row>
    <row r="697" spans="1:38">
      <c r="A697" s="411"/>
      <c r="B697" s="378"/>
      <c r="C697" s="378"/>
      <c r="D697" s="378"/>
      <c r="E697" s="378"/>
      <c r="F697" s="378"/>
      <c r="G697" s="378"/>
      <c r="H697" s="378"/>
      <c r="I697" s="378"/>
      <c r="J697" s="378"/>
      <c r="K697" s="378"/>
      <c r="L697" s="378"/>
      <c r="M697" s="378"/>
      <c r="N697" s="378"/>
      <c r="O697" s="378"/>
      <c r="P697" s="378"/>
      <c r="Q697" s="378"/>
      <c r="R697" s="378"/>
      <c r="S697" s="378"/>
      <c r="T697" s="378"/>
      <c r="U697" s="378"/>
      <c r="V697" s="378"/>
      <c r="W697" s="378"/>
      <c r="X697" s="378"/>
      <c r="Y697" s="378"/>
      <c r="Z697" s="378"/>
      <c r="AA697" s="378"/>
      <c r="AB697" s="378"/>
      <c r="AC697" s="378"/>
      <c r="AD697" s="378"/>
      <c r="AE697" s="378"/>
      <c r="AF697" s="378"/>
      <c r="AG697" s="378"/>
      <c r="AH697" s="378"/>
      <c r="AI697" s="378"/>
      <c r="AJ697" s="378"/>
      <c r="AK697" s="378"/>
      <c r="AL697" s="378"/>
    </row>
    <row r="698" spans="1:38">
      <c r="A698" s="411"/>
      <c r="B698" s="378"/>
      <c r="C698" s="378"/>
      <c r="D698" s="378"/>
      <c r="E698" s="378"/>
      <c r="F698" s="378"/>
      <c r="G698" s="378"/>
      <c r="H698" s="378"/>
      <c r="I698" s="378"/>
      <c r="J698" s="378"/>
      <c r="K698" s="378"/>
      <c r="L698" s="378"/>
      <c r="M698" s="378"/>
      <c r="N698" s="378"/>
      <c r="O698" s="378"/>
      <c r="P698" s="378"/>
      <c r="Q698" s="378"/>
      <c r="R698" s="378"/>
      <c r="S698" s="378"/>
      <c r="T698" s="378"/>
      <c r="U698" s="378"/>
      <c r="V698" s="378"/>
      <c r="W698" s="378"/>
      <c r="X698" s="378"/>
      <c r="Y698" s="378"/>
      <c r="Z698" s="378"/>
      <c r="AA698" s="378"/>
      <c r="AB698" s="378"/>
      <c r="AC698" s="378"/>
      <c r="AD698" s="378"/>
      <c r="AE698" s="378"/>
      <c r="AF698" s="378"/>
      <c r="AG698" s="378"/>
      <c r="AH698" s="378"/>
      <c r="AI698" s="378"/>
      <c r="AJ698" s="378"/>
      <c r="AK698" s="378"/>
      <c r="AL698" s="378"/>
    </row>
    <row r="699" spans="1:38">
      <c r="A699" s="411"/>
      <c r="B699" s="378"/>
      <c r="C699" s="378"/>
      <c r="D699" s="378"/>
      <c r="E699" s="378"/>
      <c r="F699" s="378"/>
      <c r="G699" s="378"/>
      <c r="H699" s="378"/>
      <c r="I699" s="378"/>
      <c r="J699" s="378"/>
      <c r="K699" s="378"/>
      <c r="L699" s="378"/>
      <c r="M699" s="378"/>
      <c r="N699" s="378"/>
      <c r="O699" s="378"/>
      <c r="P699" s="378"/>
      <c r="Q699" s="378"/>
      <c r="R699" s="378"/>
      <c r="S699" s="378"/>
      <c r="T699" s="378"/>
      <c r="U699" s="378"/>
      <c r="V699" s="378"/>
      <c r="W699" s="378"/>
      <c r="X699" s="378"/>
      <c r="Y699" s="378"/>
      <c r="Z699" s="378"/>
      <c r="AA699" s="378"/>
      <c r="AB699" s="378"/>
      <c r="AC699" s="378"/>
      <c r="AD699" s="378"/>
      <c r="AE699" s="378"/>
      <c r="AF699" s="378"/>
      <c r="AG699" s="378"/>
      <c r="AH699" s="378"/>
      <c r="AI699" s="378"/>
      <c r="AJ699" s="378"/>
      <c r="AK699" s="378"/>
      <c r="AL699" s="378"/>
    </row>
    <row r="700" spans="1:38">
      <c r="A700" s="411"/>
      <c r="B700" s="378"/>
      <c r="C700" s="378"/>
      <c r="D700" s="378"/>
      <c r="E700" s="378"/>
      <c r="F700" s="378"/>
      <c r="G700" s="378"/>
      <c r="H700" s="378"/>
      <c r="I700" s="378"/>
      <c r="J700" s="378"/>
      <c r="K700" s="378"/>
      <c r="L700" s="378"/>
      <c r="M700" s="378"/>
      <c r="N700" s="378"/>
      <c r="O700" s="378"/>
      <c r="P700" s="378"/>
      <c r="Q700" s="378"/>
      <c r="R700" s="378"/>
      <c r="S700" s="378"/>
      <c r="T700" s="378"/>
      <c r="U700" s="378"/>
      <c r="V700" s="378"/>
      <c r="W700" s="378"/>
      <c r="X700" s="378"/>
      <c r="Y700" s="378"/>
      <c r="Z700" s="378"/>
      <c r="AA700" s="378"/>
      <c r="AB700" s="378"/>
      <c r="AC700" s="378"/>
      <c r="AD700" s="378"/>
      <c r="AE700" s="378"/>
      <c r="AF700" s="378"/>
      <c r="AG700" s="378"/>
      <c r="AH700" s="378"/>
      <c r="AI700" s="378"/>
      <c r="AJ700" s="378"/>
      <c r="AK700" s="378"/>
      <c r="AL700" s="378"/>
    </row>
    <row r="701" spans="1:38">
      <c r="A701" s="411"/>
      <c r="B701" s="378"/>
      <c r="C701" s="378"/>
      <c r="D701" s="378"/>
      <c r="E701" s="378"/>
      <c r="F701" s="378"/>
      <c r="G701" s="378"/>
      <c r="H701" s="378"/>
      <c r="I701" s="378"/>
      <c r="J701" s="378"/>
      <c r="K701" s="378"/>
      <c r="L701" s="378"/>
      <c r="M701" s="378"/>
      <c r="N701" s="378"/>
      <c r="O701" s="378"/>
      <c r="P701" s="378"/>
      <c r="Q701" s="378"/>
      <c r="R701" s="378"/>
      <c r="S701" s="378"/>
      <c r="T701" s="378"/>
      <c r="U701" s="378"/>
      <c r="V701" s="378"/>
      <c r="W701" s="378"/>
      <c r="X701" s="378"/>
      <c r="Y701" s="378"/>
      <c r="Z701" s="378"/>
      <c r="AA701" s="378"/>
      <c r="AB701" s="378"/>
      <c r="AC701" s="378"/>
      <c r="AD701" s="378"/>
      <c r="AE701" s="378"/>
      <c r="AF701" s="378"/>
      <c r="AG701" s="378"/>
      <c r="AH701" s="378"/>
      <c r="AI701" s="378"/>
      <c r="AJ701" s="378"/>
      <c r="AK701" s="378"/>
      <c r="AL701" s="378"/>
    </row>
    <row r="702" spans="1:38">
      <c r="A702" s="411"/>
      <c r="B702" s="378"/>
      <c r="C702" s="378"/>
      <c r="D702" s="378"/>
      <c r="E702" s="378"/>
      <c r="F702" s="378"/>
      <c r="G702" s="378"/>
      <c r="H702" s="378"/>
      <c r="I702" s="378"/>
      <c r="J702" s="378"/>
      <c r="K702" s="378"/>
      <c r="L702" s="378"/>
      <c r="M702" s="378"/>
      <c r="N702" s="378"/>
      <c r="O702" s="378"/>
      <c r="P702" s="378"/>
      <c r="Q702" s="378"/>
      <c r="R702" s="378"/>
      <c r="S702" s="378"/>
      <c r="T702" s="378"/>
      <c r="U702" s="378"/>
      <c r="V702" s="378"/>
      <c r="W702" s="378"/>
      <c r="X702" s="378"/>
      <c r="Y702" s="378"/>
      <c r="Z702" s="378"/>
      <c r="AA702" s="378"/>
      <c r="AB702" s="378"/>
      <c r="AC702" s="378"/>
      <c r="AD702" s="378"/>
      <c r="AE702" s="378"/>
      <c r="AF702" s="378"/>
      <c r="AG702" s="378"/>
      <c r="AH702" s="378"/>
      <c r="AI702" s="378"/>
      <c r="AJ702" s="378"/>
      <c r="AK702" s="378"/>
      <c r="AL702" s="378"/>
    </row>
    <row r="703" spans="1:38">
      <c r="A703" s="411"/>
      <c r="B703" s="378"/>
      <c r="C703" s="378"/>
      <c r="D703" s="378"/>
      <c r="E703" s="378"/>
      <c r="F703" s="378"/>
      <c r="G703" s="378"/>
      <c r="H703" s="378"/>
      <c r="I703" s="378"/>
      <c r="J703" s="378"/>
      <c r="K703" s="378"/>
      <c r="L703" s="378"/>
      <c r="M703" s="378"/>
      <c r="N703" s="378"/>
      <c r="O703" s="378"/>
      <c r="P703" s="378"/>
      <c r="Q703" s="378"/>
      <c r="R703" s="378"/>
      <c r="S703" s="378"/>
      <c r="T703" s="378"/>
      <c r="U703" s="378"/>
      <c r="V703" s="378"/>
      <c r="W703" s="378"/>
      <c r="X703" s="378"/>
      <c r="Y703" s="378"/>
      <c r="Z703" s="378"/>
      <c r="AA703" s="378"/>
      <c r="AB703" s="378"/>
      <c r="AC703" s="378"/>
      <c r="AD703" s="378"/>
      <c r="AE703" s="378"/>
      <c r="AF703" s="378"/>
      <c r="AG703" s="378"/>
      <c r="AH703" s="378"/>
      <c r="AI703" s="378"/>
      <c r="AJ703" s="378"/>
      <c r="AK703" s="378"/>
      <c r="AL703" s="378"/>
    </row>
    <row r="704" spans="1:38">
      <c r="A704" s="411"/>
      <c r="B704" s="378"/>
      <c r="C704" s="378"/>
      <c r="D704" s="378"/>
      <c r="E704" s="378"/>
      <c r="F704" s="378"/>
      <c r="G704" s="378"/>
      <c r="H704" s="378"/>
      <c r="I704" s="378"/>
      <c r="J704" s="378"/>
      <c r="K704" s="378"/>
      <c r="L704" s="378"/>
      <c r="M704" s="378"/>
      <c r="N704" s="378"/>
      <c r="O704" s="378"/>
      <c r="P704" s="378"/>
      <c r="Q704" s="378"/>
      <c r="R704" s="378"/>
      <c r="S704" s="378"/>
      <c r="T704" s="378"/>
      <c r="U704" s="378"/>
      <c r="V704" s="378"/>
      <c r="W704" s="378"/>
      <c r="X704" s="378"/>
      <c r="Y704" s="378"/>
      <c r="Z704" s="378"/>
      <c r="AA704" s="378"/>
      <c r="AB704" s="378"/>
      <c r="AC704" s="378"/>
      <c r="AD704" s="378"/>
      <c r="AE704" s="378"/>
      <c r="AF704" s="378"/>
      <c r="AG704" s="378"/>
      <c r="AH704" s="378"/>
      <c r="AI704" s="378"/>
      <c r="AJ704" s="378"/>
      <c r="AK704" s="378"/>
      <c r="AL704" s="378"/>
    </row>
    <row r="705" spans="1:38">
      <c r="A705" s="411"/>
      <c r="B705" s="378"/>
      <c r="C705" s="378"/>
      <c r="D705" s="378"/>
      <c r="E705" s="378"/>
      <c r="F705" s="378"/>
      <c r="G705" s="378"/>
      <c r="H705" s="378"/>
      <c r="I705" s="378"/>
      <c r="J705" s="378"/>
      <c r="K705" s="378"/>
      <c r="L705" s="378"/>
      <c r="M705" s="378"/>
      <c r="N705" s="378"/>
      <c r="O705" s="378"/>
      <c r="P705" s="378"/>
      <c r="Q705" s="378"/>
      <c r="R705" s="378"/>
      <c r="S705" s="378"/>
      <c r="T705" s="378"/>
      <c r="U705" s="378"/>
      <c r="V705" s="378"/>
      <c r="W705" s="378"/>
      <c r="X705" s="378"/>
      <c r="Y705" s="378"/>
      <c r="Z705" s="378"/>
      <c r="AA705" s="378"/>
      <c r="AB705" s="378"/>
      <c r="AC705" s="378"/>
      <c r="AD705" s="378"/>
      <c r="AE705" s="378"/>
      <c r="AF705" s="378"/>
      <c r="AG705" s="378"/>
      <c r="AH705" s="378"/>
      <c r="AI705" s="378"/>
      <c r="AJ705" s="378"/>
      <c r="AK705" s="378"/>
      <c r="AL705" s="378"/>
    </row>
    <row r="706" spans="1:38">
      <c r="A706" s="411"/>
      <c r="B706" s="378"/>
      <c r="C706" s="378"/>
      <c r="D706" s="378"/>
      <c r="E706" s="378"/>
      <c r="F706" s="378"/>
      <c r="G706" s="378"/>
      <c r="H706" s="378"/>
      <c r="I706" s="378"/>
      <c r="J706" s="378"/>
      <c r="K706" s="378"/>
      <c r="L706" s="378"/>
      <c r="M706" s="378"/>
      <c r="N706" s="378"/>
      <c r="O706" s="378"/>
      <c r="P706" s="378"/>
      <c r="Q706" s="378"/>
      <c r="R706" s="378"/>
      <c r="S706" s="378"/>
      <c r="T706" s="378"/>
      <c r="U706" s="378"/>
      <c r="V706" s="378"/>
      <c r="W706" s="378"/>
      <c r="X706" s="378"/>
      <c r="Y706" s="378"/>
      <c r="Z706" s="378"/>
      <c r="AA706" s="378"/>
      <c r="AB706" s="378"/>
      <c r="AC706" s="378"/>
      <c r="AD706" s="378"/>
      <c r="AE706" s="378"/>
      <c r="AF706" s="378"/>
      <c r="AG706" s="378"/>
      <c r="AH706" s="378"/>
      <c r="AI706" s="378"/>
      <c r="AJ706" s="378"/>
      <c r="AK706" s="378"/>
      <c r="AL706" s="378"/>
    </row>
    <row r="707" spans="1:38">
      <c r="A707" s="411"/>
      <c r="B707" s="378"/>
      <c r="C707" s="378"/>
      <c r="D707" s="378"/>
      <c r="E707" s="378"/>
      <c r="F707" s="378"/>
      <c r="G707" s="378"/>
      <c r="H707" s="378"/>
      <c r="I707" s="378"/>
      <c r="J707" s="378"/>
      <c r="K707" s="378"/>
      <c r="L707" s="378"/>
      <c r="M707" s="378"/>
      <c r="N707" s="378"/>
      <c r="O707" s="378"/>
      <c r="P707" s="378"/>
      <c r="Q707" s="378"/>
      <c r="R707" s="378"/>
      <c r="S707" s="378"/>
      <c r="T707" s="378"/>
      <c r="U707" s="378"/>
      <c r="V707" s="378"/>
      <c r="W707" s="378"/>
      <c r="X707" s="378"/>
      <c r="Y707" s="378"/>
      <c r="Z707" s="378"/>
      <c r="AA707" s="378"/>
      <c r="AB707" s="378"/>
      <c r="AC707" s="378"/>
      <c r="AD707" s="378"/>
      <c r="AE707" s="378"/>
      <c r="AF707" s="378"/>
      <c r="AG707" s="378"/>
      <c r="AH707" s="378"/>
      <c r="AI707" s="378"/>
      <c r="AJ707" s="378"/>
      <c r="AK707" s="378"/>
      <c r="AL707" s="378"/>
    </row>
    <row r="708" spans="1:38">
      <c r="A708" s="411"/>
      <c r="B708" s="378"/>
      <c r="C708" s="378"/>
      <c r="D708" s="378"/>
      <c r="E708" s="378"/>
      <c r="F708" s="378"/>
      <c r="G708" s="378"/>
      <c r="H708" s="378"/>
      <c r="I708" s="378"/>
      <c r="J708" s="378"/>
      <c r="K708" s="378"/>
      <c r="L708" s="378"/>
      <c r="M708" s="378"/>
      <c r="N708" s="378"/>
      <c r="O708" s="378"/>
      <c r="P708" s="378"/>
      <c r="Q708" s="378"/>
      <c r="R708" s="378"/>
      <c r="S708" s="378"/>
      <c r="T708" s="378"/>
      <c r="U708" s="378"/>
      <c r="V708" s="378"/>
      <c r="W708" s="378"/>
      <c r="X708" s="378"/>
      <c r="Y708" s="378"/>
      <c r="Z708" s="378"/>
      <c r="AA708" s="378"/>
      <c r="AB708" s="378"/>
      <c r="AC708" s="378"/>
      <c r="AD708" s="378"/>
      <c r="AE708" s="378"/>
      <c r="AF708" s="378"/>
      <c r="AG708" s="378"/>
      <c r="AH708" s="378"/>
      <c r="AI708" s="378"/>
      <c r="AJ708" s="378"/>
      <c r="AK708" s="378"/>
      <c r="AL708" s="378"/>
    </row>
    <row r="709" spans="1:38">
      <c r="A709" s="411"/>
      <c r="B709" s="378"/>
      <c r="C709" s="378"/>
      <c r="D709" s="378"/>
      <c r="E709" s="378"/>
      <c r="F709" s="378"/>
      <c r="G709" s="378"/>
      <c r="H709" s="378"/>
      <c r="I709" s="378"/>
      <c r="J709" s="378"/>
      <c r="K709" s="378"/>
      <c r="L709" s="378"/>
      <c r="M709" s="378"/>
      <c r="N709" s="378"/>
      <c r="O709" s="378"/>
      <c r="P709" s="378"/>
      <c r="Q709" s="378"/>
      <c r="R709" s="378"/>
      <c r="S709" s="378"/>
      <c r="T709" s="378"/>
      <c r="U709" s="378"/>
      <c r="V709" s="378"/>
      <c r="W709" s="378"/>
      <c r="X709" s="378"/>
      <c r="Y709" s="378"/>
      <c r="Z709" s="378"/>
      <c r="AA709" s="378"/>
      <c r="AB709" s="378"/>
      <c r="AC709" s="378"/>
      <c r="AD709" s="378"/>
      <c r="AE709" s="378"/>
      <c r="AF709" s="378"/>
      <c r="AG709" s="378"/>
      <c r="AH709" s="378"/>
      <c r="AI709" s="378"/>
      <c r="AJ709" s="378"/>
      <c r="AK709" s="378"/>
      <c r="AL709" s="378"/>
    </row>
    <row r="710" spans="1:38">
      <c r="A710" s="411"/>
      <c r="B710" s="378"/>
      <c r="C710" s="378"/>
      <c r="D710" s="378"/>
      <c r="E710" s="378"/>
      <c r="F710" s="378"/>
      <c r="G710" s="378"/>
      <c r="H710" s="378"/>
      <c r="I710" s="378"/>
      <c r="J710" s="378"/>
      <c r="K710" s="378"/>
      <c r="L710" s="378"/>
      <c r="M710" s="378"/>
      <c r="N710" s="378"/>
      <c r="O710" s="378"/>
      <c r="P710" s="378"/>
      <c r="Q710" s="378"/>
      <c r="R710" s="378"/>
      <c r="S710" s="378"/>
      <c r="T710" s="378"/>
      <c r="U710" s="378"/>
      <c r="V710" s="378"/>
      <c r="W710" s="378"/>
      <c r="X710" s="378"/>
      <c r="Y710" s="378"/>
      <c r="Z710" s="378"/>
      <c r="AA710" s="378"/>
      <c r="AB710" s="378"/>
      <c r="AC710" s="378"/>
      <c r="AD710" s="378"/>
      <c r="AE710" s="378"/>
      <c r="AF710" s="378"/>
      <c r="AG710" s="378"/>
      <c r="AH710" s="378"/>
      <c r="AI710" s="378"/>
      <c r="AJ710" s="378"/>
      <c r="AK710" s="378"/>
      <c r="AL710" s="378"/>
    </row>
    <row r="711" spans="1:38">
      <c r="A711" s="411"/>
      <c r="B711" s="378"/>
      <c r="C711" s="378"/>
      <c r="D711" s="378"/>
      <c r="E711" s="378"/>
      <c r="F711" s="378"/>
      <c r="G711" s="378"/>
      <c r="H711" s="378"/>
      <c r="I711" s="378"/>
      <c r="J711" s="378"/>
      <c r="K711" s="378"/>
      <c r="L711" s="378"/>
      <c r="M711" s="378"/>
      <c r="N711" s="378"/>
      <c r="O711" s="378"/>
      <c r="P711" s="378"/>
      <c r="Q711" s="378"/>
      <c r="R711" s="378"/>
      <c r="S711" s="378"/>
      <c r="T711" s="378"/>
      <c r="U711" s="378"/>
      <c r="V711" s="378"/>
      <c r="W711" s="378"/>
      <c r="X711" s="378"/>
      <c r="Y711" s="378"/>
      <c r="Z711" s="378"/>
      <c r="AA711" s="378"/>
      <c r="AB711" s="378"/>
      <c r="AC711" s="378"/>
      <c r="AD711" s="378"/>
      <c r="AE711" s="378"/>
      <c r="AF711" s="378"/>
      <c r="AG711" s="378"/>
      <c r="AH711" s="378"/>
      <c r="AI711" s="378"/>
      <c r="AJ711" s="378"/>
      <c r="AK711" s="378"/>
      <c r="AL711" s="378"/>
    </row>
    <row r="712" spans="1:38">
      <c r="A712" s="411"/>
      <c r="B712" s="378"/>
      <c r="C712" s="378"/>
      <c r="D712" s="378"/>
      <c r="E712" s="378"/>
      <c r="F712" s="378"/>
      <c r="G712" s="378"/>
      <c r="H712" s="378"/>
      <c r="I712" s="378"/>
      <c r="J712" s="378"/>
      <c r="K712" s="378"/>
      <c r="L712" s="378"/>
      <c r="M712" s="378"/>
      <c r="N712" s="378"/>
      <c r="O712" s="378"/>
      <c r="P712" s="378"/>
      <c r="Q712" s="378"/>
      <c r="R712" s="378"/>
      <c r="S712" s="378"/>
      <c r="T712" s="378"/>
      <c r="U712" s="378"/>
      <c r="V712" s="378"/>
      <c r="W712" s="378"/>
      <c r="X712" s="378"/>
      <c r="Y712" s="378"/>
      <c r="Z712" s="378"/>
      <c r="AA712" s="378"/>
      <c r="AB712" s="378"/>
      <c r="AC712" s="378"/>
      <c r="AD712" s="378"/>
      <c r="AE712" s="378"/>
      <c r="AF712" s="378"/>
      <c r="AG712" s="378"/>
      <c r="AH712" s="378"/>
      <c r="AI712" s="378"/>
      <c r="AJ712" s="378"/>
      <c r="AK712" s="378"/>
      <c r="AL712" s="378"/>
    </row>
    <row r="713" spans="1:38">
      <c r="A713" s="411"/>
      <c r="B713" s="378"/>
      <c r="C713" s="378"/>
      <c r="D713" s="378"/>
      <c r="E713" s="378"/>
      <c r="F713" s="378"/>
      <c r="G713" s="378"/>
      <c r="H713" s="378"/>
      <c r="I713" s="378"/>
      <c r="J713" s="378"/>
      <c r="K713" s="378"/>
      <c r="L713" s="378"/>
      <c r="M713" s="378"/>
      <c r="N713" s="378"/>
      <c r="O713" s="378"/>
      <c r="P713" s="378"/>
      <c r="Q713" s="378"/>
      <c r="R713" s="378"/>
      <c r="S713" s="378"/>
      <c r="T713" s="378"/>
      <c r="U713" s="378"/>
      <c r="V713" s="378"/>
      <c r="W713" s="378"/>
      <c r="X713" s="378"/>
      <c r="Y713" s="378"/>
      <c r="Z713" s="378"/>
      <c r="AA713" s="378"/>
      <c r="AB713" s="378"/>
      <c r="AC713" s="378"/>
      <c r="AD713" s="378"/>
      <c r="AE713" s="378"/>
      <c r="AF713" s="378"/>
      <c r="AG713" s="378"/>
      <c r="AH713" s="378"/>
      <c r="AI713" s="378"/>
      <c r="AJ713" s="378"/>
      <c r="AK713" s="378"/>
      <c r="AL713" s="378"/>
    </row>
    <row r="714" spans="1:38">
      <c r="A714" s="411"/>
      <c r="B714" s="378"/>
      <c r="C714" s="378"/>
      <c r="D714" s="378"/>
      <c r="E714" s="378"/>
      <c r="F714" s="378"/>
      <c r="G714" s="378"/>
      <c r="H714" s="378"/>
      <c r="I714" s="378"/>
      <c r="J714" s="378"/>
      <c r="K714" s="378"/>
      <c r="L714" s="378"/>
      <c r="M714" s="378"/>
      <c r="N714" s="378"/>
      <c r="O714" s="378"/>
      <c r="P714" s="378"/>
      <c r="Q714" s="378"/>
      <c r="R714" s="378"/>
      <c r="S714" s="378"/>
      <c r="T714" s="378"/>
      <c r="U714" s="378"/>
      <c r="V714" s="378"/>
      <c r="W714" s="378"/>
      <c r="X714" s="378"/>
      <c r="Y714" s="378"/>
      <c r="Z714" s="378"/>
      <c r="AA714" s="378"/>
      <c r="AB714" s="378"/>
      <c r="AC714" s="378"/>
      <c r="AD714" s="378"/>
      <c r="AE714" s="378"/>
      <c r="AF714" s="378"/>
      <c r="AG714" s="378"/>
      <c r="AH714" s="378"/>
      <c r="AI714" s="378"/>
      <c r="AJ714" s="378"/>
      <c r="AK714" s="378"/>
      <c r="AL714" s="378"/>
    </row>
    <row r="715" spans="1:38">
      <c r="A715" s="411"/>
      <c r="B715" s="378"/>
      <c r="C715" s="378"/>
      <c r="D715" s="378"/>
      <c r="E715" s="378"/>
      <c r="F715" s="378"/>
      <c r="G715" s="378"/>
      <c r="H715" s="378"/>
      <c r="I715" s="378"/>
      <c r="J715" s="378"/>
      <c r="K715" s="378"/>
      <c r="L715" s="378"/>
      <c r="M715" s="378"/>
      <c r="N715" s="378"/>
      <c r="O715" s="378"/>
      <c r="P715" s="378"/>
      <c r="Q715" s="378"/>
      <c r="R715" s="378"/>
      <c r="S715" s="378"/>
      <c r="T715" s="378"/>
      <c r="U715" s="378"/>
      <c r="V715" s="378"/>
      <c r="W715" s="378"/>
      <c r="X715" s="378"/>
      <c r="Y715" s="378"/>
      <c r="Z715" s="378"/>
      <c r="AA715" s="378"/>
      <c r="AB715" s="378"/>
      <c r="AC715" s="378"/>
      <c r="AD715" s="378"/>
      <c r="AE715" s="378"/>
      <c r="AF715" s="378"/>
      <c r="AG715" s="378"/>
      <c r="AH715" s="378"/>
      <c r="AI715" s="378"/>
      <c r="AJ715" s="378"/>
      <c r="AK715" s="378"/>
      <c r="AL715" s="378"/>
    </row>
    <row r="716" spans="1:38">
      <c r="A716" s="411"/>
      <c r="B716" s="378"/>
      <c r="C716" s="378"/>
      <c r="D716" s="378"/>
      <c r="E716" s="378"/>
      <c r="F716" s="378"/>
      <c r="G716" s="378"/>
      <c r="H716" s="378"/>
      <c r="I716" s="378"/>
      <c r="J716" s="378"/>
      <c r="K716" s="378"/>
      <c r="L716" s="378"/>
      <c r="M716" s="378"/>
      <c r="N716" s="378"/>
      <c r="O716" s="378"/>
      <c r="P716" s="378"/>
      <c r="Q716" s="378"/>
      <c r="R716" s="378"/>
      <c r="S716" s="378"/>
      <c r="T716" s="378"/>
      <c r="U716" s="378"/>
      <c r="V716" s="378"/>
      <c r="W716" s="378"/>
      <c r="X716" s="378"/>
      <c r="Y716" s="378"/>
      <c r="Z716" s="378"/>
      <c r="AA716" s="378"/>
      <c r="AB716" s="378"/>
      <c r="AC716" s="378"/>
      <c r="AD716" s="378"/>
      <c r="AE716" s="378"/>
      <c r="AF716" s="378"/>
      <c r="AG716" s="378"/>
      <c r="AH716" s="378"/>
      <c r="AI716" s="378"/>
      <c r="AJ716" s="378"/>
      <c r="AK716" s="378"/>
      <c r="AL716" s="378"/>
    </row>
    <row r="717" spans="1:38">
      <c r="A717" s="411"/>
      <c r="B717" s="378"/>
      <c r="C717" s="378"/>
      <c r="D717" s="378"/>
      <c r="E717" s="378"/>
      <c r="F717" s="378"/>
      <c r="G717" s="378"/>
      <c r="H717" s="378"/>
      <c r="I717" s="378"/>
      <c r="J717" s="378"/>
      <c r="K717" s="378"/>
      <c r="L717" s="378"/>
      <c r="M717" s="378"/>
      <c r="N717" s="378"/>
      <c r="O717" s="378"/>
      <c r="P717" s="378"/>
      <c r="Q717" s="378"/>
      <c r="R717" s="378"/>
      <c r="S717" s="378"/>
      <c r="T717" s="378"/>
      <c r="U717" s="378"/>
      <c r="V717" s="378"/>
      <c r="W717" s="378"/>
      <c r="X717" s="378"/>
      <c r="Y717" s="378"/>
      <c r="Z717" s="378"/>
      <c r="AA717" s="378"/>
      <c r="AB717" s="378"/>
      <c r="AC717" s="378"/>
      <c r="AD717" s="378"/>
      <c r="AE717" s="378"/>
      <c r="AF717" s="378"/>
      <c r="AG717" s="378"/>
      <c r="AH717" s="378"/>
      <c r="AI717" s="378"/>
      <c r="AJ717" s="378"/>
      <c r="AK717" s="378"/>
      <c r="AL717" s="378"/>
    </row>
    <row r="718" spans="1:38">
      <c r="A718" s="411"/>
      <c r="B718" s="378"/>
      <c r="C718" s="378"/>
      <c r="D718" s="378"/>
      <c r="E718" s="378"/>
      <c r="F718" s="378"/>
      <c r="G718" s="378"/>
      <c r="H718" s="378"/>
      <c r="I718" s="378"/>
      <c r="J718" s="378"/>
      <c r="K718" s="378"/>
      <c r="L718" s="378"/>
      <c r="M718" s="378"/>
      <c r="N718" s="378"/>
      <c r="O718" s="378"/>
      <c r="P718" s="378"/>
      <c r="Q718" s="378"/>
      <c r="R718" s="378"/>
      <c r="S718" s="378"/>
      <c r="T718" s="378"/>
      <c r="U718" s="378"/>
      <c r="V718" s="378"/>
      <c r="W718" s="378"/>
      <c r="X718" s="378"/>
      <c r="Y718" s="378"/>
      <c r="Z718" s="378"/>
      <c r="AA718" s="378"/>
      <c r="AB718" s="378"/>
      <c r="AC718" s="378"/>
      <c r="AD718" s="378"/>
      <c r="AE718" s="378"/>
      <c r="AF718" s="378"/>
      <c r="AG718" s="378"/>
      <c r="AH718" s="378"/>
      <c r="AI718" s="378"/>
      <c r="AJ718" s="378"/>
      <c r="AK718" s="378"/>
      <c r="AL718" s="378"/>
    </row>
    <row r="719" spans="1:38">
      <c r="A719" s="411"/>
      <c r="B719" s="378"/>
      <c r="C719" s="378"/>
      <c r="D719" s="378"/>
      <c r="E719" s="378"/>
      <c r="F719" s="378"/>
      <c r="G719" s="378"/>
      <c r="H719" s="378"/>
      <c r="I719" s="378"/>
      <c r="J719" s="378"/>
      <c r="K719" s="378"/>
      <c r="L719" s="378"/>
      <c r="M719" s="378"/>
      <c r="N719" s="378"/>
      <c r="O719" s="378"/>
      <c r="P719" s="378"/>
      <c r="Q719" s="378"/>
      <c r="R719" s="378"/>
      <c r="S719" s="378"/>
      <c r="T719" s="378"/>
      <c r="U719" s="378"/>
      <c r="V719" s="378"/>
      <c r="W719" s="378"/>
      <c r="X719" s="378"/>
      <c r="Y719" s="378"/>
      <c r="Z719" s="378"/>
      <c r="AA719" s="378"/>
      <c r="AB719" s="378"/>
      <c r="AC719" s="378"/>
      <c r="AD719" s="378"/>
      <c r="AE719" s="378"/>
      <c r="AF719" s="378"/>
      <c r="AG719" s="378"/>
      <c r="AH719" s="378"/>
      <c r="AI719" s="378"/>
      <c r="AJ719" s="378"/>
      <c r="AK719" s="378"/>
      <c r="AL719" s="378"/>
    </row>
    <row r="720" spans="1:38">
      <c r="A720" s="411"/>
      <c r="B720" s="378"/>
      <c r="C720" s="378"/>
      <c r="D720" s="378"/>
      <c r="E720" s="378"/>
      <c r="F720" s="378"/>
      <c r="G720" s="378"/>
      <c r="H720" s="378"/>
      <c r="I720" s="378"/>
      <c r="J720" s="378"/>
      <c r="K720" s="378"/>
      <c r="L720" s="378"/>
      <c r="M720" s="378"/>
      <c r="N720" s="378"/>
      <c r="O720" s="378"/>
      <c r="P720" s="378"/>
      <c r="Q720" s="378"/>
      <c r="R720" s="378"/>
      <c r="S720" s="378"/>
      <c r="T720" s="378"/>
      <c r="U720" s="378"/>
      <c r="V720" s="378"/>
      <c r="W720" s="378"/>
      <c r="X720" s="378"/>
      <c r="Y720" s="378"/>
      <c r="Z720" s="378"/>
      <c r="AA720" s="378"/>
      <c r="AB720" s="378"/>
      <c r="AC720" s="378"/>
      <c r="AD720" s="378"/>
      <c r="AE720" s="378"/>
      <c r="AF720" s="378"/>
      <c r="AG720" s="378"/>
      <c r="AH720" s="378"/>
      <c r="AI720" s="378"/>
      <c r="AJ720" s="378"/>
      <c r="AK720" s="378"/>
      <c r="AL720" s="378"/>
    </row>
    <row r="721" spans="1:38">
      <c r="A721" s="411"/>
      <c r="B721" s="378"/>
      <c r="C721" s="378"/>
      <c r="D721" s="378"/>
      <c r="E721" s="378"/>
      <c r="F721" s="378"/>
      <c r="G721" s="378"/>
      <c r="H721" s="378"/>
      <c r="I721" s="378"/>
      <c r="J721" s="378"/>
      <c r="K721" s="378"/>
      <c r="L721" s="378"/>
      <c r="M721" s="378"/>
      <c r="N721" s="378"/>
      <c r="O721" s="378"/>
      <c r="P721" s="378"/>
      <c r="Q721" s="378"/>
      <c r="R721" s="378"/>
      <c r="S721" s="378"/>
      <c r="T721" s="378"/>
      <c r="U721" s="378"/>
      <c r="V721" s="378"/>
      <c r="W721" s="378"/>
      <c r="X721" s="378"/>
      <c r="Y721" s="378"/>
      <c r="Z721" s="378"/>
      <c r="AA721" s="378"/>
      <c r="AB721" s="378"/>
      <c r="AC721" s="378"/>
      <c r="AD721" s="378"/>
      <c r="AE721" s="378"/>
      <c r="AF721" s="378"/>
      <c r="AG721" s="378"/>
      <c r="AH721" s="378"/>
      <c r="AI721" s="378"/>
      <c r="AJ721" s="378"/>
      <c r="AK721" s="378"/>
      <c r="AL721" s="378"/>
    </row>
    <row r="722" spans="1:38">
      <c r="A722" s="411"/>
      <c r="B722" s="378"/>
      <c r="C722" s="378"/>
      <c r="D722" s="378"/>
      <c r="E722" s="378"/>
      <c r="F722" s="378"/>
      <c r="G722" s="378"/>
      <c r="H722" s="378"/>
      <c r="I722" s="378"/>
      <c r="J722" s="378"/>
      <c r="K722" s="378"/>
      <c r="L722" s="378"/>
      <c r="M722" s="378"/>
      <c r="N722" s="378"/>
      <c r="O722" s="378"/>
      <c r="P722" s="378"/>
      <c r="Q722" s="378"/>
      <c r="R722" s="378"/>
      <c r="S722" s="378"/>
      <c r="T722" s="378"/>
      <c r="U722" s="378"/>
      <c r="V722" s="378"/>
      <c r="W722" s="378"/>
      <c r="X722" s="378"/>
      <c r="Y722" s="378"/>
      <c r="Z722" s="378"/>
      <c r="AA722" s="378"/>
      <c r="AB722" s="378"/>
      <c r="AC722" s="378"/>
      <c r="AD722" s="378"/>
      <c r="AE722" s="378"/>
      <c r="AF722" s="378"/>
      <c r="AG722" s="378"/>
      <c r="AH722" s="378"/>
      <c r="AI722" s="378"/>
      <c r="AJ722" s="378"/>
      <c r="AK722" s="378"/>
      <c r="AL722" s="378"/>
    </row>
    <row r="723" spans="1:38">
      <c r="A723" s="411"/>
      <c r="B723" s="378"/>
      <c r="C723" s="378"/>
      <c r="D723" s="378"/>
      <c r="E723" s="378"/>
      <c r="F723" s="378"/>
      <c r="G723" s="378"/>
      <c r="H723" s="378"/>
      <c r="I723" s="378"/>
      <c r="J723" s="378"/>
      <c r="K723" s="378"/>
      <c r="L723" s="378"/>
      <c r="M723" s="378"/>
      <c r="N723" s="378"/>
      <c r="O723" s="378"/>
      <c r="P723" s="378"/>
      <c r="Q723" s="378"/>
      <c r="R723" s="378"/>
      <c r="S723" s="378"/>
      <c r="T723" s="378"/>
      <c r="U723" s="378"/>
      <c r="V723" s="378"/>
      <c r="W723" s="378"/>
      <c r="X723" s="378"/>
      <c r="Y723" s="378"/>
      <c r="Z723" s="378"/>
      <c r="AA723" s="378"/>
      <c r="AB723" s="378"/>
      <c r="AC723" s="378"/>
      <c r="AD723" s="378"/>
      <c r="AE723" s="378"/>
      <c r="AF723" s="378"/>
      <c r="AG723" s="378"/>
      <c r="AH723" s="378"/>
      <c r="AI723" s="378"/>
      <c r="AJ723" s="378"/>
      <c r="AK723" s="378"/>
      <c r="AL723" s="378"/>
    </row>
    <row r="724" spans="1:38">
      <c r="A724" s="411"/>
      <c r="B724" s="378"/>
      <c r="C724" s="378"/>
      <c r="D724" s="378"/>
      <c r="E724" s="378"/>
      <c r="F724" s="378"/>
      <c r="G724" s="378"/>
      <c r="H724" s="378"/>
      <c r="I724" s="378"/>
      <c r="J724" s="378"/>
      <c r="K724" s="378"/>
      <c r="L724" s="378"/>
      <c r="M724" s="378"/>
      <c r="N724" s="378"/>
      <c r="O724" s="378"/>
      <c r="P724" s="378"/>
      <c r="Q724" s="378"/>
      <c r="R724" s="378"/>
      <c r="S724" s="378"/>
      <c r="T724" s="378"/>
      <c r="U724" s="378"/>
      <c r="V724" s="378"/>
      <c r="W724" s="378"/>
      <c r="X724" s="378"/>
      <c r="Y724" s="378"/>
      <c r="Z724" s="378"/>
      <c r="AA724" s="378"/>
      <c r="AB724" s="378"/>
      <c r="AC724" s="378"/>
      <c r="AD724" s="378"/>
      <c r="AE724" s="378"/>
      <c r="AF724" s="378"/>
      <c r="AG724" s="378"/>
      <c r="AH724" s="378"/>
      <c r="AI724" s="378"/>
      <c r="AJ724" s="378"/>
      <c r="AK724" s="378"/>
      <c r="AL724" s="378"/>
    </row>
    <row r="725" spans="1:38">
      <c r="A725" s="411"/>
      <c r="B725" s="378"/>
      <c r="C725" s="378"/>
      <c r="D725" s="378"/>
      <c r="E725" s="378"/>
      <c r="F725" s="378"/>
      <c r="G725" s="378"/>
      <c r="H725" s="378"/>
      <c r="I725" s="378"/>
      <c r="J725" s="378"/>
      <c r="K725" s="378"/>
      <c r="L725" s="378"/>
      <c r="M725" s="378"/>
      <c r="N725" s="378"/>
      <c r="O725" s="378"/>
      <c r="P725" s="378"/>
      <c r="Q725" s="378"/>
      <c r="R725" s="378"/>
      <c r="S725" s="378"/>
      <c r="T725" s="378"/>
      <c r="U725" s="378"/>
      <c r="V725" s="378"/>
      <c r="W725" s="378"/>
      <c r="X725" s="378"/>
      <c r="Y725" s="378"/>
      <c r="Z725" s="378"/>
      <c r="AA725" s="378"/>
      <c r="AB725" s="378"/>
      <c r="AC725" s="378"/>
      <c r="AD725" s="378"/>
      <c r="AE725" s="378"/>
      <c r="AF725" s="378"/>
      <c r="AG725" s="378"/>
      <c r="AH725" s="378"/>
      <c r="AI725" s="378"/>
      <c r="AJ725" s="378"/>
      <c r="AK725" s="378"/>
      <c r="AL725" s="378"/>
    </row>
    <row r="726" spans="1:38">
      <c r="A726" s="411"/>
      <c r="B726" s="378"/>
      <c r="C726" s="378"/>
      <c r="D726" s="378"/>
      <c r="E726" s="378"/>
      <c r="F726" s="378"/>
      <c r="G726" s="378"/>
      <c r="H726" s="378"/>
      <c r="I726" s="378"/>
      <c r="J726" s="378"/>
      <c r="K726" s="378"/>
      <c r="L726" s="378"/>
      <c r="M726" s="378"/>
      <c r="N726" s="378"/>
      <c r="O726" s="378"/>
      <c r="P726" s="378"/>
      <c r="Q726" s="378"/>
      <c r="R726" s="378"/>
      <c r="S726" s="378"/>
      <c r="T726" s="378"/>
      <c r="U726" s="378"/>
      <c r="V726" s="378"/>
      <c r="W726" s="378"/>
      <c r="X726" s="378"/>
      <c r="Y726" s="378"/>
      <c r="Z726" s="378"/>
      <c r="AA726" s="378"/>
      <c r="AB726" s="378"/>
      <c r="AC726" s="378"/>
      <c r="AD726" s="378"/>
      <c r="AE726" s="378"/>
      <c r="AF726" s="378"/>
      <c r="AG726" s="378"/>
      <c r="AH726" s="378"/>
      <c r="AI726" s="378"/>
      <c r="AJ726" s="378"/>
      <c r="AK726" s="378"/>
      <c r="AL726" s="378"/>
    </row>
    <row r="727" spans="1:38">
      <c r="A727" s="411"/>
      <c r="B727" s="378"/>
      <c r="C727" s="378"/>
      <c r="D727" s="378"/>
      <c r="E727" s="378"/>
      <c r="F727" s="378"/>
      <c r="G727" s="378"/>
      <c r="H727" s="378"/>
      <c r="I727" s="378"/>
      <c r="J727" s="378"/>
      <c r="K727" s="378"/>
      <c r="L727" s="378"/>
      <c r="M727" s="378"/>
      <c r="N727" s="378"/>
      <c r="O727" s="378"/>
      <c r="P727" s="378"/>
      <c r="Q727" s="378"/>
      <c r="R727" s="378"/>
      <c r="S727" s="378"/>
      <c r="T727" s="378"/>
      <c r="U727" s="378"/>
      <c r="V727" s="378"/>
      <c r="W727" s="378"/>
      <c r="X727" s="378"/>
      <c r="Y727" s="378"/>
      <c r="Z727" s="378"/>
      <c r="AA727" s="378"/>
      <c r="AB727" s="378"/>
      <c r="AC727" s="378"/>
      <c r="AD727" s="378"/>
      <c r="AE727" s="378"/>
      <c r="AF727" s="378"/>
      <c r="AG727" s="378"/>
      <c r="AH727" s="378"/>
      <c r="AI727" s="378"/>
      <c r="AJ727" s="378"/>
      <c r="AK727" s="378"/>
      <c r="AL727" s="378"/>
    </row>
    <row r="728" spans="1:38">
      <c r="A728" s="411"/>
      <c r="B728" s="378"/>
      <c r="C728" s="378"/>
      <c r="D728" s="378"/>
      <c r="E728" s="378"/>
      <c r="F728" s="378"/>
      <c r="G728" s="378"/>
      <c r="H728" s="378"/>
      <c r="I728" s="378"/>
      <c r="J728" s="378"/>
      <c r="K728" s="378"/>
      <c r="L728" s="378"/>
      <c r="M728" s="378"/>
      <c r="N728" s="378"/>
      <c r="O728" s="378"/>
      <c r="P728" s="378"/>
      <c r="Q728" s="378"/>
      <c r="R728" s="378"/>
      <c r="S728" s="378"/>
      <c r="T728" s="378"/>
      <c r="U728" s="378"/>
      <c r="V728" s="378"/>
      <c r="W728" s="378"/>
      <c r="X728" s="378"/>
      <c r="Y728" s="378"/>
      <c r="Z728" s="378"/>
      <c r="AA728" s="378"/>
      <c r="AB728" s="378"/>
      <c r="AC728" s="378"/>
      <c r="AD728" s="378"/>
      <c r="AE728" s="378"/>
      <c r="AF728" s="378"/>
      <c r="AG728" s="378"/>
      <c r="AH728" s="378"/>
      <c r="AI728" s="378"/>
      <c r="AJ728" s="378"/>
      <c r="AK728" s="378"/>
      <c r="AL728" s="378"/>
    </row>
    <row r="729" spans="1:38">
      <c r="A729" s="411"/>
      <c r="B729" s="378"/>
      <c r="C729" s="378"/>
      <c r="D729" s="378"/>
      <c r="E729" s="378"/>
      <c r="F729" s="378"/>
      <c r="G729" s="378"/>
      <c r="H729" s="378"/>
      <c r="I729" s="378"/>
      <c r="J729" s="378"/>
      <c r="K729" s="378"/>
      <c r="L729" s="378"/>
      <c r="M729" s="378"/>
      <c r="N729" s="378"/>
      <c r="O729" s="378"/>
      <c r="P729" s="378"/>
      <c r="Q729" s="378"/>
      <c r="R729" s="378"/>
      <c r="S729" s="378"/>
      <c r="T729" s="378"/>
      <c r="U729" s="378"/>
      <c r="V729" s="378"/>
      <c r="W729" s="378"/>
      <c r="X729" s="378"/>
      <c r="Y729" s="378"/>
      <c r="Z729" s="378"/>
      <c r="AA729" s="378"/>
      <c r="AB729" s="378"/>
      <c r="AC729" s="378"/>
      <c r="AD729" s="378"/>
      <c r="AE729" s="378"/>
      <c r="AF729" s="378"/>
      <c r="AG729" s="378"/>
      <c r="AH729" s="378"/>
      <c r="AI729" s="378"/>
      <c r="AJ729" s="378"/>
      <c r="AK729" s="378"/>
      <c r="AL729" s="378"/>
    </row>
    <row r="730" spans="1:38">
      <c r="A730" s="411"/>
      <c r="B730" s="378"/>
      <c r="C730" s="378"/>
      <c r="D730" s="378"/>
      <c r="E730" s="378"/>
      <c r="F730" s="378"/>
      <c r="G730" s="378"/>
      <c r="H730" s="378"/>
      <c r="I730" s="378"/>
      <c r="J730" s="378"/>
      <c r="K730" s="378"/>
      <c r="L730" s="378"/>
      <c r="M730" s="378"/>
      <c r="N730" s="378"/>
      <c r="O730" s="378"/>
      <c r="P730" s="378"/>
      <c r="Q730" s="378"/>
      <c r="R730" s="378"/>
      <c r="S730" s="378"/>
      <c r="T730" s="378"/>
      <c r="U730" s="378"/>
      <c r="V730" s="378"/>
      <c r="W730" s="378"/>
      <c r="X730" s="378"/>
      <c r="Y730" s="378"/>
      <c r="Z730" s="378"/>
      <c r="AA730" s="378"/>
      <c r="AB730" s="378"/>
      <c r="AC730" s="378"/>
      <c r="AD730" s="378"/>
      <c r="AE730" s="378"/>
      <c r="AF730" s="378"/>
      <c r="AG730" s="378"/>
      <c r="AH730" s="378"/>
      <c r="AI730" s="378"/>
      <c r="AJ730" s="378"/>
      <c r="AK730" s="378"/>
      <c r="AL730" s="378"/>
    </row>
    <row r="731" spans="1:38">
      <c r="A731" s="411"/>
      <c r="B731" s="378"/>
      <c r="C731" s="378"/>
      <c r="D731" s="378"/>
      <c r="E731" s="378"/>
      <c r="F731" s="378"/>
      <c r="G731" s="378"/>
      <c r="H731" s="378"/>
      <c r="I731" s="378"/>
      <c r="J731" s="378"/>
      <c r="K731" s="378"/>
      <c r="L731" s="378"/>
      <c r="M731" s="378"/>
      <c r="N731" s="378"/>
      <c r="O731" s="378"/>
      <c r="P731" s="378"/>
      <c r="Q731" s="378"/>
      <c r="R731" s="378"/>
      <c r="S731" s="378"/>
      <c r="T731" s="378"/>
      <c r="U731" s="378"/>
      <c r="V731" s="378"/>
      <c r="W731" s="378"/>
      <c r="X731" s="378"/>
      <c r="Y731" s="378"/>
      <c r="Z731" s="378"/>
      <c r="AA731" s="378"/>
      <c r="AB731" s="378"/>
      <c r="AC731" s="378"/>
      <c r="AD731" s="378"/>
      <c r="AE731" s="378"/>
      <c r="AF731" s="378"/>
      <c r="AG731" s="378"/>
      <c r="AH731" s="378"/>
      <c r="AI731" s="378"/>
      <c r="AJ731" s="378"/>
      <c r="AK731" s="378"/>
      <c r="AL731" s="378"/>
    </row>
    <row r="732" spans="1:38">
      <c r="A732" s="411"/>
      <c r="B732" s="378"/>
      <c r="C732" s="378"/>
      <c r="D732" s="378"/>
      <c r="E732" s="378"/>
      <c r="F732" s="378"/>
      <c r="G732" s="378"/>
      <c r="H732" s="378"/>
      <c r="I732" s="378"/>
      <c r="J732" s="378"/>
      <c r="K732" s="378"/>
      <c r="L732" s="378"/>
      <c r="M732" s="378"/>
      <c r="N732" s="378"/>
      <c r="O732" s="378"/>
      <c r="P732" s="378"/>
      <c r="Q732" s="378"/>
      <c r="R732" s="378"/>
      <c r="S732" s="378"/>
      <c r="T732" s="378"/>
      <c r="U732" s="378"/>
      <c r="V732" s="378"/>
      <c r="W732" s="378"/>
      <c r="X732" s="378"/>
      <c r="Y732" s="378"/>
      <c r="Z732" s="378"/>
      <c r="AA732" s="378"/>
      <c r="AB732" s="378"/>
      <c r="AC732" s="378"/>
      <c r="AD732" s="378"/>
      <c r="AE732" s="378"/>
      <c r="AF732" s="378"/>
      <c r="AG732" s="378"/>
      <c r="AH732" s="378"/>
      <c r="AI732" s="378"/>
      <c r="AJ732" s="378"/>
      <c r="AK732" s="378"/>
      <c r="AL732" s="378"/>
    </row>
    <row r="733" spans="1:38">
      <c r="A733" s="411"/>
      <c r="B733" s="378"/>
      <c r="C733" s="378"/>
      <c r="D733" s="378"/>
      <c r="E733" s="378"/>
      <c r="F733" s="378"/>
      <c r="G733" s="378"/>
      <c r="H733" s="378"/>
      <c r="I733" s="378"/>
      <c r="J733" s="378"/>
      <c r="K733" s="378"/>
      <c r="L733" s="378"/>
      <c r="M733" s="378"/>
      <c r="N733" s="378"/>
      <c r="O733" s="378"/>
      <c r="P733" s="378"/>
      <c r="Q733" s="378"/>
      <c r="R733" s="378"/>
      <c r="S733" s="378"/>
      <c r="T733" s="378"/>
      <c r="U733" s="378"/>
      <c r="V733" s="378"/>
      <c r="W733" s="378"/>
      <c r="X733" s="378"/>
      <c r="Y733" s="378"/>
      <c r="Z733" s="378"/>
      <c r="AA733" s="378"/>
      <c r="AB733" s="378"/>
      <c r="AC733" s="378"/>
      <c r="AD733" s="378"/>
      <c r="AE733" s="378"/>
      <c r="AF733" s="378"/>
      <c r="AG733" s="378"/>
      <c r="AH733" s="378"/>
      <c r="AI733" s="378"/>
      <c r="AJ733" s="378"/>
      <c r="AK733" s="378"/>
      <c r="AL733" s="378"/>
    </row>
    <row r="734" spans="1:38">
      <c r="A734" s="411"/>
      <c r="B734" s="378"/>
      <c r="C734" s="378"/>
      <c r="D734" s="378"/>
      <c r="E734" s="378"/>
      <c r="F734" s="378"/>
      <c r="G734" s="378"/>
      <c r="H734" s="378"/>
      <c r="I734" s="378"/>
      <c r="J734" s="378"/>
      <c r="K734" s="378"/>
      <c r="L734" s="378"/>
      <c r="M734" s="378"/>
      <c r="N734" s="378"/>
      <c r="O734" s="378"/>
      <c r="P734" s="378"/>
      <c r="Q734" s="378"/>
      <c r="R734" s="378"/>
      <c r="S734" s="378"/>
      <c r="T734" s="378"/>
      <c r="U734" s="378"/>
      <c r="V734" s="378"/>
      <c r="W734" s="378"/>
      <c r="X734" s="378"/>
      <c r="Y734" s="378"/>
      <c r="Z734" s="378"/>
      <c r="AA734" s="378"/>
      <c r="AB734" s="378"/>
      <c r="AC734" s="378"/>
      <c r="AD734" s="378"/>
      <c r="AE734" s="378"/>
      <c r="AF734" s="378"/>
      <c r="AG734" s="378"/>
      <c r="AH734" s="378"/>
      <c r="AI734" s="378"/>
      <c r="AJ734" s="378"/>
      <c r="AK734" s="378"/>
      <c r="AL734" s="378"/>
    </row>
    <row r="735" spans="1:38">
      <c r="A735" s="411"/>
      <c r="B735" s="378"/>
      <c r="C735" s="378"/>
      <c r="D735" s="378"/>
      <c r="E735" s="378"/>
      <c r="F735" s="378"/>
      <c r="G735" s="378"/>
      <c r="H735" s="378"/>
      <c r="I735" s="378"/>
      <c r="J735" s="378"/>
      <c r="K735" s="378"/>
      <c r="L735" s="378"/>
      <c r="M735" s="378"/>
      <c r="N735" s="378"/>
      <c r="O735" s="378"/>
      <c r="P735" s="378"/>
      <c r="Q735" s="378"/>
      <c r="R735" s="378"/>
      <c r="S735" s="378"/>
      <c r="T735" s="378"/>
      <c r="U735" s="378"/>
      <c r="V735" s="378"/>
      <c r="W735" s="378"/>
      <c r="X735" s="378"/>
      <c r="Y735" s="378"/>
      <c r="Z735" s="378"/>
      <c r="AA735" s="378"/>
      <c r="AB735" s="378"/>
      <c r="AC735" s="378"/>
      <c r="AD735" s="378"/>
      <c r="AE735" s="378"/>
      <c r="AF735" s="378"/>
      <c r="AG735" s="378"/>
      <c r="AH735" s="378"/>
      <c r="AI735" s="378"/>
      <c r="AJ735" s="378"/>
      <c r="AK735" s="378"/>
      <c r="AL735" s="378"/>
    </row>
    <row r="736" spans="1:38">
      <c r="A736" s="411"/>
      <c r="B736" s="378"/>
      <c r="C736" s="378"/>
      <c r="D736" s="378"/>
      <c r="E736" s="378"/>
      <c r="F736" s="378"/>
      <c r="G736" s="378"/>
      <c r="H736" s="378"/>
      <c r="I736" s="378"/>
      <c r="J736" s="378"/>
      <c r="K736" s="378"/>
      <c r="L736" s="378"/>
      <c r="M736" s="378"/>
      <c r="N736" s="378"/>
      <c r="O736" s="378"/>
      <c r="P736" s="378"/>
      <c r="Q736" s="378"/>
      <c r="R736" s="378"/>
      <c r="S736" s="378"/>
      <c r="T736" s="378"/>
      <c r="U736" s="378"/>
      <c r="V736" s="378"/>
      <c r="W736" s="378"/>
      <c r="X736" s="378"/>
      <c r="Y736" s="378"/>
      <c r="Z736" s="378"/>
      <c r="AA736" s="378"/>
      <c r="AB736" s="378"/>
      <c r="AC736" s="378"/>
      <c r="AD736" s="378"/>
      <c r="AE736" s="378"/>
      <c r="AF736" s="378"/>
      <c r="AG736" s="378"/>
      <c r="AH736" s="378"/>
      <c r="AI736" s="378"/>
      <c r="AJ736" s="378"/>
      <c r="AK736" s="378"/>
      <c r="AL736" s="378"/>
    </row>
    <row r="737" spans="1:38">
      <c r="A737" s="411"/>
      <c r="B737" s="378"/>
      <c r="C737" s="378"/>
      <c r="D737" s="378"/>
      <c r="E737" s="378"/>
      <c r="F737" s="378"/>
      <c r="G737" s="378"/>
      <c r="H737" s="378"/>
      <c r="I737" s="378"/>
      <c r="J737" s="378"/>
      <c r="K737" s="378"/>
      <c r="L737" s="378"/>
      <c r="M737" s="378"/>
      <c r="N737" s="378"/>
      <c r="O737" s="378"/>
      <c r="P737" s="378"/>
      <c r="Q737" s="378"/>
      <c r="R737" s="378"/>
      <c r="S737" s="378"/>
      <c r="T737" s="378"/>
      <c r="U737" s="378"/>
      <c r="V737" s="378"/>
      <c r="W737" s="378"/>
      <c r="X737" s="378"/>
      <c r="Y737" s="378"/>
      <c r="Z737" s="378"/>
      <c r="AA737" s="378"/>
      <c r="AB737" s="378"/>
      <c r="AC737" s="378"/>
      <c r="AD737" s="378"/>
      <c r="AE737" s="378"/>
      <c r="AF737" s="378"/>
      <c r="AG737" s="378"/>
      <c r="AH737" s="378"/>
      <c r="AI737" s="378"/>
      <c r="AJ737" s="378"/>
      <c r="AK737" s="378"/>
      <c r="AL737" s="378"/>
    </row>
    <row r="738" spans="1:38">
      <c r="A738" s="411"/>
      <c r="B738" s="378"/>
      <c r="C738" s="378"/>
      <c r="D738" s="378"/>
      <c r="E738" s="378"/>
      <c r="F738" s="378"/>
      <c r="G738" s="378"/>
      <c r="H738" s="378"/>
      <c r="I738" s="378"/>
      <c r="J738" s="378"/>
      <c r="K738" s="378"/>
      <c r="L738" s="378"/>
      <c r="M738" s="378"/>
      <c r="N738" s="378"/>
      <c r="O738" s="378"/>
      <c r="P738" s="378"/>
      <c r="Q738" s="378"/>
      <c r="R738" s="378"/>
      <c r="S738" s="378"/>
      <c r="T738" s="378"/>
      <c r="U738" s="378"/>
      <c r="V738" s="378"/>
      <c r="W738" s="378"/>
      <c r="X738" s="378"/>
      <c r="Y738" s="378"/>
      <c r="Z738" s="378"/>
      <c r="AA738" s="378"/>
      <c r="AB738" s="378"/>
      <c r="AC738" s="378"/>
      <c r="AD738" s="378"/>
      <c r="AE738" s="378"/>
      <c r="AF738" s="378"/>
      <c r="AG738" s="378"/>
      <c r="AH738" s="378"/>
      <c r="AI738" s="378"/>
      <c r="AJ738" s="378"/>
      <c r="AK738" s="378"/>
      <c r="AL738" s="378"/>
    </row>
    <row r="739" spans="1:38">
      <c r="A739" s="411"/>
      <c r="B739" s="378"/>
      <c r="C739" s="378"/>
      <c r="D739" s="378"/>
      <c r="E739" s="378"/>
      <c r="F739" s="378"/>
      <c r="G739" s="378"/>
      <c r="H739" s="378"/>
      <c r="I739" s="378"/>
      <c r="J739" s="378"/>
      <c r="K739" s="378"/>
      <c r="L739" s="378"/>
      <c r="M739" s="378"/>
      <c r="N739" s="378"/>
      <c r="O739" s="378"/>
      <c r="P739" s="378"/>
      <c r="Q739" s="378"/>
      <c r="R739" s="378"/>
      <c r="S739" s="378"/>
      <c r="T739" s="378"/>
      <c r="U739" s="378"/>
      <c r="V739" s="378"/>
      <c r="W739" s="378"/>
      <c r="X739" s="378"/>
      <c r="Y739" s="378"/>
      <c r="Z739" s="378"/>
      <c r="AA739" s="378"/>
      <c r="AB739" s="378"/>
      <c r="AC739" s="378"/>
      <c r="AD739" s="378"/>
      <c r="AE739" s="378"/>
      <c r="AF739" s="378"/>
      <c r="AG739" s="378"/>
      <c r="AH739" s="378"/>
      <c r="AI739" s="378"/>
      <c r="AJ739" s="378"/>
      <c r="AK739" s="378"/>
      <c r="AL739" s="378"/>
    </row>
    <row r="740" spans="1:38">
      <c r="A740" s="411"/>
      <c r="B740" s="378"/>
      <c r="C740" s="378"/>
      <c r="D740" s="378"/>
      <c r="E740" s="378"/>
      <c r="F740" s="378"/>
      <c r="G740" s="378"/>
      <c r="H740" s="378"/>
      <c r="I740" s="378"/>
      <c r="J740" s="378"/>
      <c r="K740" s="378"/>
      <c r="L740" s="378"/>
      <c r="M740" s="378"/>
      <c r="N740" s="378"/>
      <c r="O740" s="378"/>
      <c r="P740" s="378"/>
      <c r="Q740" s="378"/>
      <c r="R740" s="378"/>
      <c r="S740" s="378"/>
      <c r="T740" s="378"/>
      <c r="U740" s="378"/>
      <c r="V740" s="378"/>
      <c r="W740" s="378"/>
      <c r="X740" s="378"/>
      <c r="Y740" s="378"/>
      <c r="Z740" s="378"/>
      <c r="AA740" s="378"/>
      <c r="AB740" s="378"/>
      <c r="AC740" s="378"/>
      <c r="AD740" s="378"/>
      <c r="AE740" s="378"/>
      <c r="AF740" s="378"/>
      <c r="AG740" s="378"/>
      <c r="AH740" s="378"/>
      <c r="AI740" s="378"/>
      <c r="AJ740" s="378"/>
      <c r="AK740" s="378"/>
      <c r="AL740" s="378"/>
    </row>
    <row r="741" spans="1:38">
      <c r="A741" s="411"/>
      <c r="B741" s="378"/>
      <c r="C741" s="378"/>
      <c r="D741" s="378"/>
      <c r="E741" s="378"/>
      <c r="F741" s="378"/>
      <c r="G741" s="378"/>
      <c r="H741" s="378"/>
      <c r="I741" s="378"/>
      <c r="J741" s="378"/>
      <c r="K741" s="378"/>
      <c r="L741" s="378"/>
      <c r="M741" s="378"/>
      <c r="N741" s="378"/>
      <c r="O741" s="378"/>
      <c r="P741" s="378"/>
      <c r="Q741" s="378"/>
      <c r="R741" s="378"/>
      <c r="S741" s="378"/>
      <c r="T741" s="378"/>
      <c r="U741" s="378"/>
      <c r="V741" s="378"/>
      <c r="W741" s="378"/>
      <c r="X741" s="378"/>
      <c r="Y741" s="378"/>
      <c r="Z741" s="378"/>
      <c r="AA741" s="378"/>
      <c r="AB741" s="378"/>
      <c r="AC741" s="378"/>
      <c r="AD741" s="378"/>
      <c r="AE741" s="378"/>
      <c r="AF741" s="378"/>
      <c r="AG741" s="378"/>
      <c r="AH741" s="378"/>
      <c r="AI741" s="378"/>
      <c r="AJ741" s="378"/>
      <c r="AK741" s="378"/>
      <c r="AL741" s="378"/>
    </row>
    <row r="742" spans="1:38">
      <c r="A742" s="411"/>
      <c r="B742" s="378"/>
      <c r="C742" s="378"/>
      <c r="D742" s="378"/>
      <c r="E742" s="378"/>
      <c r="F742" s="378"/>
      <c r="G742" s="378"/>
      <c r="H742" s="378"/>
      <c r="I742" s="378"/>
      <c r="J742" s="378"/>
      <c r="K742" s="378"/>
      <c r="L742" s="378"/>
      <c r="M742" s="378"/>
      <c r="N742" s="378"/>
      <c r="O742" s="378"/>
      <c r="P742" s="378"/>
      <c r="Q742" s="378"/>
      <c r="R742" s="378"/>
      <c r="S742" s="378"/>
      <c r="T742" s="378"/>
      <c r="U742" s="378"/>
      <c r="V742" s="378"/>
      <c r="W742" s="378"/>
      <c r="X742" s="378"/>
      <c r="Y742" s="378"/>
      <c r="Z742" s="378"/>
      <c r="AA742" s="378"/>
      <c r="AB742" s="378"/>
      <c r="AC742" s="378"/>
      <c r="AD742" s="378"/>
      <c r="AE742" s="378"/>
      <c r="AF742" s="378"/>
      <c r="AG742" s="378"/>
      <c r="AH742" s="378"/>
      <c r="AI742" s="378"/>
      <c r="AJ742" s="378"/>
      <c r="AK742" s="378"/>
      <c r="AL742" s="378"/>
    </row>
    <row r="743" spans="1:38">
      <c r="A743" s="411"/>
      <c r="B743" s="378"/>
      <c r="C743" s="378"/>
      <c r="D743" s="378"/>
      <c r="E743" s="378"/>
      <c r="F743" s="378"/>
      <c r="G743" s="378"/>
      <c r="H743" s="378"/>
      <c r="I743" s="378"/>
      <c r="J743" s="378"/>
      <c r="K743" s="378"/>
      <c r="L743" s="378"/>
      <c r="M743" s="378"/>
      <c r="N743" s="378"/>
      <c r="O743" s="378"/>
      <c r="P743" s="378"/>
      <c r="Q743" s="378"/>
      <c r="R743" s="378"/>
      <c r="S743" s="378"/>
      <c r="T743" s="378"/>
      <c r="U743" s="378"/>
      <c r="V743" s="378"/>
      <c r="W743" s="378"/>
      <c r="X743" s="378"/>
      <c r="Y743" s="378"/>
      <c r="Z743" s="378"/>
      <c r="AA743" s="378"/>
      <c r="AB743" s="378"/>
      <c r="AC743" s="378"/>
      <c r="AD743" s="378"/>
      <c r="AE743" s="378"/>
      <c r="AF743" s="378"/>
      <c r="AG743" s="378"/>
      <c r="AH743" s="378"/>
      <c r="AI743" s="378"/>
      <c r="AJ743" s="378"/>
      <c r="AK743" s="378"/>
      <c r="AL743" s="378"/>
    </row>
    <row r="744" spans="1:38">
      <c r="A744" s="411"/>
      <c r="B744" s="378"/>
      <c r="C744" s="378"/>
      <c r="D744" s="378"/>
      <c r="E744" s="378"/>
      <c r="F744" s="378"/>
      <c r="G744" s="378"/>
      <c r="H744" s="378"/>
      <c r="I744" s="378"/>
      <c r="J744" s="378"/>
      <c r="K744" s="378"/>
      <c r="L744" s="378"/>
      <c r="M744" s="378"/>
      <c r="N744" s="378"/>
      <c r="O744" s="378"/>
      <c r="P744" s="378"/>
      <c r="Q744" s="378"/>
      <c r="R744" s="378"/>
      <c r="S744" s="378"/>
      <c r="T744" s="378"/>
      <c r="U744" s="378"/>
      <c r="V744" s="378"/>
      <c r="W744" s="378"/>
      <c r="X744" s="378"/>
      <c r="Y744" s="378"/>
      <c r="Z744" s="378"/>
      <c r="AA744" s="378"/>
      <c r="AB744" s="378"/>
      <c r="AC744" s="378"/>
      <c r="AD744" s="378"/>
      <c r="AE744" s="378"/>
      <c r="AF744" s="378"/>
      <c r="AG744" s="378"/>
      <c r="AH744" s="378"/>
      <c r="AI744" s="378"/>
      <c r="AJ744" s="378"/>
      <c r="AK744" s="378"/>
      <c r="AL744" s="378"/>
    </row>
    <row r="745" spans="1:38">
      <c r="A745" s="411"/>
      <c r="B745" s="378"/>
      <c r="C745" s="378"/>
      <c r="D745" s="378"/>
      <c r="E745" s="378"/>
      <c r="F745" s="378"/>
      <c r="G745" s="378"/>
      <c r="H745" s="378"/>
      <c r="I745" s="378"/>
      <c r="J745" s="378"/>
      <c r="K745" s="378"/>
      <c r="L745" s="378"/>
      <c r="M745" s="378"/>
      <c r="N745" s="378"/>
      <c r="O745" s="378"/>
      <c r="P745" s="378"/>
      <c r="Q745" s="378"/>
      <c r="R745" s="378"/>
      <c r="S745" s="378"/>
      <c r="T745" s="378"/>
      <c r="U745" s="378"/>
      <c r="V745" s="378"/>
      <c r="W745" s="378"/>
      <c r="X745" s="378"/>
      <c r="Y745" s="378"/>
      <c r="Z745" s="378"/>
      <c r="AA745" s="378"/>
      <c r="AB745" s="378"/>
      <c r="AC745" s="378"/>
      <c r="AD745" s="378"/>
      <c r="AE745" s="378"/>
      <c r="AF745" s="378"/>
      <c r="AG745" s="378"/>
      <c r="AH745" s="378"/>
      <c r="AI745" s="378"/>
      <c r="AJ745" s="378"/>
      <c r="AK745" s="378"/>
      <c r="AL745" s="378"/>
    </row>
    <row r="746" spans="1:38">
      <c r="A746" s="411"/>
      <c r="B746" s="378"/>
      <c r="C746" s="378"/>
      <c r="D746" s="378"/>
      <c r="E746" s="378"/>
      <c r="F746" s="378"/>
      <c r="G746" s="378"/>
      <c r="H746" s="378"/>
      <c r="I746" s="378"/>
      <c r="J746" s="378"/>
      <c r="K746" s="378"/>
      <c r="L746" s="378"/>
      <c r="M746" s="378"/>
      <c r="N746" s="378"/>
      <c r="O746" s="378"/>
      <c r="P746" s="378"/>
      <c r="Q746" s="378"/>
      <c r="R746" s="378"/>
      <c r="S746" s="378"/>
      <c r="T746" s="378"/>
      <c r="U746" s="378"/>
      <c r="V746" s="378"/>
      <c r="W746" s="378"/>
      <c r="X746" s="378"/>
      <c r="Y746" s="378"/>
      <c r="Z746" s="378"/>
      <c r="AA746" s="378"/>
      <c r="AB746" s="378"/>
      <c r="AC746" s="378"/>
      <c r="AD746" s="378"/>
      <c r="AE746" s="378"/>
      <c r="AF746" s="378"/>
      <c r="AG746" s="378"/>
      <c r="AH746" s="378"/>
      <c r="AI746" s="378"/>
      <c r="AJ746" s="378"/>
      <c r="AK746" s="378"/>
      <c r="AL746" s="378"/>
    </row>
    <row r="747" spans="1:38">
      <c r="A747" s="411"/>
      <c r="B747" s="378"/>
      <c r="C747" s="378"/>
      <c r="D747" s="378"/>
      <c r="E747" s="378"/>
      <c r="F747" s="378"/>
      <c r="G747" s="378"/>
      <c r="H747" s="378"/>
      <c r="I747" s="378"/>
      <c r="J747" s="378"/>
      <c r="K747" s="378"/>
      <c r="L747" s="378"/>
      <c r="M747" s="378"/>
      <c r="N747" s="378"/>
      <c r="O747" s="378"/>
      <c r="P747" s="378"/>
      <c r="Q747" s="378"/>
      <c r="R747" s="378"/>
      <c r="S747" s="378"/>
      <c r="T747" s="378"/>
      <c r="U747" s="378"/>
      <c r="V747" s="378"/>
      <c r="W747" s="378"/>
      <c r="X747" s="378"/>
      <c r="Y747" s="378"/>
      <c r="Z747" s="378"/>
      <c r="AA747" s="378"/>
      <c r="AB747" s="378"/>
      <c r="AC747" s="378"/>
      <c r="AD747" s="378"/>
      <c r="AE747" s="378"/>
      <c r="AF747" s="378"/>
      <c r="AG747" s="378"/>
      <c r="AH747" s="378"/>
      <c r="AI747" s="378"/>
      <c r="AJ747" s="378"/>
      <c r="AK747" s="378"/>
      <c r="AL747" s="378"/>
    </row>
    <row r="748" spans="1:38">
      <c r="A748" s="411"/>
      <c r="B748" s="378"/>
      <c r="C748" s="378"/>
      <c r="D748" s="378"/>
      <c r="E748" s="378"/>
      <c r="F748" s="378"/>
      <c r="G748" s="378"/>
      <c r="H748" s="378"/>
      <c r="I748" s="378"/>
      <c r="J748" s="378"/>
      <c r="K748" s="378"/>
      <c r="L748" s="378"/>
      <c r="M748" s="378"/>
      <c r="N748" s="378"/>
      <c r="O748" s="378"/>
      <c r="P748" s="378"/>
      <c r="Q748" s="378"/>
      <c r="R748" s="378"/>
      <c r="S748" s="378"/>
      <c r="T748" s="378"/>
      <c r="U748" s="378"/>
      <c r="V748" s="378"/>
      <c r="W748" s="378"/>
      <c r="X748" s="378"/>
      <c r="Y748" s="378"/>
      <c r="Z748" s="378"/>
      <c r="AA748" s="378"/>
      <c r="AB748" s="378"/>
      <c r="AC748" s="378"/>
      <c r="AD748" s="378"/>
      <c r="AE748" s="378"/>
      <c r="AF748" s="378"/>
      <c r="AG748" s="378"/>
      <c r="AH748" s="378"/>
      <c r="AI748" s="378"/>
      <c r="AJ748" s="378"/>
      <c r="AK748" s="378"/>
      <c r="AL748" s="378"/>
    </row>
    <row r="749" spans="1:38">
      <c r="A749" s="411"/>
      <c r="B749" s="378"/>
      <c r="C749" s="378"/>
      <c r="D749" s="378"/>
      <c r="E749" s="378"/>
      <c r="F749" s="378"/>
      <c r="G749" s="378"/>
      <c r="H749" s="378"/>
      <c r="I749" s="378"/>
      <c r="J749" s="378"/>
      <c r="K749" s="378"/>
      <c r="L749" s="378"/>
      <c r="M749" s="378"/>
      <c r="N749" s="378"/>
      <c r="O749" s="378"/>
      <c r="P749" s="378"/>
      <c r="Q749" s="378"/>
      <c r="R749" s="378"/>
      <c r="S749" s="378"/>
      <c r="T749" s="378"/>
      <c r="U749" s="378"/>
      <c r="V749" s="378"/>
      <c r="W749" s="378"/>
      <c r="X749" s="378"/>
      <c r="Y749" s="378"/>
      <c r="Z749" s="378"/>
      <c r="AA749" s="378"/>
      <c r="AB749" s="378"/>
      <c r="AC749" s="378"/>
      <c r="AD749" s="378"/>
      <c r="AE749" s="378"/>
      <c r="AF749" s="378"/>
      <c r="AG749" s="378"/>
      <c r="AH749" s="378"/>
      <c r="AI749" s="378"/>
      <c r="AJ749" s="378"/>
      <c r="AK749" s="378"/>
      <c r="AL749" s="378"/>
    </row>
    <row r="750" spans="1:38">
      <c r="A750" s="411"/>
      <c r="B750" s="378"/>
      <c r="C750" s="378"/>
      <c r="D750" s="378"/>
      <c r="E750" s="378"/>
      <c r="F750" s="378"/>
      <c r="G750" s="378"/>
      <c r="H750" s="378"/>
      <c r="I750" s="378"/>
      <c r="J750" s="378"/>
      <c r="K750" s="378"/>
      <c r="L750" s="378"/>
      <c r="M750" s="378"/>
      <c r="N750" s="378"/>
      <c r="O750" s="378"/>
      <c r="P750" s="378"/>
      <c r="Q750" s="378"/>
      <c r="R750" s="378"/>
      <c r="S750" s="378"/>
      <c r="T750" s="378"/>
      <c r="U750" s="378"/>
      <c r="V750" s="378"/>
      <c r="W750" s="378"/>
      <c r="X750" s="378"/>
      <c r="Y750" s="378"/>
      <c r="Z750" s="378"/>
      <c r="AA750" s="378"/>
      <c r="AB750" s="378"/>
      <c r="AC750" s="378"/>
      <c r="AD750" s="378"/>
      <c r="AE750" s="378"/>
      <c r="AF750" s="378"/>
      <c r="AG750" s="378"/>
      <c r="AH750" s="378"/>
      <c r="AI750" s="378"/>
      <c r="AJ750" s="378"/>
      <c r="AK750" s="378"/>
      <c r="AL750" s="378"/>
    </row>
    <row r="751" spans="1:38">
      <c r="A751" s="411"/>
      <c r="B751" s="378"/>
      <c r="C751" s="378"/>
      <c r="D751" s="378"/>
      <c r="E751" s="378"/>
      <c r="F751" s="378"/>
      <c r="G751" s="378"/>
      <c r="H751" s="378"/>
      <c r="I751" s="378"/>
      <c r="J751" s="378"/>
      <c r="K751" s="378"/>
      <c r="L751" s="378"/>
      <c r="M751" s="378"/>
      <c r="N751" s="378"/>
      <c r="O751" s="378"/>
      <c r="P751" s="378"/>
      <c r="Q751" s="378"/>
      <c r="R751" s="378"/>
      <c r="S751" s="378"/>
      <c r="T751" s="378"/>
      <c r="U751" s="378"/>
      <c r="V751" s="378"/>
      <c r="W751" s="378"/>
      <c r="X751" s="378"/>
      <c r="Y751" s="378"/>
      <c r="Z751" s="378"/>
      <c r="AA751" s="378"/>
      <c r="AB751" s="378"/>
      <c r="AC751" s="378"/>
      <c r="AD751" s="378"/>
      <c r="AE751" s="378"/>
      <c r="AF751" s="378"/>
      <c r="AG751" s="378"/>
      <c r="AH751" s="378"/>
      <c r="AI751" s="378"/>
      <c r="AJ751" s="378"/>
      <c r="AK751" s="378"/>
      <c r="AL751" s="378"/>
    </row>
    <row r="752" spans="1:38">
      <c r="A752" s="411"/>
      <c r="B752" s="378"/>
      <c r="C752" s="378"/>
      <c r="D752" s="378"/>
      <c r="E752" s="378"/>
      <c r="F752" s="378"/>
      <c r="G752" s="378"/>
      <c r="H752" s="378"/>
      <c r="I752" s="378"/>
      <c r="J752" s="378"/>
      <c r="K752" s="378"/>
      <c r="L752" s="378"/>
      <c r="M752" s="378"/>
      <c r="N752" s="378"/>
      <c r="O752" s="378"/>
      <c r="P752" s="378"/>
      <c r="Q752" s="378"/>
      <c r="R752" s="378"/>
      <c r="S752" s="378"/>
      <c r="T752" s="378"/>
      <c r="U752" s="378"/>
      <c r="V752" s="378"/>
      <c r="W752" s="378"/>
      <c r="X752" s="378"/>
      <c r="Y752" s="378"/>
      <c r="Z752" s="378"/>
      <c r="AA752" s="378"/>
      <c r="AB752" s="378"/>
      <c r="AC752" s="378"/>
      <c r="AD752" s="378"/>
      <c r="AE752" s="378"/>
      <c r="AF752" s="378"/>
      <c r="AG752" s="378"/>
      <c r="AH752" s="378"/>
      <c r="AI752" s="378"/>
      <c r="AJ752" s="378"/>
      <c r="AK752" s="378"/>
      <c r="AL752" s="378"/>
    </row>
    <row r="753" spans="1:38">
      <c r="A753" s="411"/>
      <c r="B753" s="378"/>
      <c r="C753" s="378"/>
      <c r="D753" s="378"/>
      <c r="E753" s="378"/>
      <c r="F753" s="378"/>
      <c r="G753" s="378"/>
      <c r="H753" s="378"/>
      <c r="I753" s="378"/>
      <c r="J753" s="378"/>
      <c r="K753" s="378"/>
      <c r="L753" s="378"/>
      <c r="M753" s="378"/>
      <c r="N753" s="378"/>
      <c r="O753" s="378"/>
      <c r="P753" s="378"/>
      <c r="Q753" s="378"/>
      <c r="R753" s="378"/>
      <c r="S753" s="378"/>
      <c r="T753" s="378"/>
      <c r="U753" s="378"/>
      <c r="V753" s="378"/>
      <c r="W753" s="378"/>
      <c r="X753" s="378"/>
      <c r="Y753" s="378"/>
      <c r="Z753" s="378"/>
      <c r="AA753" s="378"/>
      <c r="AB753" s="378"/>
      <c r="AC753" s="378"/>
      <c r="AD753" s="378"/>
      <c r="AE753" s="378"/>
      <c r="AF753" s="378"/>
      <c r="AG753" s="378"/>
      <c r="AH753" s="378"/>
      <c r="AI753" s="378"/>
      <c r="AJ753" s="378"/>
      <c r="AK753" s="378"/>
      <c r="AL753" s="378"/>
    </row>
    <row r="754" spans="1:38">
      <c r="A754" s="411"/>
      <c r="B754" s="378"/>
      <c r="C754" s="378"/>
      <c r="D754" s="378"/>
      <c r="E754" s="378"/>
      <c r="F754" s="378"/>
      <c r="G754" s="378"/>
      <c r="H754" s="378"/>
      <c r="I754" s="378"/>
      <c r="J754" s="378"/>
      <c r="K754" s="378"/>
      <c r="L754" s="378"/>
      <c r="M754" s="378"/>
      <c r="N754" s="378"/>
      <c r="O754" s="378"/>
      <c r="P754" s="378"/>
      <c r="Q754" s="378"/>
      <c r="R754" s="378"/>
      <c r="S754" s="378"/>
      <c r="T754" s="378"/>
      <c r="U754" s="378"/>
      <c r="V754" s="378"/>
      <c r="W754" s="378"/>
      <c r="X754" s="378"/>
      <c r="Y754" s="378"/>
      <c r="Z754" s="378"/>
      <c r="AA754" s="378"/>
      <c r="AB754" s="378"/>
      <c r="AC754" s="378"/>
      <c r="AD754" s="378"/>
      <c r="AE754" s="378"/>
      <c r="AF754" s="378"/>
      <c r="AG754" s="378"/>
      <c r="AH754" s="378"/>
      <c r="AI754" s="378"/>
      <c r="AJ754" s="378"/>
      <c r="AK754" s="378"/>
      <c r="AL754" s="378"/>
    </row>
    <row r="755" spans="1:38">
      <c r="A755" s="411"/>
      <c r="B755" s="378"/>
      <c r="C755" s="378"/>
      <c r="D755" s="378"/>
      <c r="E755" s="378"/>
      <c r="F755" s="378"/>
      <c r="G755" s="378"/>
      <c r="H755" s="378"/>
      <c r="I755" s="378"/>
      <c r="J755" s="378"/>
      <c r="K755" s="378"/>
      <c r="L755" s="378"/>
      <c r="M755" s="378"/>
      <c r="N755" s="378"/>
      <c r="O755" s="378"/>
      <c r="P755" s="378"/>
      <c r="Q755" s="378"/>
      <c r="R755" s="378"/>
      <c r="S755" s="378"/>
      <c r="T755" s="378"/>
      <c r="U755" s="378"/>
      <c r="V755" s="378"/>
      <c r="W755" s="378"/>
      <c r="X755" s="378"/>
      <c r="Y755" s="378"/>
      <c r="Z755" s="378"/>
      <c r="AA755" s="378"/>
      <c r="AB755" s="378"/>
      <c r="AC755" s="378"/>
      <c r="AD755" s="378"/>
      <c r="AE755" s="378"/>
      <c r="AF755" s="378"/>
      <c r="AG755" s="378"/>
      <c r="AH755" s="378"/>
      <c r="AI755" s="378"/>
      <c r="AJ755" s="378"/>
      <c r="AK755" s="378"/>
      <c r="AL755" s="378"/>
    </row>
    <row r="756" spans="1:38">
      <c r="A756" s="411"/>
      <c r="B756" s="378"/>
      <c r="C756" s="378"/>
      <c r="D756" s="378"/>
      <c r="E756" s="378"/>
      <c r="F756" s="378"/>
      <c r="G756" s="378"/>
      <c r="H756" s="378"/>
      <c r="I756" s="378"/>
      <c r="J756" s="378"/>
      <c r="K756" s="378"/>
      <c r="L756" s="378"/>
      <c r="M756" s="378"/>
      <c r="N756" s="378"/>
      <c r="O756" s="378"/>
      <c r="P756" s="378"/>
      <c r="Q756" s="378"/>
      <c r="R756" s="378"/>
      <c r="S756" s="378"/>
      <c r="T756" s="378"/>
      <c r="U756" s="378"/>
      <c r="V756" s="378"/>
      <c r="W756" s="378"/>
      <c r="X756" s="378"/>
      <c r="Y756" s="378"/>
      <c r="Z756" s="378"/>
      <c r="AA756" s="378"/>
      <c r="AB756" s="378"/>
      <c r="AC756" s="378"/>
      <c r="AD756" s="378"/>
      <c r="AE756" s="378"/>
      <c r="AF756" s="378"/>
      <c r="AG756" s="378"/>
      <c r="AH756" s="378"/>
      <c r="AI756" s="378"/>
      <c r="AJ756" s="378"/>
      <c r="AK756" s="378"/>
      <c r="AL756" s="378"/>
    </row>
    <row r="757" spans="1:38">
      <c r="A757" s="411"/>
      <c r="B757" s="378"/>
      <c r="C757" s="378"/>
      <c r="D757" s="378"/>
      <c r="E757" s="378"/>
      <c r="F757" s="378"/>
      <c r="G757" s="378"/>
      <c r="H757" s="378"/>
      <c r="I757" s="378"/>
      <c r="J757" s="378"/>
      <c r="K757" s="378"/>
      <c r="L757" s="378"/>
      <c r="M757" s="378"/>
      <c r="N757" s="378"/>
      <c r="O757" s="378"/>
      <c r="P757" s="378"/>
      <c r="Q757" s="378"/>
      <c r="R757" s="378"/>
      <c r="S757" s="378"/>
      <c r="T757" s="378"/>
      <c r="U757" s="378"/>
      <c r="V757" s="378"/>
      <c r="W757" s="378"/>
      <c r="X757" s="378"/>
      <c r="Y757" s="378"/>
      <c r="Z757" s="378"/>
      <c r="AA757" s="378"/>
      <c r="AB757" s="378"/>
      <c r="AC757" s="378"/>
      <c r="AD757" s="378"/>
      <c r="AE757" s="378"/>
      <c r="AF757" s="378"/>
      <c r="AG757" s="378"/>
      <c r="AH757" s="378"/>
      <c r="AI757" s="378"/>
      <c r="AJ757" s="378"/>
      <c r="AK757" s="378"/>
      <c r="AL757" s="378"/>
    </row>
    <row r="758" spans="1:38">
      <c r="A758" s="411"/>
      <c r="B758" s="378"/>
      <c r="C758" s="378"/>
      <c r="D758" s="378"/>
      <c r="E758" s="378"/>
      <c r="F758" s="378"/>
      <c r="G758" s="378"/>
      <c r="H758" s="378"/>
      <c r="I758" s="378"/>
      <c r="J758" s="378"/>
      <c r="K758" s="378"/>
      <c r="L758" s="378"/>
      <c r="M758" s="378"/>
      <c r="N758" s="378"/>
      <c r="O758" s="378"/>
      <c r="P758" s="378"/>
      <c r="Q758" s="378"/>
      <c r="R758" s="378"/>
      <c r="S758" s="378"/>
      <c r="T758" s="378"/>
      <c r="U758" s="378"/>
      <c r="V758" s="378"/>
      <c r="W758" s="378"/>
      <c r="X758" s="378"/>
      <c r="Y758" s="378"/>
      <c r="Z758" s="378"/>
      <c r="AA758" s="378"/>
      <c r="AB758" s="378"/>
      <c r="AC758" s="378"/>
      <c r="AD758" s="378"/>
      <c r="AE758" s="378"/>
      <c r="AF758" s="378"/>
      <c r="AG758" s="378"/>
      <c r="AH758" s="378"/>
      <c r="AI758" s="378"/>
      <c r="AJ758" s="378"/>
      <c r="AK758" s="378"/>
      <c r="AL758" s="378"/>
    </row>
    <row r="759" spans="1:38">
      <c r="A759" s="411"/>
      <c r="B759" s="378"/>
      <c r="C759" s="378"/>
      <c r="D759" s="378"/>
      <c r="E759" s="378"/>
      <c r="F759" s="378"/>
      <c r="G759" s="378"/>
      <c r="H759" s="378"/>
      <c r="I759" s="378"/>
      <c r="J759" s="378"/>
      <c r="K759" s="378"/>
      <c r="L759" s="378"/>
      <c r="M759" s="378"/>
      <c r="N759" s="378"/>
      <c r="O759" s="378"/>
      <c r="P759" s="378"/>
      <c r="Q759" s="378"/>
      <c r="R759" s="378"/>
      <c r="S759" s="378"/>
      <c r="T759" s="378"/>
      <c r="U759" s="378"/>
      <c r="V759" s="378"/>
      <c r="W759" s="378"/>
      <c r="X759" s="378"/>
      <c r="Y759" s="378"/>
      <c r="Z759" s="378"/>
      <c r="AA759" s="378"/>
      <c r="AB759" s="378"/>
      <c r="AC759" s="378"/>
      <c r="AD759" s="378"/>
      <c r="AE759" s="378"/>
      <c r="AF759" s="378"/>
      <c r="AG759" s="378"/>
      <c r="AH759" s="378"/>
      <c r="AI759" s="378"/>
      <c r="AJ759" s="378"/>
      <c r="AK759" s="378"/>
      <c r="AL759" s="378"/>
    </row>
    <row r="760" spans="1:38">
      <c r="A760" s="411"/>
      <c r="B760" s="378"/>
      <c r="C760" s="378"/>
      <c r="D760" s="378"/>
      <c r="E760" s="378"/>
      <c r="F760" s="378"/>
      <c r="G760" s="378"/>
      <c r="H760" s="378"/>
      <c r="I760" s="378"/>
      <c r="J760" s="378"/>
      <c r="K760" s="378"/>
      <c r="L760" s="378"/>
      <c r="M760" s="378"/>
      <c r="N760" s="378"/>
      <c r="O760" s="378"/>
      <c r="P760" s="378"/>
      <c r="Q760" s="378"/>
      <c r="R760" s="378"/>
      <c r="S760" s="378"/>
      <c r="T760" s="378"/>
      <c r="U760" s="378"/>
      <c r="V760" s="378"/>
      <c r="W760" s="378"/>
      <c r="X760" s="378"/>
      <c r="Y760" s="378"/>
      <c r="Z760" s="378"/>
      <c r="AA760" s="378"/>
      <c r="AB760" s="378"/>
      <c r="AC760" s="378"/>
      <c r="AD760" s="378"/>
      <c r="AE760" s="378"/>
      <c r="AF760" s="378"/>
      <c r="AG760" s="378"/>
      <c r="AH760" s="378"/>
      <c r="AI760" s="378"/>
      <c r="AJ760" s="378"/>
      <c r="AK760" s="378"/>
      <c r="AL760" s="378"/>
    </row>
    <row r="761" spans="1:38">
      <c r="A761" s="411"/>
      <c r="B761" s="378"/>
      <c r="C761" s="378"/>
      <c r="D761" s="378"/>
      <c r="E761" s="378"/>
      <c r="F761" s="378"/>
      <c r="G761" s="378"/>
      <c r="H761" s="378"/>
      <c r="I761" s="378"/>
      <c r="J761" s="378"/>
      <c r="K761" s="378"/>
      <c r="L761" s="378"/>
      <c r="M761" s="378"/>
      <c r="N761" s="378"/>
      <c r="O761" s="378"/>
      <c r="P761" s="378"/>
      <c r="Q761" s="378"/>
      <c r="R761" s="378"/>
      <c r="S761" s="378"/>
      <c r="T761" s="378"/>
      <c r="U761" s="378"/>
      <c r="V761" s="378"/>
      <c r="W761" s="378"/>
      <c r="X761" s="378"/>
      <c r="Y761" s="378"/>
      <c r="Z761" s="378"/>
      <c r="AA761" s="378"/>
      <c r="AB761" s="378"/>
      <c r="AC761" s="378"/>
      <c r="AD761" s="378"/>
      <c r="AE761" s="378"/>
      <c r="AF761" s="378"/>
      <c r="AG761" s="378"/>
      <c r="AH761" s="378"/>
      <c r="AI761" s="378"/>
      <c r="AJ761" s="378"/>
      <c r="AK761" s="378"/>
      <c r="AL761" s="378"/>
    </row>
    <row r="762" spans="1:38">
      <c r="A762" s="411"/>
      <c r="B762" s="378"/>
      <c r="C762" s="378"/>
      <c r="D762" s="378"/>
      <c r="E762" s="378"/>
      <c r="F762" s="378"/>
      <c r="G762" s="378"/>
      <c r="H762" s="378"/>
      <c r="I762" s="378"/>
      <c r="J762" s="378"/>
      <c r="K762" s="378"/>
      <c r="L762" s="378"/>
      <c r="M762" s="378"/>
      <c r="N762" s="378"/>
      <c r="O762" s="378"/>
      <c r="P762" s="378"/>
      <c r="Q762" s="378"/>
      <c r="R762" s="378"/>
      <c r="S762" s="378"/>
      <c r="T762" s="378"/>
      <c r="U762" s="378"/>
      <c r="V762" s="378"/>
      <c r="W762" s="378"/>
      <c r="X762" s="378"/>
      <c r="Y762" s="378"/>
      <c r="Z762" s="378"/>
      <c r="AA762" s="378"/>
      <c r="AB762" s="378"/>
      <c r="AC762" s="378"/>
      <c r="AD762" s="378"/>
      <c r="AE762" s="378"/>
      <c r="AF762" s="378"/>
      <c r="AG762" s="378"/>
      <c r="AH762" s="378"/>
      <c r="AI762" s="378"/>
      <c r="AJ762" s="378"/>
      <c r="AK762" s="378"/>
      <c r="AL762" s="378"/>
    </row>
    <row r="763" spans="1:38">
      <c r="A763" s="411"/>
      <c r="B763" s="378"/>
      <c r="C763" s="378"/>
      <c r="D763" s="378"/>
      <c r="E763" s="378"/>
      <c r="F763" s="378"/>
      <c r="G763" s="378"/>
      <c r="H763" s="378"/>
      <c r="I763" s="378"/>
      <c r="J763" s="378"/>
      <c r="K763" s="378"/>
      <c r="L763" s="378"/>
      <c r="M763" s="378"/>
      <c r="N763" s="378"/>
      <c r="O763" s="378"/>
      <c r="P763" s="378"/>
      <c r="Q763" s="378"/>
      <c r="R763" s="378"/>
      <c r="S763" s="378"/>
      <c r="T763" s="378"/>
      <c r="U763" s="378"/>
      <c r="V763" s="378"/>
      <c r="W763" s="378"/>
      <c r="X763" s="378"/>
      <c r="Y763" s="378"/>
      <c r="Z763" s="378"/>
      <c r="AA763" s="378"/>
      <c r="AB763" s="378"/>
      <c r="AC763" s="378"/>
      <c r="AD763" s="378"/>
      <c r="AE763" s="378"/>
      <c r="AF763" s="378"/>
      <c r="AG763" s="378"/>
      <c r="AH763" s="378"/>
      <c r="AI763" s="378"/>
      <c r="AJ763" s="378"/>
      <c r="AK763" s="378"/>
      <c r="AL763" s="378"/>
    </row>
    <row r="764" spans="1:38">
      <c r="A764" s="411"/>
      <c r="B764" s="378"/>
      <c r="C764" s="378"/>
      <c r="D764" s="378"/>
      <c r="E764" s="378"/>
      <c r="F764" s="378"/>
      <c r="G764" s="378"/>
      <c r="H764" s="378"/>
      <c r="I764" s="378"/>
      <c r="J764" s="378"/>
      <c r="K764" s="378"/>
      <c r="L764" s="378"/>
      <c r="M764" s="378"/>
      <c r="N764" s="378"/>
      <c r="O764" s="378"/>
      <c r="P764" s="378"/>
      <c r="Q764" s="378"/>
      <c r="R764" s="378"/>
      <c r="S764" s="378"/>
      <c r="T764" s="378"/>
      <c r="U764" s="378"/>
      <c r="V764" s="378"/>
      <c r="W764" s="378"/>
      <c r="X764" s="378"/>
      <c r="Y764" s="378"/>
      <c r="Z764" s="378"/>
      <c r="AA764" s="378"/>
      <c r="AB764" s="378"/>
      <c r="AC764" s="378"/>
      <c r="AD764" s="378"/>
      <c r="AE764" s="378"/>
      <c r="AF764" s="378"/>
      <c r="AG764" s="378"/>
      <c r="AH764" s="378"/>
      <c r="AI764" s="378"/>
      <c r="AJ764" s="378"/>
      <c r="AK764" s="378"/>
      <c r="AL764" s="378"/>
    </row>
    <row r="765" spans="1:38">
      <c r="A765" s="411"/>
      <c r="B765" s="378"/>
      <c r="C765" s="378"/>
      <c r="D765" s="378"/>
      <c r="E765" s="378"/>
      <c r="F765" s="378"/>
      <c r="G765" s="378"/>
      <c r="H765" s="378"/>
      <c r="I765" s="378"/>
      <c r="J765" s="378"/>
      <c r="K765" s="378"/>
      <c r="L765" s="378"/>
      <c r="M765" s="378"/>
      <c r="N765" s="378"/>
      <c r="O765" s="378"/>
      <c r="P765" s="378"/>
      <c r="Q765" s="378"/>
      <c r="R765" s="378"/>
      <c r="S765" s="378"/>
      <c r="T765" s="378"/>
      <c r="U765" s="378"/>
      <c r="V765" s="378"/>
      <c r="W765" s="378"/>
      <c r="X765" s="378"/>
      <c r="Y765" s="378"/>
      <c r="Z765" s="378"/>
      <c r="AA765" s="378"/>
      <c r="AB765" s="378"/>
      <c r="AC765" s="378"/>
      <c r="AD765" s="378"/>
      <c r="AE765" s="378"/>
      <c r="AF765" s="378"/>
      <c r="AG765" s="378"/>
      <c r="AH765" s="378"/>
      <c r="AI765" s="378"/>
      <c r="AJ765" s="378"/>
      <c r="AK765" s="378"/>
      <c r="AL765" s="378"/>
    </row>
    <row r="766" spans="1:38">
      <c r="A766" s="411"/>
      <c r="B766" s="378"/>
      <c r="C766" s="378"/>
      <c r="D766" s="378"/>
      <c r="E766" s="378"/>
      <c r="F766" s="378"/>
      <c r="G766" s="378"/>
      <c r="H766" s="378"/>
      <c r="I766" s="378"/>
      <c r="J766" s="378"/>
      <c r="K766" s="378"/>
      <c r="L766" s="378"/>
      <c r="M766" s="378"/>
      <c r="N766" s="378"/>
      <c r="O766" s="378"/>
      <c r="P766" s="378"/>
      <c r="Q766" s="378"/>
      <c r="R766" s="378"/>
      <c r="S766" s="378"/>
      <c r="T766" s="378"/>
      <c r="U766" s="378"/>
      <c r="V766" s="378"/>
      <c r="W766" s="378"/>
      <c r="X766" s="378"/>
      <c r="Y766" s="378"/>
      <c r="Z766" s="378"/>
      <c r="AA766" s="378"/>
      <c r="AB766" s="378"/>
      <c r="AC766" s="378"/>
      <c r="AD766" s="378"/>
      <c r="AE766" s="378"/>
      <c r="AF766" s="378"/>
      <c r="AG766" s="378"/>
      <c r="AH766" s="378"/>
      <c r="AI766" s="378"/>
      <c r="AJ766" s="378"/>
      <c r="AK766" s="378"/>
      <c r="AL766" s="378"/>
    </row>
    <row r="767" spans="1:38">
      <c r="A767" s="411"/>
      <c r="B767" s="378"/>
      <c r="C767" s="378"/>
      <c r="D767" s="378"/>
      <c r="E767" s="378"/>
      <c r="F767" s="378"/>
      <c r="G767" s="378"/>
      <c r="H767" s="378"/>
      <c r="I767" s="378"/>
      <c r="J767" s="378"/>
      <c r="K767" s="378"/>
      <c r="L767" s="378"/>
      <c r="M767" s="378"/>
      <c r="N767" s="378"/>
      <c r="O767" s="378"/>
      <c r="P767" s="378"/>
      <c r="Q767" s="378"/>
      <c r="R767" s="378"/>
      <c r="S767" s="378"/>
      <c r="T767" s="378"/>
      <c r="U767" s="378"/>
      <c r="V767" s="378"/>
      <c r="W767" s="378"/>
      <c r="X767" s="378"/>
      <c r="Y767" s="378"/>
      <c r="Z767" s="378"/>
      <c r="AA767" s="378"/>
      <c r="AB767" s="378"/>
      <c r="AC767" s="378"/>
      <c r="AD767" s="378"/>
      <c r="AE767" s="378"/>
      <c r="AF767" s="378"/>
      <c r="AG767" s="378"/>
      <c r="AH767" s="378"/>
      <c r="AI767" s="378"/>
      <c r="AJ767" s="378"/>
      <c r="AK767" s="378"/>
      <c r="AL767" s="378"/>
    </row>
    <row r="768" spans="1:38">
      <c r="A768" s="411"/>
      <c r="B768" s="378"/>
      <c r="C768" s="378"/>
      <c r="D768" s="378"/>
      <c r="E768" s="378"/>
      <c r="F768" s="378"/>
      <c r="G768" s="378"/>
      <c r="H768" s="378"/>
      <c r="I768" s="378"/>
      <c r="J768" s="378"/>
      <c r="K768" s="378"/>
      <c r="L768" s="378"/>
      <c r="M768" s="378"/>
      <c r="N768" s="378"/>
      <c r="O768" s="378"/>
      <c r="P768" s="378"/>
      <c r="Q768" s="378"/>
      <c r="R768" s="378"/>
      <c r="S768" s="378"/>
      <c r="T768" s="378"/>
      <c r="U768" s="378"/>
      <c r="V768" s="378"/>
      <c r="W768" s="378"/>
      <c r="X768" s="378"/>
      <c r="Y768" s="378"/>
      <c r="Z768" s="378"/>
      <c r="AA768" s="378"/>
      <c r="AB768" s="378"/>
      <c r="AC768" s="378"/>
      <c r="AD768" s="378"/>
      <c r="AE768" s="378"/>
      <c r="AF768" s="378"/>
      <c r="AG768" s="378"/>
      <c r="AH768" s="378"/>
      <c r="AI768" s="378"/>
      <c r="AJ768" s="378"/>
      <c r="AK768" s="378"/>
      <c r="AL768" s="378"/>
    </row>
    <row r="769" spans="1:38">
      <c r="A769" s="411"/>
      <c r="B769" s="378"/>
      <c r="C769" s="378"/>
      <c r="D769" s="378"/>
      <c r="E769" s="378"/>
      <c r="F769" s="378"/>
      <c r="G769" s="378"/>
      <c r="H769" s="378"/>
      <c r="I769" s="378"/>
      <c r="J769" s="378"/>
      <c r="K769" s="378"/>
      <c r="L769" s="378"/>
      <c r="M769" s="378"/>
      <c r="N769" s="378"/>
      <c r="O769" s="378"/>
      <c r="P769" s="378"/>
      <c r="Q769" s="378"/>
      <c r="R769" s="378"/>
      <c r="S769" s="378"/>
      <c r="T769" s="378"/>
      <c r="U769" s="378"/>
      <c r="V769" s="378"/>
      <c r="W769" s="378"/>
      <c r="X769" s="378"/>
      <c r="Y769" s="378"/>
      <c r="Z769" s="378"/>
      <c r="AA769" s="378"/>
      <c r="AB769" s="378"/>
      <c r="AC769" s="378"/>
      <c r="AD769" s="378"/>
      <c r="AE769" s="378"/>
      <c r="AF769" s="378"/>
      <c r="AG769" s="378"/>
      <c r="AH769" s="378"/>
      <c r="AI769" s="378"/>
      <c r="AJ769" s="378"/>
      <c r="AK769" s="378"/>
      <c r="AL769" s="378"/>
    </row>
    <row r="770" spans="1:38">
      <c r="A770" s="411"/>
      <c r="B770" s="378"/>
      <c r="C770" s="378"/>
      <c r="D770" s="378"/>
      <c r="E770" s="378"/>
      <c r="F770" s="378"/>
      <c r="G770" s="378"/>
      <c r="H770" s="378"/>
      <c r="I770" s="378"/>
      <c r="J770" s="378"/>
      <c r="K770" s="378"/>
      <c r="L770" s="378"/>
      <c r="M770" s="378"/>
      <c r="N770" s="378"/>
      <c r="O770" s="378"/>
      <c r="P770" s="378"/>
      <c r="Q770" s="378"/>
      <c r="R770" s="378"/>
      <c r="S770" s="378"/>
      <c r="T770" s="378"/>
      <c r="U770" s="378"/>
      <c r="V770" s="378"/>
      <c r="W770" s="378"/>
      <c r="X770" s="378"/>
      <c r="Y770" s="378"/>
      <c r="Z770" s="378"/>
      <c r="AA770" s="378"/>
      <c r="AB770" s="378"/>
      <c r="AC770" s="378"/>
      <c r="AD770" s="378"/>
      <c r="AE770" s="378"/>
      <c r="AF770" s="378"/>
      <c r="AG770" s="378"/>
      <c r="AH770" s="378"/>
      <c r="AI770" s="378"/>
      <c r="AJ770" s="378"/>
      <c r="AK770" s="378"/>
      <c r="AL770" s="378"/>
    </row>
    <row r="771" spans="1:38">
      <c r="A771" s="411"/>
      <c r="B771" s="378"/>
      <c r="C771" s="378"/>
      <c r="D771" s="378"/>
      <c r="E771" s="378"/>
      <c r="F771" s="378"/>
      <c r="G771" s="378"/>
      <c r="H771" s="378"/>
      <c r="I771" s="378"/>
      <c r="J771" s="378"/>
      <c r="K771" s="378"/>
      <c r="L771" s="378"/>
      <c r="M771" s="378"/>
      <c r="N771" s="378"/>
      <c r="O771" s="378"/>
      <c r="P771" s="378"/>
      <c r="Q771" s="378"/>
      <c r="R771" s="378"/>
      <c r="S771" s="378"/>
      <c r="T771" s="378"/>
      <c r="U771" s="378"/>
      <c r="V771" s="378"/>
      <c r="W771" s="378"/>
      <c r="X771" s="378"/>
      <c r="Y771" s="378"/>
      <c r="Z771" s="378"/>
      <c r="AA771" s="378"/>
      <c r="AB771" s="378"/>
      <c r="AC771" s="378"/>
      <c r="AD771" s="378"/>
      <c r="AE771" s="378"/>
      <c r="AF771" s="378"/>
      <c r="AG771" s="378"/>
      <c r="AH771" s="378"/>
      <c r="AI771" s="378"/>
      <c r="AJ771" s="378"/>
      <c r="AK771" s="378"/>
      <c r="AL771" s="378"/>
    </row>
    <row r="772" spans="1:38">
      <c r="A772" s="411"/>
      <c r="B772" s="378"/>
      <c r="C772" s="378"/>
      <c r="D772" s="378"/>
      <c r="E772" s="378"/>
      <c r="F772" s="378"/>
      <c r="G772" s="378"/>
      <c r="H772" s="378"/>
      <c r="I772" s="378"/>
      <c r="J772" s="378"/>
      <c r="K772" s="378"/>
      <c r="L772" s="378"/>
      <c r="M772" s="378"/>
      <c r="N772" s="378"/>
      <c r="O772" s="378"/>
      <c r="P772" s="378"/>
      <c r="Q772" s="378"/>
      <c r="R772" s="378"/>
      <c r="S772" s="378"/>
      <c r="T772" s="378"/>
      <c r="U772" s="378"/>
      <c r="V772" s="378"/>
      <c r="W772" s="378"/>
      <c r="X772" s="378"/>
      <c r="Y772" s="378"/>
      <c r="Z772" s="378"/>
      <c r="AA772" s="378"/>
      <c r="AB772" s="378"/>
      <c r="AC772" s="378"/>
      <c r="AD772" s="378"/>
      <c r="AE772" s="378"/>
      <c r="AF772" s="378"/>
      <c r="AG772" s="378"/>
      <c r="AH772" s="378"/>
      <c r="AI772" s="378"/>
      <c r="AJ772" s="378"/>
      <c r="AK772" s="378"/>
      <c r="AL772" s="378"/>
    </row>
    <row r="773" spans="1:38">
      <c r="A773" s="411"/>
      <c r="B773" s="378"/>
      <c r="C773" s="378"/>
      <c r="D773" s="378"/>
      <c r="E773" s="378"/>
      <c r="F773" s="378"/>
      <c r="G773" s="378"/>
      <c r="H773" s="378"/>
      <c r="I773" s="378"/>
      <c r="J773" s="378"/>
      <c r="K773" s="378"/>
      <c r="L773" s="378"/>
      <c r="M773" s="378"/>
      <c r="N773" s="378"/>
      <c r="O773" s="378"/>
      <c r="P773" s="378"/>
      <c r="Q773" s="378"/>
      <c r="R773" s="378"/>
      <c r="S773" s="378"/>
      <c r="T773" s="378"/>
      <c r="U773" s="378"/>
      <c r="V773" s="378"/>
      <c r="W773" s="378"/>
      <c r="X773" s="378"/>
      <c r="Y773" s="378"/>
      <c r="Z773" s="378"/>
      <c r="AA773" s="378"/>
      <c r="AB773" s="378"/>
      <c r="AC773" s="378"/>
      <c r="AD773" s="378"/>
      <c r="AE773" s="378"/>
      <c r="AF773" s="378"/>
      <c r="AG773" s="378"/>
      <c r="AH773" s="378"/>
      <c r="AI773" s="378"/>
      <c r="AJ773" s="378"/>
      <c r="AK773" s="378"/>
      <c r="AL773" s="378"/>
    </row>
    <row r="774" spans="1:38">
      <c r="A774" s="411"/>
      <c r="B774" s="378"/>
      <c r="C774" s="378"/>
      <c r="D774" s="378"/>
      <c r="E774" s="378"/>
      <c r="F774" s="378"/>
      <c r="G774" s="378"/>
      <c r="H774" s="378"/>
      <c r="I774" s="378"/>
      <c r="J774" s="378"/>
      <c r="K774" s="378"/>
      <c r="L774" s="378"/>
      <c r="M774" s="378"/>
      <c r="N774" s="378"/>
      <c r="O774" s="378"/>
      <c r="P774" s="378"/>
      <c r="Q774" s="378"/>
      <c r="R774" s="378"/>
      <c r="S774" s="378"/>
      <c r="T774" s="378"/>
      <c r="U774" s="378"/>
      <c r="V774" s="378"/>
      <c r="W774" s="378"/>
      <c r="X774" s="378"/>
      <c r="Y774" s="378"/>
      <c r="Z774" s="378"/>
      <c r="AA774" s="378"/>
      <c r="AB774" s="378"/>
      <c r="AC774" s="378"/>
      <c r="AD774" s="378"/>
      <c r="AE774" s="378"/>
      <c r="AF774" s="378"/>
      <c r="AG774" s="378"/>
      <c r="AH774" s="378"/>
      <c r="AI774" s="378"/>
      <c r="AJ774" s="378"/>
      <c r="AK774" s="378"/>
      <c r="AL774" s="378"/>
    </row>
    <row r="775" spans="1:38">
      <c r="A775" s="411"/>
      <c r="B775" s="378"/>
      <c r="C775" s="378"/>
      <c r="D775" s="378"/>
      <c r="E775" s="378"/>
      <c r="F775" s="378"/>
      <c r="G775" s="378"/>
      <c r="H775" s="378"/>
      <c r="I775" s="378"/>
      <c r="J775" s="378"/>
      <c r="K775" s="378"/>
      <c r="L775" s="378"/>
      <c r="M775" s="378"/>
      <c r="N775" s="378"/>
      <c r="O775" s="378"/>
      <c r="P775" s="378"/>
      <c r="Q775" s="378"/>
      <c r="R775" s="378"/>
      <c r="S775" s="378"/>
      <c r="T775" s="378"/>
      <c r="U775" s="378"/>
      <c r="V775" s="378"/>
      <c r="W775" s="378"/>
      <c r="X775" s="378"/>
      <c r="Y775" s="378"/>
      <c r="Z775" s="378"/>
      <c r="AA775" s="378"/>
      <c r="AB775" s="378"/>
      <c r="AC775" s="378"/>
      <c r="AD775" s="378"/>
      <c r="AE775" s="378"/>
      <c r="AF775" s="378"/>
      <c r="AG775" s="378"/>
      <c r="AH775" s="378"/>
      <c r="AI775" s="378"/>
      <c r="AJ775" s="378"/>
      <c r="AK775" s="378"/>
      <c r="AL775" s="378"/>
    </row>
    <row r="776" spans="1:38">
      <c r="A776" s="411"/>
      <c r="B776" s="378"/>
      <c r="C776" s="378"/>
      <c r="D776" s="378"/>
      <c r="E776" s="378"/>
      <c r="F776" s="378"/>
      <c r="G776" s="378"/>
      <c r="H776" s="378"/>
      <c r="I776" s="378"/>
      <c r="J776" s="378"/>
      <c r="K776" s="378"/>
      <c r="L776" s="378"/>
      <c r="M776" s="378"/>
      <c r="N776" s="378"/>
      <c r="O776" s="378"/>
      <c r="P776" s="378"/>
      <c r="Q776" s="378"/>
      <c r="R776" s="378"/>
      <c r="S776" s="378"/>
      <c r="T776" s="378"/>
      <c r="U776" s="378"/>
      <c r="V776" s="378"/>
      <c r="W776" s="378"/>
      <c r="X776" s="378"/>
      <c r="Y776" s="378"/>
      <c r="Z776" s="378"/>
      <c r="AA776" s="378"/>
      <c r="AB776" s="378"/>
      <c r="AC776" s="378"/>
      <c r="AD776" s="378"/>
      <c r="AE776" s="378"/>
      <c r="AF776" s="378"/>
      <c r="AG776" s="378"/>
      <c r="AH776" s="378"/>
      <c r="AI776" s="378"/>
      <c r="AJ776" s="378"/>
      <c r="AK776" s="378"/>
      <c r="AL776" s="378"/>
    </row>
    <row r="777" spans="1:38">
      <c r="A777" s="411"/>
      <c r="B777" s="378"/>
      <c r="C777" s="378"/>
      <c r="D777" s="378"/>
      <c r="E777" s="378"/>
      <c r="F777" s="378"/>
      <c r="G777" s="378"/>
      <c r="H777" s="378"/>
      <c r="I777" s="378"/>
      <c r="J777" s="378"/>
      <c r="K777" s="378"/>
      <c r="L777" s="378"/>
      <c r="M777" s="378"/>
      <c r="N777" s="378"/>
      <c r="O777" s="378"/>
      <c r="P777" s="378"/>
      <c r="Q777" s="378"/>
      <c r="R777" s="378"/>
      <c r="S777" s="378"/>
      <c r="T777" s="378"/>
      <c r="U777" s="378"/>
      <c r="V777" s="378"/>
      <c r="W777" s="378"/>
      <c r="X777" s="378"/>
      <c r="Y777" s="378"/>
      <c r="Z777" s="378"/>
      <c r="AA777" s="378"/>
      <c r="AB777" s="378"/>
      <c r="AC777" s="378"/>
      <c r="AD777" s="378"/>
      <c r="AE777" s="378"/>
      <c r="AF777" s="378"/>
      <c r="AG777" s="378"/>
      <c r="AH777" s="378"/>
      <c r="AI777" s="378"/>
      <c r="AJ777" s="378"/>
      <c r="AK777" s="378"/>
      <c r="AL777" s="378"/>
    </row>
    <row r="778" spans="1:38">
      <c r="A778" s="411"/>
      <c r="B778" s="378"/>
      <c r="C778" s="378"/>
      <c r="D778" s="378"/>
      <c r="E778" s="378"/>
      <c r="F778" s="378"/>
      <c r="G778" s="378"/>
      <c r="H778" s="378"/>
      <c r="I778" s="378"/>
      <c r="J778" s="378"/>
      <c r="K778" s="378"/>
      <c r="L778" s="378"/>
      <c r="M778" s="378"/>
      <c r="N778" s="378"/>
      <c r="O778" s="378"/>
      <c r="P778" s="378"/>
      <c r="Q778" s="378"/>
      <c r="R778" s="378"/>
      <c r="S778" s="378"/>
      <c r="T778" s="378"/>
      <c r="U778" s="378"/>
      <c r="V778" s="378"/>
      <c r="W778" s="378"/>
      <c r="X778" s="378"/>
      <c r="Y778" s="378"/>
      <c r="Z778" s="378"/>
      <c r="AA778" s="378"/>
      <c r="AB778" s="378"/>
      <c r="AC778" s="378"/>
      <c r="AD778" s="378"/>
      <c r="AE778" s="378"/>
      <c r="AF778" s="378"/>
      <c r="AG778" s="378"/>
      <c r="AH778" s="378"/>
      <c r="AI778" s="378"/>
      <c r="AJ778" s="378"/>
      <c r="AK778" s="378"/>
      <c r="AL778" s="378"/>
    </row>
    <row r="779" spans="1:38">
      <c r="A779" s="411"/>
      <c r="B779" s="378"/>
      <c r="C779" s="378"/>
      <c r="D779" s="378"/>
      <c r="E779" s="378"/>
      <c r="F779" s="378"/>
      <c r="G779" s="378"/>
      <c r="H779" s="378"/>
      <c r="I779" s="378"/>
      <c r="J779" s="378"/>
      <c r="K779" s="378"/>
      <c r="L779" s="378"/>
      <c r="M779" s="378"/>
      <c r="N779" s="378"/>
      <c r="O779" s="378"/>
      <c r="P779" s="378"/>
      <c r="Q779" s="378"/>
      <c r="R779" s="378"/>
      <c r="S779" s="378"/>
      <c r="T779" s="378"/>
      <c r="U779" s="378"/>
      <c r="V779" s="378"/>
      <c r="W779" s="378"/>
      <c r="X779" s="378"/>
      <c r="Y779" s="378"/>
      <c r="Z779" s="378"/>
      <c r="AA779" s="378"/>
      <c r="AB779" s="378"/>
      <c r="AC779" s="378"/>
      <c r="AD779" s="378"/>
      <c r="AE779" s="378"/>
      <c r="AF779" s="378"/>
      <c r="AG779" s="378"/>
      <c r="AH779" s="378"/>
      <c r="AI779" s="378"/>
      <c r="AJ779" s="378"/>
      <c r="AK779" s="378"/>
      <c r="AL779" s="378"/>
    </row>
    <row r="780" spans="1:38">
      <c r="A780" s="411"/>
      <c r="B780" s="378"/>
      <c r="C780" s="378"/>
      <c r="D780" s="378"/>
      <c r="E780" s="378"/>
      <c r="F780" s="378"/>
      <c r="G780" s="378"/>
      <c r="H780" s="378"/>
      <c r="I780" s="378"/>
      <c r="J780" s="378"/>
      <c r="K780" s="378"/>
      <c r="L780" s="378"/>
      <c r="M780" s="378"/>
      <c r="N780" s="378"/>
      <c r="O780" s="378"/>
      <c r="P780" s="378"/>
      <c r="Q780" s="378"/>
      <c r="R780" s="378"/>
      <c r="S780" s="378"/>
      <c r="T780" s="378"/>
      <c r="U780" s="378"/>
      <c r="V780" s="378"/>
      <c r="W780" s="378"/>
      <c r="X780" s="378"/>
      <c r="Y780" s="378"/>
      <c r="Z780" s="378"/>
      <c r="AA780" s="378"/>
      <c r="AB780" s="378"/>
      <c r="AC780" s="378"/>
      <c r="AD780" s="378"/>
      <c r="AE780" s="378"/>
      <c r="AF780" s="378"/>
      <c r="AG780" s="378"/>
      <c r="AH780" s="378"/>
      <c r="AI780" s="378"/>
      <c r="AJ780" s="378"/>
      <c r="AK780" s="378"/>
      <c r="AL780" s="378"/>
    </row>
    <row r="781" spans="1:38">
      <c r="A781" s="411"/>
      <c r="B781" s="378"/>
      <c r="C781" s="378"/>
      <c r="D781" s="378"/>
      <c r="E781" s="378"/>
      <c r="F781" s="378"/>
      <c r="G781" s="378"/>
      <c r="H781" s="378"/>
      <c r="I781" s="378"/>
      <c r="J781" s="378"/>
      <c r="K781" s="378"/>
      <c r="L781" s="378"/>
      <c r="M781" s="378"/>
      <c r="N781" s="378"/>
      <c r="O781" s="378"/>
      <c r="P781" s="378"/>
      <c r="Q781" s="378"/>
      <c r="R781" s="378"/>
      <c r="S781" s="378"/>
      <c r="T781" s="378"/>
      <c r="U781" s="378"/>
      <c r="V781" s="378"/>
      <c r="W781" s="378"/>
      <c r="X781" s="378"/>
      <c r="Y781" s="378"/>
      <c r="Z781" s="378"/>
      <c r="AA781" s="378"/>
      <c r="AB781" s="378"/>
      <c r="AC781" s="378"/>
      <c r="AD781" s="378"/>
      <c r="AE781" s="378"/>
      <c r="AF781" s="378"/>
      <c r="AG781" s="378"/>
      <c r="AH781" s="378"/>
      <c r="AI781" s="378"/>
      <c r="AJ781" s="378"/>
      <c r="AK781" s="378"/>
      <c r="AL781" s="378"/>
    </row>
    <row r="782" spans="1:38">
      <c r="A782" s="411"/>
      <c r="B782" s="378"/>
      <c r="C782" s="378"/>
      <c r="D782" s="378"/>
      <c r="E782" s="378"/>
      <c r="F782" s="378"/>
      <c r="G782" s="378"/>
      <c r="H782" s="378"/>
      <c r="I782" s="378"/>
      <c r="J782" s="378"/>
      <c r="K782" s="378"/>
      <c r="L782" s="378"/>
      <c r="M782" s="378"/>
      <c r="N782" s="378"/>
      <c r="O782" s="378"/>
      <c r="P782" s="378"/>
      <c r="Q782" s="378"/>
      <c r="R782" s="378"/>
      <c r="S782" s="378"/>
      <c r="T782" s="378"/>
      <c r="U782" s="378"/>
      <c r="V782" s="378"/>
      <c r="W782" s="378"/>
      <c r="X782" s="378"/>
      <c r="Y782" s="378"/>
      <c r="Z782" s="378"/>
      <c r="AA782" s="378"/>
      <c r="AB782" s="378"/>
      <c r="AC782" s="378"/>
      <c r="AD782" s="378"/>
      <c r="AE782" s="378"/>
      <c r="AF782" s="378"/>
      <c r="AG782" s="378"/>
      <c r="AH782" s="378"/>
      <c r="AI782" s="378"/>
      <c r="AJ782" s="378"/>
      <c r="AK782" s="378"/>
      <c r="AL782" s="378"/>
    </row>
    <row r="783" spans="1:38">
      <c r="A783" s="411"/>
      <c r="B783" s="378"/>
      <c r="C783" s="378"/>
      <c r="D783" s="378"/>
      <c r="E783" s="378"/>
      <c r="F783" s="378"/>
      <c r="G783" s="378"/>
      <c r="H783" s="378"/>
      <c r="I783" s="378"/>
      <c r="J783" s="378"/>
      <c r="K783" s="378"/>
      <c r="L783" s="378"/>
      <c r="M783" s="378"/>
      <c r="N783" s="378"/>
      <c r="O783" s="378"/>
      <c r="P783" s="378"/>
      <c r="Q783" s="378"/>
      <c r="R783" s="378"/>
      <c r="S783" s="378"/>
      <c r="T783" s="378"/>
      <c r="U783" s="378"/>
      <c r="V783" s="378"/>
      <c r="W783" s="378"/>
      <c r="X783" s="378"/>
      <c r="Y783" s="378"/>
      <c r="Z783" s="378"/>
      <c r="AA783" s="378"/>
      <c r="AB783" s="378"/>
      <c r="AC783" s="378"/>
      <c r="AD783" s="378"/>
      <c r="AE783" s="378"/>
      <c r="AF783" s="378"/>
      <c r="AG783" s="378"/>
      <c r="AH783" s="378"/>
      <c r="AI783" s="378"/>
      <c r="AJ783" s="378"/>
      <c r="AK783" s="378"/>
      <c r="AL783" s="378"/>
    </row>
    <row r="784" spans="1:38">
      <c r="A784" s="411"/>
      <c r="B784" s="378"/>
      <c r="C784" s="378"/>
      <c r="D784" s="378"/>
      <c r="E784" s="378"/>
      <c r="F784" s="378"/>
      <c r="G784" s="378"/>
      <c r="H784" s="378"/>
      <c r="I784" s="378"/>
      <c r="J784" s="378"/>
      <c r="K784" s="378"/>
      <c r="L784" s="378"/>
      <c r="M784" s="378"/>
      <c r="N784" s="378"/>
      <c r="O784" s="378"/>
      <c r="P784" s="378"/>
      <c r="Q784" s="378"/>
      <c r="R784" s="378"/>
      <c r="S784" s="378"/>
      <c r="T784" s="378"/>
      <c r="U784" s="378"/>
      <c r="V784" s="378"/>
      <c r="W784" s="378"/>
      <c r="X784" s="378"/>
      <c r="Y784" s="378"/>
      <c r="Z784" s="378"/>
      <c r="AA784" s="378"/>
      <c r="AB784" s="378"/>
      <c r="AC784" s="378"/>
      <c r="AD784" s="378"/>
      <c r="AE784" s="378"/>
      <c r="AF784" s="378"/>
      <c r="AG784" s="378"/>
      <c r="AH784" s="378"/>
      <c r="AI784" s="378"/>
      <c r="AJ784" s="378"/>
      <c r="AK784" s="378"/>
      <c r="AL784" s="378"/>
    </row>
    <row r="785" spans="1:38">
      <c r="A785" s="411"/>
      <c r="B785" s="378"/>
      <c r="C785" s="378"/>
      <c r="D785" s="378"/>
      <c r="E785" s="378"/>
      <c r="F785" s="378"/>
      <c r="G785" s="378"/>
      <c r="H785" s="378"/>
      <c r="I785" s="378"/>
      <c r="J785" s="378"/>
      <c r="K785" s="378"/>
      <c r="L785" s="378"/>
      <c r="M785" s="378"/>
      <c r="N785" s="378"/>
      <c r="O785" s="378"/>
      <c r="P785" s="378"/>
      <c r="Q785" s="378"/>
      <c r="R785" s="378"/>
      <c r="S785" s="378"/>
      <c r="T785" s="378"/>
      <c r="U785" s="378"/>
      <c r="V785" s="378"/>
      <c r="W785" s="378"/>
      <c r="X785" s="378"/>
      <c r="Y785" s="378"/>
      <c r="Z785" s="378"/>
      <c r="AA785" s="378"/>
      <c r="AB785" s="378"/>
      <c r="AC785" s="378"/>
      <c r="AD785" s="378"/>
      <c r="AE785" s="378"/>
      <c r="AF785" s="378"/>
      <c r="AG785" s="378"/>
      <c r="AH785" s="378"/>
      <c r="AI785" s="378"/>
      <c r="AJ785" s="378"/>
      <c r="AK785" s="378"/>
      <c r="AL785" s="378"/>
    </row>
    <row r="786" spans="1:38">
      <c r="A786" s="411"/>
      <c r="B786" s="378"/>
      <c r="C786" s="378"/>
      <c r="D786" s="378"/>
      <c r="E786" s="378"/>
      <c r="F786" s="378"/>
      <c r="G786" s="378"/>
      <c r="H786" s="378"/>
      <c r="I786" s="378"/>
      <c r="J786" s="378"/>
      <c r="K786" s="378"/>
      <c r="L786" s="378"/>
      <c r="M786" s="378"/>
      <c r="N786" s="378"/>
      <c r="O786" s="378"/>
      <c r="P786" s="378"/>
      <c r="Q786" s="378"/>
      <c r="R786" s="378"/>
      <c r="S786" s="378"/>
      <c r="T786" s="378"/>
      <c r="U786" s="378"/>
      <c r="V786" s="378"/>
      <c r="W786" s="378"/>
      <c r="X786" s="378"/>
      <c r="Y786" s="378"/>
      <c r="Z786" s="378"/>
      <c r="AA786" s="378"/>
      <c r="AB786" s="378"/>
      <c r="AC786" s="378"/>
      <c r="AD786" s="378"/>
      <c r="AE786" s="378"/>
      <c r="AF786" s="378"/>
      <c r="AG786" s="378"/>
      <c r="AH786" s="378"/>
      <c r="AI786" s="378"/>
      <c r="AJ786" s="378"/>
      <c r="AK786" s="378"/>
      <c r="AL786" s="378"/>
    </row>
    <row r="787" spans="1:38">
      <c r="A787" s="411"/>
      <c r="B787" s="378"/>
      <c r="C787" s="378"/>
      <c r="D787" s="378"/>
      <c r="E787" s="378"/>
      <c r="F787" s="378"/>
      <c r="G787" s="378"/>
      <c r="H787" s="378"/>
      <c r="I787" s="378"/>
      <c r="J787" s="378"/>
      <c r="K787" s="378"/>
      <c r="L787" s="378"/>
      <c r="M787" s="378"/>
      <c r="N787" s="378"/>
      <c r="O787" s="378"/>
      <c r="P787" s="378"/>
      <c r="Q787" s="378"/>
      <c r="R787" s="378"/>
      <c r="S787" s="378"/>
      <c r="T787" s="378"/>
      <c r="U787" s="378"/>
      <c r="V787" s="378"/>
      <c r="W787" s="378"/>
      <c r="X787" s="378"/>
      <c r="Y787" s="378"/>
      <c r="Z787" s="378"/>
      <c r="AA787" s="378"/>
      <c r="AB787" s="378"/>
      <c r="AC787" s="378"/>
      <c r="AD787" s="378"/>
      <c r="AE787" s="378"/>
      <c r="AF787" s="378"/>
      <c r="AG787" s="378"/>
      <c r="AH787" s="378"/>
      <c r="AI787" s="378"/>
      <c r="AJ787" s="378"/>
      <c r="AK787" s="378"/>
      <c r="AL787" s="378"/>
    </row>
    <row r="788" spans="1:38">
      <c r="A788" s="411"/>
      <c r="B788" s="378"/>
      <c r="C788" s="378"/>
      <c r="D788" s="378"/>
      <c r="E788" s="378"/>
      <c r="F788" s="378"/>
      <c r="G788" s="378"/>
      <c r="H788" s="378"/>
      <c r="I788" s="378"/>
      <c r="J788" s="378"/>
      <c r="K788" s="378"/>
      <c r="L788" s="378"/>
      <c r="M788" s="378"/>
      <c r="N788" s="378"/>
      <c r="O788" s="378"/>
      <c r="P788" s="378"/>
      <c r="Q788" s="378"/>
      <c r="R788" s="378"/>
      <c r="S788" s="378"/>
      <c r="T788" s="378"/>
      <c r="U788" s="378"/>
      <c r="V788" s="378"/>
      <c r="W788" s="378"/>
      <c r="X788" s="378"/>
      <c r="Y788" s="378"/>
      <c r="Z788" s="378"/>
      <c r="AA788" s="378"/>
      <c r="AB788" s="378"/>
      <c r="AC788" s="378"/>
      <c r="AD788" s="378"/>
      <c r="AE788" s="378"/>
      <c r="AF788" s="378"/>
      <c r="AG788" s="378"/>
      <c r="AH788" s="378"/>
      <c r="AI788" s="378"/>
      <c r="AJ788" s="378"/>
      <c r="AK788" s="378"/>
      <c r="AL788" s="378"/>
    </row>
    <row r="789" spans="1:38">
      <c r="A789" s="411"/>
      <c r="B789" s="378"/>
      <c r="C789" s="378"/>
      <c r="D789" s="378"/>
      <c r="E789" s="378"/>
      <c r="F789" s="378"/>
      <c r="G789" s="378"/>
      <c r="H789" s="378"/>
      <c r="I789" s="378"/>
      <c r="J789" s="378"/>
      <c r="K789" s="378"/>
      <c r="L789" s="378"/>
      <c r="M789" s="378"/>
      <c r="N789" s="378"/>
      <c r="O789" s="378"/>
      <c r="P789" s="378"/>
      <c r="Q789" s="378"/>
      <c r="R789" s="378"/>
      <c r="S789" s="378"/>
      <c r="T789" s="378"/>
      <c r="U789" s="378"/>
      <c r="V789" s="378"/>
      <c r="W789" s="378"/>
      <c r="X789" s="378"/>
      <c r="Y789" s="378"/>
      <c r="Z789" s="378"/>
      <c r="AA789" s="378"/>
      <c r="AB789" s="378"/>
      <c r="AC789" s="378"/>
      <c r="AD789" s="378"/>
      <c r="AE789" s="378"/>
      <c r="AF789" s="378"/>
      <c r="AG789" s="378"/>
      <c r="AH789" s="378"/>
      <c r="AI789" s="378"/>
      <c r="AJ789" s="378"/>
      <c r="AK789" s="378"/>
      <c r="AL789" s="378"/>
    </row>
    <row r="790" spans="1:38">
      <c r="A790" s="411"/>
      <c r="B790" s="378"/>
      <c r="C790" s="378"/>
      <c r="D790" s="378"/>
      <c r="E790" s="378"/>
      <c r="F790" s="378"/>
      <c r="G790" s="378"/>
      <c r="H790" s="378"/>
      <c r="I790" s="378"/>
      <c r="J790" s="378"/>
      <c r="K790" s="378"/>
      <c r="L790" s="378"/>
      <c r="M790" s="378"/>
      <c r="N790" s="378"/>
      <c r="O790" s="378"/>
      <c r="P790" s="378"/>
      <c r="Q790" s="378"/>
      <c r="R790" s="378"/>
      <c r="S790" s="378"/>
      <c r="T790" s="378"/>
      <c r="U790" s="378"/>
      <c r="V790" s="378"/>
      <c r="W790" s="378"/>
      <c r="X790" s="378"/>
      <c r="Y790" s="378"/>
      <c r="Z790" s="378"/>
      <c r="AA790" s="378"/>
      <c r="AB790" s="378"/>
      <c r="AC790" s="378"/>
      <c r="AD790" s="378"/>
      <c r="AE790" s="378"/>
      <c r="AF790" s="378"/>
      <c r="AG790" s="378"/>
      <c r="AH790" s="378"/>
      <c r="AI790" s="378"/>
      <c r="AJ790" s="378"/>
      <c r="AK790" s="378"/>
      <c r="AL790" s="378"/>
    </row>
    <row r="791" spans="1:38">
      <c r="A791" s="411"/>
      <c r="B791" s="378"/>
      <c r="C791" s="378"/>
      <c r="D791" s="378"/>
      <c r="E791" s="378"/>
      <c r="F791" s="378"/>
      <c r="G791" s="378"/>
      <c r="H791" s="378"/>
      <c r="I791" s="378"/>
      <c r="J791" s="378"/>
      <c r="K791" s="378"/>
      <c r="L791" s="378"/>
      <c r="M791" s="378"/>
      <c r="N791" s="378"/>
      <c r="O791" s="378"/>
      <c r="P791" s="378"/>
      <c r="Q791" s="378"/>
      <c r="R791" s="378"/>
      <c r="S791" s="378"/>
      <c r="T791" s="378"/>
      <c r="U791" s="378"/>
      <c r="V791" s="378"/>
      <c r="W791" s="378"/>
      <c r="X791" s="378"/>
      <c r="Y791" s="378"/>
      <c r="Z791" s="378"/>
      <c r="AA791" s="378"/>
      <c r="AB791" s="378"/>
      <c r="AC791" s="378"/>
      <c r="AD791" s="378"/>
      <c r="AE791" s="378"/>
      <c r="AF791" s="378"/>
      <c r="AG791" s="378"/>
      <c r="AH791" s="378"/>
      <c r="AI791" s="378"/>
      <c r="AJ791" s="378"/>
      <c r="AK791" s="378"/>
      <c r="AL791" s="378"/>
    </row>
    <row r="792" spans="1:38">
      <c r="A792" s="411"/>
      <c r="B792" s="378"/>
      <c r="C792" s="378"/>
      <c r="D792" s="378"/>
      <c r="E792" s="378"/>
      <c r="F792" s="378"/>
      <c r="G792" s="378"/>
      <c r="H792" s="378"/>
      <c r="I792" s="378"/>
      <c r="J792" s="378"/>
      <c r="K792" s="378"/>
      <c r="L792" s="378"/>
      <c r="M792" s="378"/>
      <c r="N792" s="378"/>
      <c r="O792" s="378"/>
      <c r="P792" s="378"/>
      <c r="Q792" s="378"/>
      <c r="R792" s="378"/>
      <c r="S792" s="378"/>
      <c r="T792" s="378"/>
      <c r="U792" s="378"/>
      <c r="V792" s="378"/>
      <c r="W792" s="378"/>
      <c r="X792" s="378"/>
      <c r="Y792" s="378"/>
      <c r="Z792" s="378"/>
      <c r="AA792" s="378"/>
      <c r="AB792" s="378"/>
      <c r="AC792" s="378"/>
      <c r="AD792" s="378"/>
      <c r="AE792" s="378"/>
      <c r="AF792" s="378"/>
      <c r="AG792" s="378"/>
      <c r="AH792" s="378"/>
      <c r="AI792" s="378"/>
      <c r="AJ792" s="378"/>
      <c r="AK792" s="378"/>
      <c r="AL792" s="378"/>
    </row>
    <row r="793" spans="1:38">
      <c r="A793" s="411"/>
      <c r="B793" s="378"/>
      <c r="C793" s="378"/>
      <c r="D793" s="378"/>
      <c r="E793" s="378"/>
      <c r="F793" s="378"/>
      <c r="G793" s="378"/>
      <c r="H793" s="378"/>
      <c r="I793" s="378"/>
      <c r="J793" s="378"/>
      <c r="K793" s="378"/>
      <c r="L793" s="378"/>
      <c r="M793" s="378"/>
      <c r="N793" s="378"/>
      <c r="O793" s="378"/>
      <c r="P793" s="378"/>
      <c r="Q793" s="378"/>
      <c r="R793" s="378"/>
      <c r="S793" s="378"/>
      <c r="T793" s="378"/>
      <c r="U793" s="378"/>
      <c r="V793" s="378"/>
      <c r="W793" s="378"/>
      <c r="X793" s="378"/>
      <c r="Y793" s="378"/>
      <c r="Z793" s="378"/>
      <c r="AA793" s="378"/>
      <c r="AB793" s="378"/>
      <c r="AC793" s="378"/>
      <c r="AD793" s="378"/>
      <c r="AE793" s="378"/>
      <c r="AF793" s="378"/>
      <c r="AG793" s="378"/>
      <c r="AH793" s="378"/>
      <c r="AI793" s="378"/>
      <c r="AJ793" s="378"/>
      <c r="AK793" s="378"/>
      <c r="AL793" s="378"/>
    </row>
    <row r="794" spans="1:38">
      <c r="A794" s="411"/>
      <c r="B794" s="378"/>
      <c r="C794" s="378"/>
      <c r="D794" s="378"/>
      <c r="E794" s="378"/>
      <c r="F794" s="378"/>
      <c r="G794" s="378"/>
      <c r="H794" s="378"/>
      <c r="I794" s="378"/>
      <c r="J794" s="378"/>
      <c r="K794" s="378"/>
      <c r="L794" s="378"/>
      <c r="M794" s="378"/>
      <c r="N794" s="378"/>
      <c r="O794" s="378"/>
      <c r="P794" s="378"/>
      <c r="Q794" s="378"/>
      <c r="R794" s="378"/>
      <c r="S794" s="378"/>
      <c r="T794" s="378"/>
      <c r="U794" s="378"/>
      <c r="V794" s="378"/>
      <c r="W794" s="378"/>
      <c r="X794" s="378"/>
      <c r="Y794" s="378"/>
      <c r="Z794" s="378"/>
      <c r="AA794" s="378"/>
      <c r="AB794" s="378"/>
      <c r="AC794" s="378"/>
      <c r="AD794" s="378"/>
      <c r="AE794" s="378"/>
      <c r="AF794" s="378"/>
      <c r="AG794" s="378"/>
      <c r="AH794" s="378"/>
      <c r="AI794" s="378"/>
      <c r="AJ794" s="378"/>
      <c r="AK794" s="378"/>
      <c r="AL794" s="378"/>
    </row>
    <row r="795" spans="1:38">
      <c r="A795" s="411"/>
      <c r="B795" s="378"/>
      <c r="C795" s="378"/>
      <c r="D795" s="378"/>
      <c r="E795" s="378"/>
      <c r="F795" s="378"/>
      <c r="G795" s="378"/>
      <c r="H795" s="378"/>
      <c r="I795" s="378"/>
      <c r="J795" s="378"/>
      <c r="K795" s="378"/>
      <c r="L795" s="378"/>
      <c r="M795" s="378"/>
      <c r="N795" s="378"/>
      <c r="O795" s="378"/>
      <c r="P795" s="378"/>
      <c r="Q795" s="378"/>
      <c r="R795" s="378"/>
      <c r="S795" s="378"/>
      <c r="T795" s="378"/>
      <c r="U795" s="378"/>
      <c r="V795" s="378"/>
      <c r="W795" s="378"/>
      <c r="X795" s="378"/>
      <c r="Y795" s="378"/>
      <c r="Z795" s="378"/>
      <c r="AA795" s="378"/>
      <c r="AB795" s="378"/>
      <c r="AC795" s="378"/>
      <c r="AD795" s="378"/>
      <c r="AE795" s="378"/>
      <c r="AF795" s="378"/>
      <c r="AG795" s="378"/>
      <c r="AH795" s="378"/>
      <c r="AI795" s="378"/>
      <c r="AJ795" s="378"/>
      <c r="AK795" s="378"/>
      <c r="AL795" s="378"/>
    </row>
    <row r="796" spans="1:38">
      <c r="A796" s="411"/>
      <c r="B796" s="378"/>
      <c r="C796" s="378"/>
      <c r="D796" s="378"/>
      <c r="E796" s="378"/>
      <c r="F796" s="378"/>
      <c r="G796" s="378"/>
      <c r="H796" s="378"/>
      <c r="I796" s="378"/>
      <c r="J796" s="378"/>
      <c r="K796" s="378"/>
      <c r="L796" s="378"/>
      <c r="M796" s="378"/>
      <c r="N796" s="378"/>
      <c r="O796" s="378"/>
      <c r="P796" s="378"/>
      <c r="Q796" s="378"/>
      <c r="R796" s="378"/>
      <c r="S796" s="378"/>
      <c r="T796" s="378"/>
      <c r="U796" s="378"/>
      <c r="V796" s="378"/>
      <c r="W796" s="378"/>
      <c r="X796" s="378"/>
      <c r="Y796" s="378"/>
      <c r="Z796" s="378"/>
      <c r="AA796" s="378"/>
      <c r="AB796" s="378"/>
      <c r="AC796" s="378"/>
      <c r="AD796" s="378"/>
      <c r="AE796" s="378"/>
      <c r="AF796" s="378"/>
      <c r="AG796" s="378"/>
      <c r="AH796" s="378"/>
      <c r="AI796" s="378"/>
      <c r="AJ796" s="378"/>
      <c r="AK796" s="378"/>
      <c r="AL796" s="378"/>
    </row>
    <row r="797" spans="1:38">
      <c r="A797" s="411"/>
      <c r="B797" s="378"/>
      <c r="C797" s="378"/>
      <c r="D797" s="378"/>
      <c r="E797" s="378"/>
      <c r="F797" s="378"/>
      <c r="G797" s="378"/>
      <c r="H797" s="378"/>
      <c r="I797" s="378"/>
      <c r="J797" s="378"/>
      <c r="K797" s="378"/>
      <c r="L797" s="378"/>
      <c r="M797" s="378"/>
      <c r="N797" s="378"/>
      <c r="O797" s="378"/>
      <c r="P797" s="378"/>
      <c r="Q797" s="378"/>
      <c r="R797" s="378"/>
      <c r="S797" s="378"/>
      <c r="T797" s="378"/>
      <c r="U797" s="378"/>
      <c r="V797" s="378"/>
      <c r="W797" s="378"/>
      <c r="X797" s="378"/>
      <c r="Y797" s="378"/>
      <c r="Z797" s="378"/>
      <c r="AA797" s="378"/>
      <c r="AB797" s="378"/>
      <c r="AC797" s="378"/>
      <c r="AD797" s="378"/>
      <c r="AE797" s="378"/>
      <c r="AF797" s="378"/>
      <c r="AG797" s="378"/>
      <c r="AH797" s="378"/>
      <c r="AI797" s="378"/>
      <c r="AJ797" s="378"/>
      <c r="AK797" s="378"/>
      <c r="AL797" s="378"/>
    </row>
    <row r="798" spans="1:38">
      <c r="A798" s="411"/>
      <c r="B798" s="378"/>
      <c r="C798" s="378"/>
      <c r="D798" s="378"/>
      <c r="E798" s="378"/>
      <c r="F798" s="378"/>
      <c r="G798" s="378"/>
      <c r="H798" s="378"/>
      <c r="I798" s="378"/>
      <c r="J798" s="378"/>
      <c r="K798" s="378"/>
      <c r="L798" s="378"/>
      <c r="M798" s="378"/>
      <c r="N798" s="378"/>
      <c r="O798" s="378"/>
      <c r="P798" s="378"/>
      <c r="Q798" s="378"/>
      <c r="R798" s="378"/>
      <c r="S798" s="378"/>
      <c r="T798" s="378"/>
      <c r="U798" s="378"/>
      <c r="V798" s="378"/>
      <c r="W798" s="378"/>
      <c r="X798" s="378"/>
      <c r="Y798" s="378"/>
      <c r="Z798" s="378"/>
      <c r="AA798" s="378"/>
      <c r="AB798" s="378"/>
      <c r="AC798" s="378"/>
      <c r="AD798" s="378"/>
      <c r="AE798" s="378"/>
      <c r="AF798" s="378"/>
      <c r="AG798" s="378"/>
      <c r="AH798" s="378"/>
      <c r="AI798" s="378"/>
      <c r="AJ798" s="378"/>
      <c r="AK798" s="378"/>
      <c r="AL798" s="378"/>
    </row>
    <row r="799" spans="1:38">
      <c r="A799" s="411"/>
      <c r="B799" s="378"/>
      <c r="C799" s="378"/>
      <c r="D799" s="378"/>
      <c r="E799" s="378"/>
      <c r="F799" s="378"/>
      <c r="G799" s="378"/>
      <c r="H799" s="378"/>
      <c r="I799" s="378"/>
      <c r="J799" s="378"/>
      <c r="K799" s="378"/>
      <c r="L799" s="378"/>
      <c r="M799" s="378"/>
      <c r="N799" s="378"/>
      <c r="O799" s="378"/>
      <c r="P799" s="378"/>
      <c r="Q799" s="378"/>
      <c r="R799" s="378"/>
      <c r="S799" s="378"/>
      <c r="T799" s="378"/>
      <c r="U799" s="378"/>
      <c r="V799" s="378"/>
      <c r="W799" s="378"/>
      <c r="X799" s="378"/>
      <c r="Y799" s="378"/>
      <c r="Z799" s="378"/>
      <c r="AA799" s="378"/>
      <c r="AB799" s="378"/>
      <c r="AC799" s="378"/>
      <c r="AD799" s="378"/>
      <c r="AE799" s="378"/>
      <c r="AF799" s="378"/>
      <c r="AG799" s="378"/>
      <c r="AH799" s="378"/>
      <c r="AI799" s="378"/>
      <c r="AJ799" s="378"/>
      <c r="AK799" s="378"/>
      <c r="AL799" s="378"/>
    </row>
    <row r="800" spans="1:38">
      <c r="A800" s="411"/>
      <c r="B800" s="378"/>
      <c r="C800" s="378"/>
      <c r="D800" s="378"/>
      <c r="E800" s="378"/>
      <c r="F800" s="378"/>
      <c r="G800" s="378"/>
      <c r="H800" s="378"/>
      <c r="I800" s="378"/>
      <c r="J800" s="378"/>
      <c r="K800" s="378"/>
      <c r="L800" s="378"/>
      <c r="M800" s="378"/>
      <c r="N800" s="378"/>
      <c r="O800" s="378"/>
      <c r="P800" s="378"/>
      <c r="Q800" s="378"/>
      <c r="R800" s="378"/>
      <c r="S800" s="378"/>
      <c r="T800" s="378"/>
      <c r="U800" s="378"/>
      <c r="V800" s="378"/>
      <c r="W800" s="378"/>
      <c r="X800" s="378"/>
      <c r="Y800" s="378"/>
      <c r="Z800" s="378"/>
      <c r="AA800" s="378"/>
      <c r="AB800" s="378"/>
      <c r="AC800" s="378"/>
      <c r="AD800" s="378"/>
      <c r="AE800" s="378"/>
      <c r="AF800" s="378"/>
      <c r="AG800" s="378"/>
      <c r="AH800" s="378"/>
      <c r="AI800" s="378"/>
      <c r="AJ800" s="378"/>
      <c r="AK800" s="378"/>
      <c r="AL800" s="378"/>
    </row>
    <row r="801" spans="1:38">
      <c r="A801" s="411"/>
      <c r="B801" s="378"/>
      <c r="C801" s="378"/>
      <c r="D801" s="378"/>
      <c r="E801" s="378"/>
      <c r="F801" s="378"/>
      <c r="G801" s="378"/>
      <c r="H801" s="378"/>
      <c r="I801" s="378"/>
      <c r="J801" s="378"/>
      <c r="K801" s="378"/>
      <c r="L801" s="378"/>
      <c r="M801" s="378"/>
      <c r="N801" s="378"/>
      <c r="O801" s="378"/>
      <c r="P801" s="378"/>
      <c r="Q801" s="378"/>
      <c r="R801" s="378"/>
      <c r="S801" s="378"/>
      <c r="T801" s="378"/>
      <c r="U801" s="378"/>
      <c r="V801" s="378"/>
      <c r="W801" s="378"/>
      <c r="X801" s="378"/>
      <c r="Y801" s="378"/>
      <c r="Z801" s="378"/>
      <c r="AA801" s="378"/>
      <c r="AB801" s="378"/>
      <c r="AC801" s="378"/>
      <c r="AD801" s="378"/>
      <c r="AE801" s="378"/>
      <c r="AF801" s="378"/>
      <c r="AG801" s="378"/>
      <c r="AH801" s="378"/>
      <c r="AI801" s="378"/>
      <c r="AJ801" s="378"/>
      <c r="AK801" s="378"/>
      <c r="AL801" s="378"/>
    </row>
    <row r="802" spans="1:38">
      <c r="A802" s="411"/>
      <c r="B802" s="378"/>
      <c r="C802" s="378"/>
      <c r="D802" s="378"/>
      <c r="E802" s="378"/>
      <c r="F802" s="378"/>
      <c r="G802" s="378"/>
      <c r="H802" s="378"/>
      <c r="I802" s="378"/>
      <c r="J802" s="378"/>
      <c r="K802" s="378"/>
      <c r="L802" s="378"/>
      <c r="M802" s="378"/>
      <c r="N802" s="378"/>
      <c r="O802" s="378"/>
      <c r="P802" s="378"/>
      <c r="Q802" s="378"/>
      <c r="R802" s="378"/>
      <c r="S802" s="378"/>
      <c r="T802" s="378"/>
      <c r="U802" s="378"/>
      <c r="V802" s="378"/>
      <c r="W802" s="378"/>
      <c r="X802" s="378"/>
      <c r="Y802" s="378"/>
      <c r="Z802" s="378"/>
      <c r="AA802" s="378"/>
      <c r="AB802" s="378"/>
      <c r="AC802" s="378"/>
      <c r="AD802" s="378"/>
      <c r="AE802" s="378"/>
      <c r="AF802" s="378"/>
      <c r="AG802" s="378"/>
      <c r="AH802" s="378"/>
      <c r="AI802" s="378"/>
      <c r="AJ802" s="378"/>
      <c r="AK802" s="378"/>
      <c r="AL802" s="378"/>
    </row>
    <row r="803" spans="1:38">
      <c r="A803" s="411"/>
      <c r="B803" s="378"/>
      <c r="C803" s="378"/>
      <c r="D803" s="378"/>
      <c r="E803" s="378"/>
      <c r="F803" s="378"/>
      <c r="G803" s="378"/>
      <c r="H803" s="378"/>
      <c r="I803" s="378"/>
      <c r="J803" s="378"/>
      <c r="K803" s="378"/>
      <c r="L803" s="378"/>
      <c r="M803" s="378"/>
      <c r="N803" s="378"/>
      <c r="O803" s="378"/>
      <c r="P803" s="378"/>
      <c r="Q803" s="378"/>
      <c r="R803" s="378"/>
      <c r="S803" s="378"/>
      <c r="T803" s="378"/>
      <c r="U803" s="378"/>
      <c r="V803" s="378"/>
      <c r="W803" s="378"/>
      <c r="X803" s="378"/>
      <c r="Y803" s="378"/>
      <c r="Z803" s="378"/>
      <c r="AA803" s="378"/>
      <c r="AB803" s="378"/>
      <c r="AC803" s="378"/>
      <c r="AD803" s="378"/>
      <c r="AE803" s="378"/>
      <c r="AF803" s="378"/>
      <c r="AG803" s="378"/>
      <c r="AH803" s="378"/>
      <c r="AI803" s="378"/>
      <c r="AJ803" s="378"/>
      <c r="AK803" s="378"/>
      <c r="AL803" s="378"/>
    </row>
    <row r="804" spans="1:38">
      <c r="A804" s="411"/>
      <c r="B804" s="378"/>
      <c r="C804" s="378"/>
      <c r="D804" s="378"/>
      <c r="E804" s="378"/>
      <c r="F804" s="378"/>
      <c r="G804" s="378"/>
      <c r="H804" s="378"/>
      <c r="I804" s="378"/>
      <c r="J804" s="378"/>
      <c r="K804" s="378"/>
      <c r="L804" s="378"/>
      <c r="M804" s="378"/>
      <c r="N804" s="378"/>
      <c r="O804" s="378"/>
      <c r="P804" s="378"/>
      <c r="Q804" s="378"/>
      <c r="R804" s="378"/>
      <c r="S804" s="378"/>
      <c r="T804" s="378"/>
      <c r="U804" s="378"/>
      <c r="V804" s="378"/>
      <c r="W804" s="378"/>
      <c r="X804" s="378"/>
      <c r="Y804" s="378"/>
      <c r="Z804" s="378"/>
      <c r="AA804" s="378"/>
      <c r="AB804" s="378"/>
      <c r="AC804" s="378"/>
      <c r="AD804" s="378"/>
      <c r="AE804" s="378"/>
      <c r="AF804" s="378"/>
      <c r="AG804" s="378"/>
      <c r="AH804" s="378"/>
      <c r="AI804" s="378"/>
      <c r="AJ804" s="378"/>
      <c r="AK804" s="378"/>
      <c r="AL804" s="378"/>
    </row>
    <row r="805" spans="1:38">
      <c r="A805" s="411"/>
      <c r="B805" s="378"/>
      <c r="C805" s="378"/>
      <c r="D805" s="378"/>
      <c r="E805" s="378"/>
      <c r="F805" s="378"/>
      <c r="G805" s="378"/>
      <c r="H805" s="378"/>
      <c r="I805" s="378"/>
      <c r="J805" s="378"/>
      <c r="K805" s="378"/>
      <c r="L805" s="378"/>
      <c r="M805" s="378"/>
      <c r="N805" s="378"/>
      <c r="O805" s="378"/>
      <c r="P805" s="378"/>
      <c r="Q805" s="378"/>
      <c r="R805" s="378"/>
      <c r="S805" s="378"/>
      <c r="T805" s="378"/>
      <c r="U805" s="378"/>
      <c r="V805" s="378"/>
      <c r="W805" s="378"/>
      <c r="X805" s="378"/>
      <c r="Y805" s="378"/>
      <c r="Z805" s="378"/>
      <c r="AA805" s="378"/>
      <c r="AB805" s="378"/>
      <c r="AC805" s="378"/>
      <c r="AD805" s="378"/>
      <c r="AE805" s="378"/>
      <c r="AF805" s="378"/>
      <c r="AG805" s="378"/>
      <c r="AH805" s="378"/>
      <c r="AI805" s="378"/>
      <c r="AJ805" s="378"/>
      <c r="AK805" s="378"/>
      <c r="AL805" s="378"/>
    </row>
    <row r="806" spans="1:38">
      <c r="A806" s="411"/>
      <c r="B806" s="378"/>
      <c r="C806" s="378"/>
      <c r="D806" s="378"/>
      <c r="E806" s="378"/>
      <c r="F806" s="378"/>
      <c r="G806" s="378"/>
      <c r="H806" s="378"/>
      <c r="I806" s="378"/>
      <c r="J806" s="378"/>
      <c r="K806" s="378"/>
      <c r="L806" s="378"/>
      <c r="M806" s="378"/>
      <c r="N806" s="378"/>
      <c r="O806" s="378"/>
      <c r="P806" s="378"/>
      <c r="Q806" s="378"/>
      <c r="R806" s="378"/>
      <c r="S806" s="378"/>
      <c r="T806" s="378"/>
      <c r="U806" s="378"/>
      <c r="V806" s="378"/>
      <c r="W806" s="378"/>
      <c r="X806" s="378"/>
      <c r="Y806" s="378"/>
      <c r="Z806" s="378"/>
      <c r="AA806" s="378"/>
      <c r="AB806" s="378"/>
      <c r="AC806" s="378"/>
      <c r="AD806" s="378"/>
      <c r="AE806" s="378"/>
      <c r="AF806" s="378"/>
      <c r="AG806" s="378"/>
      <c r="AH806" s="378"/>
      <c r="AI806" s="378"/>
      <c r="AJ806" s="378"/>
      <c r="AK806" s="378"/>
      <c r="AL806" s="378"/>
    </row>
    <row r="807" spans="1:38">
      <c r="A807" s="411"/>
      <c r="B807" s="378"/>
      <c r="C807" s="378"/>
      <c r="D807" s="378"/>
      <c r="E807" s="378"/>
      <c r="F807" s="378"/>
      <c r="G807" s="378"/>
      <c r="H807" s="378"/>
      <c r="I807" s="378"/>
      <c r="J807" s="378"/>
      <c r="K807" s="378"/>
      <c r="L807" s="378"/>
      <c r="M807" s="378"/>
      <c r="N807" s="378"/>
      <c r="O807" s="378"/>
      <c r="P807" s="378"/>
      <c r="Q807" s="378"/>
      <c r="R807" s="378"/>
      <c r="S807" s="378"/>
      <c r="T807" s="378"/>
      <c r="U807" s="378"/>
      <c r="V807" s="378"/>
      <c r="W807" s="378"/>
      <c r="X807" s="378"/>
      <c r="Y807" s="378"/>
      <c r="Z807" s="378"/>
      <c r="AA807" s="378"/>
      <c r="AB807" s="378"/>
      <c r="AC807" s="378"/>
      <c r="AD807" s="378"/>
      <c r="AE807" s="378"/>
      <c r="AF807" s="378"/>
      <c r="AG807" s="378"/>
      <c r="AH807" s="378"/>
      <c r="AI807" s="378"/>
      <c r="AJ807" s="378"/>
      <c r="AK807" s="378"/>
      <c r="AL807" s="378"/>
    </row>
    <row r="808" spans="1:38">
      <c r="A808" s="411"/>
      <c r="B808" s="378"/>
      <c r="C808" s="378"/>
      <c r="D808" s="378"/>
      <c r="E808" s="378"/>
      <c r="F808" s="378"/>
      <c r="G808" s="378"/>
      <c r="H808" s="378"/>
      <c r="I808" s="378"/>
      <c r="J808" s="378"/>
      <c r="K808" s="378"/>
      <c r="L808" s="378"/>
      <c r="M808" s="378"/>
      <c r="N808" s="378"/>
      <c r="O808" s="378"/>
      <c r="P808" s="378"/>
      <c r="Q808" s="378"/>
      <c r="R808" s="378"/>
      <c r="S808" s="378"/>
      <c r="T808" s="378"/>
      <c r="U808" s="378"/>
      <c r="V808" s="378"/>
      <c r="W808" s="378"/>
      <c r="X808" s="378"/>
      <c r="Y808" s="378"/>
      <c r="Z808" s="378"/>
      <c r="AA808" s="378"/>
      <c r="AB808" s="378"/>
      <c r="AC808" s="378"/>
      <c r="AD808" s="378"/>
      <c r="AE808" s="378"/>
      <c r="AF808" s="378"/>
      <c r="AG808" s="378"/>
      <c r="AH808" s="378"/>
      <c r="AI808" s="378"/>
      <c r="AJ808" s="378"/>
      <c r="AK808" s="378"/>
      <c r="AL808" s="378"/>
    </row>
    <row r="809" spans="1:38">
      <c r="A809" s="411"/>
      <c r="B809" s="378"/>
      <c r="C809" s="378"/>
      <c r="D809" s="378"/>
      <c r="E809" s="378"/>
      <c r="F809" s="378"/>
      <c r="G809" s="378"/>
      <c r="H809" s="378"/>
      <c r="I809" s="378"/>
      <c r="J809" s="378"/>
      <c r="K809" s="378"/>
      <c r="L809" s="378"/>
      <c r="M809" s="378"/>
      <c r="N809" s="378"/>
      <c r="O809" s="378"/>
      <c r="P809" s="378"/>
      <c r="Q809" s="378"/>
      <c r="R809" s="378"/>
      <c r="S809" s="378"/>
      <c r="T809" s="378"/>
      <c r="U809" s="378"/>
      <c r="V809" s="378"/>
      <c r="W809" s="378"/>
      <c r="X809" s="378"/>
      <c r="Y809" s="378"/>
      <c r="Z809" s="378"/>
      <c r="AA809" s="378"/>
      <c r="AB809" s="378"/>
      <c r="AC809" s="378"/>
      <c r="AD809" s="378"/>
      <c r="AE809" s="378"/>
      <c r="AF809" s="378"/>
      <c r="AG809" s="378"/>
      <c r="AH809" s="378"/>
      <c r="AI809" s="378"/>
      <c r="AJ809" s="378"/>
      <c r="AK809" s="378"/>
      <c r="AL809" s="378"/>
    </row>
    <row r="810" spans="1:38">
      <c r="A810" s="411"/>
      <c r="B810" s="378"/>
      <c r="C810" s="378"/>
      <c r="D810" s="378"/>
      <c r="E810" s="378"/>
      <c r="F810" s="378"/>
      <c r="G810" s="378"/>
      <c r="H810" s="378"/>
      <c r="I810" s="378"/>
      <c r="J810" s="378"/>
      <c r="K810" s="378"/>
      <c r="L810" s="378"/>
      <c r="M810" s="378"/>
      <c r="N810" s="378"/>
      <c r="O810" s="378"/>
      <c r="P810" s="378"/>
      <c r="Q810" s="378"/>
      <c r="R810" s="378"/>
      <c r="S810" s="378"/>
      <c r="T810" s="378"/>
      <c r="U810" s="378"/>
      <c r="V810" s="378"/>
      <c r="W810" s="378"/>
      <c r="X810" s="378"/>
      <c r="Y810" s="378"/>
      <c r="Z810" s="378"/>
      <c r="AA810" s="378"/>
      <c r="AB810" s="378"/>
      <c r="AC810" s="378"/>
      <c r="AD810" s="378"/>
      <c r="AE810" s="378"/>
      <c r="AF810" s="378"/>
      <c r="AG810" s="378"/>
      <c r="AH810" s="378"/>
      <c r="AI810" s="378"/>
      <c r="AJ810" s="378"/>
      <c r="AK810" s="378"/>
      <c r="AL810" s="378"/>
    </row>
    <row r="811" spans="1:38">
      <c r="A811" s="411"/>
      <c r="B811" s="378"/>
      <c r="C811" s="378"/>
      <c r="D811" s="378"/>
      <c r="E811" s="378"/>
      <c r="F811" s="378"/>
      <c r="G811" s="378"/>
      <c r="H811" s="378"/>
      <c r="I811" s="378"/>
      <c r="J811" s="378"/>
      <c r="K811" s="378"/>
      <c r="L811" s="378"/>
      <c r="M811" s="378"/>
      <c r="N811" s="378"/>
      <c r="O811" s="378"/>
      <c r="P811" s="378"/>
      <c r="Q811" s="378"/>
      <c r="R811" s="378"/>
      <c r="S811" s="378"/>
      <c r="T811" s="378"/>
      <c r="U811" s="378"/>
      <c r="V811" s="378"/>
      <c r="W811" s="378"/>
      <c r="X811" s="378"/>
      <c r="Y811" s="378"/>
      <c r="Z811" s="378"/>
      <c r="AA811" s="378"/>
      <c r="AB811" s="378"/>
      <c r="AC811" s="378"/>
      <c r="AD811" s="378"/>
      <c r="AE811" s="378"/>
      <c r="AF811" s="378"/>
      <c r="AG811" s="378"/>
      <c r="AH811" s="378"/>
      <c r="AI811" s="378"/>
      <c r="AJ811" s="378"/>
      <c r="AK811" s="378"/>
      <c r="AL811" s="378"/>
    </row>
    <row r="812" spans="1:38">
      <c r="A812" s="411"/>
      <c r="B812" s="378"/>
      <c r="C812" s="378"/>
      <c r="D812" s="378"/>
      <c r="E812" s="378"/>
      <c r="F812" s="378"/>
      <c r="G812" s="378"/>
      <c r="H812" s="378"/>
      <c r="I812" s="378"/>
      <c r="J812" s="378"/>
      <c r="K812" s="378"/>
      <c r="L812" s="378"/>
      <c r="M812" s="378"/>
      <c r="N812" s="378"/>
      <c r="O812" s="378"/>
      <c r="P812" s="378"/>
      <c r="Q812" s="378"/>
      <c r="R812" s="378"/>
      <c r="S812" s="378"/>
      <c r="T812" s="378"/>
      <c r="U812" s="378"/>
      <c r="V812" s="378"/>
      <c r="W812" s="378"/>
      <c r="X812" s="378"/>
      <c r="Y812" s="378"/>
      <c r="Z812" s="378"/>
      <c r="AA812" s="378"/>
      <c r="AB812" s="378"/>
      <c r="AC812" s="378"/>
      <c r="AD812" s="378"/>
      <c r="AE812" s="378"/>
      <c r="AF812" s="378"/>
      <c r="AG812" s="378"/>
      <c r="AH812" s="378"/>
      <c r="AI812" s="378"/>
      <c r="AJ812" s="378"/>
      <c r="AK812" s="378"/>
      <c r="AL812" s="378"/>
    </row>
    <row r="813" spans="1:38">
      <c r="A813" s="411"/>
      <c r="B813" s="378"/>
      <c r="C813" s="378"/>
      <c r="D813" s="378"/>
      <c r="E813" s="378"/>
      <c r="F813" s="378"/>
      <c r="G813" s="378"/>
      <c r="H813" s="378"/>
      <c r="I813" s="378"/>
      <c r="J813" s="378"/>
      <c r="K813" s="378"/>
      <c r="L813" s="378"/>
      <c r="M813" s="378"/>
      <c r="N813" s="378"/>
      <c r="O813" s="378"/>
      <c r="P813" s="378"/>
      <c r="Q813" s="378"/>
      <c r="R813" s="378"/>
      <c r="S813" s="378"/>
      <c r="T813" s="378"/>
      <c r="U813" s="378"/>
      <c r="V813" s="378"/>
      <c r="W813" s="378"/>
      <c r="X813" s="378"/>
      <c r="Y813" s="378"/>
      <c r="Z813" s="378"/>
      <c r="AA813" s="378"/>
      <c r="AB813" s="378"/>
      <c r="AC813" s="378"/>
      <c r="AD813" s="378"/>
      <c r="AE813" s="378"/>
      <c r="AF813" s="378"/>
      <c r="AG813" s="378"/>
      <c r="AH813" s="378"/>
      <c r="AI813" s="378"/>
      <c r="AJ813" s="378"/>
      <c r="AK813" s="378"/>
      <c r="AL813" s="378"/>
    </row>
    <row r="814" spans="1:38">
      <c r="A814" s="411"/>
      <c r="B814" s="378"/>
      <c r="C814" s="378"/>
      <c r="D814" s="378"/>
      <c r="E814" s="378"/>
      <c r="F814" s="378"/>
      <c r="G814" s="378"/>
      <c r="H814" s="378"/>
      <c r="I814" s="378"/>
      <c r="J814" s="378"/>
      <c r="K814" s="378"/>
      <c r="L814" s="378"/>
      <c r="M814" s="378"/>
      <c r="N814" s="378"/>
      <c r="O814" s="378"/>
      <c r="P814" s="378"/>
      <c r="Q814" s="378"/>
      <c r="R814" s="378"/>
      <c r="S814" s="378"/>
      <c r="T814" s="378"/>
      <c r="U814" s="378"/>
      <c r="V814" s="378"/>
      <c r="W814" s="378"/>
      <c r="X814" s="378"/>
      <c r="Y814" s="378"/>
      <c r="Z814" s="378"/>
      <c r="AA814" s="378"/>
      <c r="AB814" s="378"/>
      <c r="AC814" s="378"/>
      <c r="AD814" s="378"/>
      <c r="AE814" s="378"/>
      <c r="AF814" s="378"/>
      <c r="AG814" s="378"/>
      <c r="AH814" s="378"/>
      <c r="AI814" s="378"/>
      <c r="AJ814" s="378"/>
      <c r="AK814" s="378"/>
      <c r="AL814" s="378"/>
    </row>
    <row r="815" spans="1:38">
      <c r="A815" s="411"/>
      <c r="B815" s="378"/>
      <c r="C815" s="378"/>
      <c r="D815" s="378"/>
      <c r="E815" s="378"/>
      <c r="F815" s="378"/>
      <c r="G815" s="378"/>
      <c r="H815" s="378"/>
      <c r="I815" s="378"/>
      <c r="J815" s="378"/>
      <c r="K815" s="378"/>
      <c r="L815" s="378"/>
      <c r="M815" s="378"/>
      <c r="N815" s="378"/>
      <c r="O815" s="378"/>
      <c r="P815" s="378"/>
      <c r="Q815" s="378"/>
      <c r="R815" s="378"/>
      <c r="S815" s="378"/>
      <c r="T815" s="378"/>
      <c r="U815" s="378"/>
      <c r="V815" s="378"/>
      <c r="W815" s="378"/>
      <c r="X815" s="378"/>
      <c r="Y815" s="378"/>
      <c r="Z815" s="378"/>
      <c r="AA815" s="378"/>
      <c r="AB815" s="378"/>
      <c r="AC815" s="378"/>
      <c r="AD815" s="378"/>
      <c r="AE815" s="378"/>
      <c r="AF815" s="378"/>
      <c r="AG815" s="378"/>
      <c r="AH815" s="378"/>
      <c r="AI815" s="378"/>
      <c r="AJ815" s="378"/>
      <c r="AK815" s="378"/>
      <c r="AL815" s="378"/>
    </row>
    <row r="816" spans="1:38">
      <c r="A816" s="411"/>
      <c r="B816" s="378"/>
      <c r="C816" s="378"/>
      <c r="D816" s="378"/>
      <c r="E816" s="378"/>
      <c r="F816" s="378"/>
      <c r="G816" s="378"/>
      <c r="H816" s="378"/>
      <c r="I816" s="378"/>
      <c r="J816" s="378"/>
      <c r="K816" s="378"/>
      <c r="L816" s="378"/>
      <c r="M816" s="378"/>
      <c r="N816" s="378"/>
      <c r="O816" s="378"/>
      <c r="P816" s="378"/>
      <c r="Q816" s="378"/>
      <c r="R816" s="378"/>
      <c r="S816" s="378"/>
      <c r="T816" s="378"/>
      <c r="U816" s="378"/>
      <c r="V816" s="378"/>
      <c r="W816" s="378"/>
      <c r="X816" s="378"/>
      <c r="Y816" s="378"/>
      <c r="Z816" s="378"/>
      <c r="AA816" s="378"/>
      <c r="AB816" s="378"/>
      <c r="AC816" s="378"/>
      <c r="AD816" s="378"/>
      <c r="AE816" s="378"/>
      <c r="AF816" s="378"/>
      <c r="AG816" s="378"/>
      <c r="AH816" s="378"/>
      <c r="AI816" s="378"/>
      <c r="AJ816" s="378"/>
      <c r="AK816" s="378"/>
      <c r="AL816" s="378"/>
    </row>
    <row r="817" spans="1:38">
      <c r="A817" s="411"/>
      <c r="B817" s="378"/>
      <c r="C817" s="378"/>
      <c r="D817" s="378"/>
      <c r="E817" s="378"/>
      <c r="F817" s="378"/>
      <c r="G817" s="378"/>
      <c r="H817" s="378"/>
      <c r="I817" s="378"/>
      <c r="J817" s="378"/>
      <c r="K817" s="378"/>
      <c r="L817" s="378"/>
      <c r="M817" s="378"/>
      <c r="N817" s="378"/>
      <c r="O817" s="378"/>
      <c r="P817" s="378"/>
      <c r="Q817" s="378"/>
      <c r="R817" s="378"/>
      <c r="S817" s="378"/>
      <c r="T817" s="378"/>
      <c r="U817" s="378"/>
      <c r="V817" s="378"/>
      <c r="W817" s="378"/>
      <c r="X817" s="378"/>
      <c r="Y817" s="378"/>
      <c r="Z817" s="378"/>
      <c r="AA817" s="378"/>
      <c r="AB817" s="378"/>
      <c r="AC817" s="378"/>
      <c r="AD817" s="378"/>
      <c r="AE817" s="378"/>
      <c r="AF817" s="378"/>
      <c r="AG817" s="378"/>
      <c r="AH817" s="378"/>
      <c r="AI817" s="378"/>
      <c r="AJ817" s="378"/>
      <c r="AK817" s="378"/>
      <c r="AL817" s="378"/>
    </row>
    <row r="818" spans="1:38">
      <c r="A818" s="411"/>
      <c r="B818" s="378"/>
      <c r="C818" s="378"/>
      <c r="D818" s="378"/>
      <c r="E818" s="378"/>
      <c r="F818" s="378"/>
      <c r="G818" s="378"/>
      <c r="H818" s="378"/>
      <c r="I818" s="378"/>
      <c r="J818" s="378"/>
      <c r="K818" s="378"/>
      <c r="L818" s="378"/>
      <c r="M818" s="378"/>
      <c r="N818" s="378"/>
      <c r="O818" s="378"/>
      <c r="P818" s="378"/>
      <c r="Q818" s="378"/>
      <c r="R818" s="378"/>
      <c r="S818" s="378"/>
      <c r="T818" s="378"/>
      <c r="U818" s="378"/>
      <c r="V818" s="378"/>
      <c r="W818" s="378"/>
      <c r="X818" s="378"/>
      <c r="Y818" s="378"/>
      <c r="Z818" s="378"/>
      <c r="AA818" s="378"/>
      <c r="AB818" s="378"/>
      <c r="AC818" s="378"/>
      <c r="AD818" s="378"/>
      <c r="AE818" s="378"/>
      <c r="AF818" s="378"/>
      <c r="AG818" s="378"/>
      <c r="AH818" s="378"/>
      <c r="AI818" s="378"/>
      <c r="AJ818" s="378"/>
      <c r="AK818" s="378"/>
      <c r="AL818" s="378"/>
    </row>
    <row r="819" spans="1:38">
      <c r="A819" s="411"/>
      <c r="B819" s="378"/>
      <c r="C819" s="378"/>
      <c r="D819" s="378"/>
      <c r="E819" s="378"/>
      <c r="F819" s="378"/>
      <c r="G819" s="378"/>
      <c r="H819" s="378"/>
      <c r="I819" s="378"/>
      <c r="J819" s="378"/>
      <c r="K819" s="378"/>
      <c r="L819" s="378"/>
      <c r="M819" s="378"/>
      <c r="N819" s="378"/>
      <c r="O819" s="378"/>
      <c r="P819" s="378"/>
      <c r="Q819" s="378"/>
      <c r="R819" s="378"/>
      <c r="S819" s="378"/>
      <c r="T819" s="378"/>
      <c r="U819" s="378"/>
      <c r="V819" s="378"/>
      <c r="W819" s="378"/>
      <c r="X819" s="378"/>
      <c r="Y819" s="378"/>
      <c r="Z819" s="378"/>
      <c r="AA819" s="378"/>
      <c r="AB819" s="378"/>
      <c r="AC819" s="378"/>
      <c r="AD819" s="378"/>
      <c r="AE819" s="378"/>
      <c r="AF819" s="378"/>
      <c r="AG819" s="378"/>
      <c r="AH819" s="378"/>
      <c r="AI819" s="378"/>
      <c r="AJ819" s="378"/>
      <c r="AK819" s="378"/>
      <c r="AL819" s="378"/>
    </row>
    <row r="820" spans="1:38">
      <c r="A820" s="411"/>
      <c r="B820" s="378"/>
      <c r="C820" s="378"/>
      <c r="D820" s="378"/>
      <c r="E820" s="378"/>
      <c r="F820" s="378"/>
      <c r="G820" s="378"/>
      <c r="H820" s="378"/>
      <c r="I820" s="378"/>
      <c r="J820" s="378"/>
      <c r="K820" s="378"/>
      <c r="L820" s="378"/>
      <c r="M820" s="378"/>
      <c r="N820" s="378"/>
      <c r="O820" s="378"/>
      <c r="P820" s="378"/>
      <c r="Q820" s="378"/>
      <c r="R820" s="378"/>
      <c r="S820" s="378"/>
      <c r="T820" s="378"/>
      <c r="U820" s="378"/>
      <c r="V820" s="378"/>
      <c r="W820" s="378"/>
      <c r="X820" s="378"/>
      <c r="Y820" s="378"/>
      <c r="Z820" s="378"/>
      <c r="AA820" s="378"/>
      <c r="AB820" s="378"/>
      <c r="AC820" s="378"/>
      <c r="AD820" s="378"/>
      <c r="AE820" s="378"/>
      <c r="AF820" s="378"/>
      <c r="AG820" s="378"/>
      <c r="AH820" s="378"/>
      <c r="AI820" s="378"/>
      <c r="AJ820" s="378"/>
      <c r="AK820" s="378"/>
      <c r="AL820" s="378"/>
    </row>
    <row r="821" spans="1:38">
      <c r="A821" s="411"/>
      <c r="B821" s="378"/>
      <c r="C821" s="378"/>
      <c r="D821" s="378"/>
      <c r="E821" s="378"/>
      <c r="F821" s="378"/>
      <c r="G821" s="378"/>
      <c r="H821" s="378"/>
      <c r="I821" s="378"/>
      <c r="J821" s="378"/>
      <c r="K821" s="378"/>
      <c r="L821" s="378"/>
      <c r="M821" s="378"/>
      <c r="N821" s="378"/>
      <c r="O821" s="378"/>
      <c r="P821" s="378"/>
      <c r="Q821" s="378"/>
      <c r="R821" s="378"/>
      <c r="S821" s="378"/>
      <c r="T821" s="378"/>
      <c r="U821" s="378"/>
      <c r="V821" s="378"/>
      <c r="W821" s="378"/>
      <c r="X821" s="378"/>
      <c r="Y821" s="378"/>
      <c r="Z821" s="378"/>
      <c r="AA821" s="378"/>
      <c r="AB821" s="378"/>
      <c r="AC821" s="378"/>
      <c r="AD821" s="378"/>
      <c r="AE821" s="378"/>
      <c r="AF821" s="378"/>
      <c r="AG821" s="378"/>
      <c r="AH821" s="378"/>
      <c r="AI821" s="378"/>
      <c r="AJ821" s="378"/>
      <c r="AK821" s="378"/>
      <c r="AL821" s="378"/>
    </row>
    <row r="822" spans="1:38">
      <c r="A822" s="411"/>
      <c r="B822" s="378"/>
      <c r="C822" s="378"/>
      <c r="D822" s="378"/>
      <c r="E822" s="378"/>
      <c r="F822" s="378"/>
      <c r="G822" s="378"/>
      <c r="H822" s="378"/>
      <c r="I822" s="378"/>
      <c r="J822" s="378"/>
      <c r="K822" s="378"/>
      <c r="L822" s="378"/>
      <c r="M822" s="378"/>
      <c r="N822" s="378"/>
      <c r="O822" s="378"/>
      <c r="P822" s="378"/>
      <c r="Q822" s="378"/>
      <c r="R822" s="378"/>
      <c r="S822" s="378"/>
      <c r="T822" s="378"/>
      <c r="U822" s="378"/>
      <c r="V822" s="378"/>
      <c r="W822" s="378"/>
      <c r="X822" s="378"/>
      <c r="Y822" s="378"/>
      <c r="Z822" s="378"/>
      <c r="AA822" s="378"/>
      <c r="AB822" s="378"/>
      <c r="AC822" s="378"/>
      <c r="AD822" s="378"/>
      <c r="AE822" s="378"/>
      <c r="AF822" s="378"/>
      <c r="AG822" s="378"/>
      <c r="AH822" s="378"/>
      <c r="AI822" s="378"/>
      <c r="AJ822" s="378"/>
      <c r="AK822" s="378"/>
      <c r="AL822" s="378"/>
    </row>
    <row r="823" spans="1:38">
      <c r="A823" s="411"/>
      <c r="B823" s="378"/>
      <c r="C823" s="378"/>
      <c r="D823" s="378"/>
      <c r="E823" s="378"/>
      <c r="F823" s="378"/>
      <c r="G823" s="378"/>
      <c r="H823" s="378"/>
      <c r="I823" s="378"/>
      <c r="J823" s="378"/>
      <c r="K823" s="378"/>
      <c r="L823" s="378"/>
      <c r="M823" s="378"/>
      <c r="N823" s="378"/>
      <c r="O823" s="378"/>
      <c r="P823" s="378"/>
      <c r="Q823" s="378"/>
      <c r="R823" s="378"/>
      <c r="S823" s="378"/>
      <c r="T823" s="378"/>
      <c r="U823" s="378"/>
      <c r="V823" s="378"/>
      <c r="W823" s="378"/>
      <c r="X823" s="378"/>
      <c r="Y823" s="378"/>
      <c r="Z823" s="378"/>
      <c r="AA823" s="378"/>
      <c r="AB823" s="378"/>
      <c r="AC823" s="378"/>
      <c r="AD823" s="378"/>
      <c r="AE823" s="378"/>
      <c r="AF823" s="378"/>
      <c r="AG823" s="378"/>
      <c r="AH823" s="378"/>
      <c r="AI823" s="378"/>
      <c r="AJ823" s="378"/>
      <c r="AK823" s="378"/>
      <c r="AL823" s="378"/>
    </row>
    <row r="824" spans="1:38">
      <c r="A824" s="411"/>
      <c r="B824" s="378"/>
      <c r="C824" s="378"/>
      <c r="D824" s="378"/>
      <c r="E824" s="378"/>
      <c r="F824" s="378"/>
      <c r="G824" s="378"/>
      <c r="H824" s="378"/>
      <c r="I824" s="378"/>
      <c r="J824" s="378"/>
      <c r="K824" s="378"/>
      <c r="L824" s="378"/>
      <c r="M824" s="378"/>
      <c r="N824" s="378"/>
      <c r="O824" s="378"/>
      <c r="P824" s="378"/>
      <c r="Q824" s="378"/>
      <c r="R824" s="378"/>
      <c r="S824" s="378"/>
      <c r="T824" s="378"/>
      <c r="U824" s="378"/>
      <c r="V824" s="378"/>
      <c r="W824" s="378"/>
      <c r="X824" s="378"/>
      <c r="Y824" s="378"/>
      <c r="Z824" s="378"/>
      <c r="AA824" s="378"/>
      <c r="AB824" s="378"/>
      <c r="AC824" s="378"/>
      <c r="AD824" s="378"/>
      <c r="AE824" s="378"/>
      <c r="AF824" s="378"/>
      <c r="AG824" s="378"/>
      <c r="AH824" s="378"/>
      <c r="AI824" s="378"/>
      <c r="AJ824" s="378"/>
      <c r="AK824" s="378"/>
      <c r="AL824" s="378"/>
    </row>
    <row r="825" spans="1:38">
      <c r="A825" s="411"/>
      <c r="B825" s="378"/>
      <c r="C825" s="378"/>
      <c r="D825" s="378"/>
      <c r="E825" s="378"/>
      <c r="F825" s="378"/>
      <c r="G825" s="378"/>
      <c r="H825" s="378"/>
      <c r="I825" s="378"/>
      <c r="J825" s="378"/>
      <c r="K825" s="378"/>
      <c r="L825" s="378"/>
      <c r="M825" s="378"/>
      <c r="N825" s="378"/>
      <c r="O825" s="378"/>
      <c r="P825" s="378"/>
      <c r="Q825" s="378"/>
      <c r="R825" s="378"/>
      <c r="S825" s="378"/>
      <c r="T825" s="378"/>
      <c r="U825" s="378"/>
      <c r="V825" s="378"/>
      <c r="W825" s="378"/>
      <c r="X825" s="378"/>
      <c r="Y825" s="378"/>
      <c r="Z825" s="378"/>
      <c r="AA825" s="378"/>
      <c r="AB825" s="378"/>
      <c r="AC825" s="378"/>
      <c r="AD825" s="378"/>
      <c r="AE825" s="378"/>
      <c r="AF825" s="378"/>
      <c r="AG825" s="378"/>
      <c r="AH825" s="378"/>
      <c r="AI825" s="378"/>
      <c r="AJ825" s="378"/>
      <c r="AK825" s="378"/>
      <c r="AL825" s="378"/>
    </row>
    <row r="826" spans="1:38">
      <c r="A826" s="411"/>
      <c r="B826" s="378"/>
      <c r="C826" s="378"/>
      <c r="D826" s="378"/>
      <c r="E826" s="378"/>
      <c r="F826" s="378"/>
      <c r="G826" s="378"/>
      <c r="H826" s="378"/>
      <c r="I826" s="378"/>
      <c r="J826" s="378"/>
      <c r="K826" s="378"/>
      <c r="L826" s="378"/>
      <c r="M826" s="378"/>
      <c r="N826" s="378"/>
      <c r="O826" s="378"/>
      <c r="P826" s="378"/>
      <c r="Q826" s="378"/>
      <c r="R826" s="378"/>
      <c r="S826" s="378"/>
      <c r="T826" s="378"/>
      <c r="U826" s="378"/>
      <c r="V826" s="378"/>
      <c r="W826" s="378"/>
      <c r="X826" s="378"/>
      <c r="Y826" s="378"/>
      <c r="Z826" s="378"/>
      <c r="AA826" s="378"/>
      <c r="AB826" s="378"/>
      <c r="AC826" s="378"/>
      <c r="AD826" s="378"/>
      <c r="AE826" s="378"/>
      <c r="AF826" s="378"/>
      <c r="AG826" s="378"/>
      <c r="AH826" s="378"/>
      <c r="AI826" s="378"/>
      <c r="AJ826" s="378"/>
      <c r="AK826" s="378"/>
      <c r="AL826" s="378"/>
    </row>
    <row r="827" spans="1:38">
      <c r="A827" s="411"/>
      <c r="B827" s="378"/>
      <c r="C827" s="378"/>
      <c r="D827" s="378"/>
      <c r="E827" s="378"/>
      <c r="F827" s="378"/>
      <c r="G827" s="378"/>
      <c r="H827" s="378"/>
      <c r="I827" s="378"/>
      <c r="J827" s="378"/>
      <c r="K827" s="378"/>
      <c r="L827" s="378"/>
      <c r="M827" s="378"/>
      <c r="N827" s="378"/>
      <c r="O827" s="378"/>
      <c r="P827" s="378"/>
      <c r="Q827" s="378"/>
      <c r="R827" s="378"/>
      <c r="S827" s="378"/>
      <c r="T827" s="378"/>
      <c r="U827" s="378"/>
      <c r="V827" s="378"/>
      <c r="W827" s="378"/>
      <c r="X827" s="378"/>
      <c r="Y827" s="378"/>
      <c r="Z827" s="378"/>
      <c r="AA827" s="378"/>
      <c r="AB827" s="378"/>
      <c r="AC827" s="378"/>
      <c r="AD827" s="378"/>
      <c r="AE827" s="378"/>
      <c r="AF827" s="378"/>
      <c r="AG827" s="378"/>
      <c r="AH827" s="378"/>
      <c r="AI827" s="378"/>
      <c r="AJ827" s="378"/>
      <c r="AK827" s="378"/>
      <c r="AL827" s="378"/>
    </row>
    <row r="828" spans="1:38">
      <c r="A828" s="411"/>
      <c r="B828" s="378"/>
      <c r="C828" s="378"/>
      <c r="D828" s="378"/>
      <c r="E828" s="378"/>
      <c r="F828" s="378"/>
      <c r="G828" s="378"/>
      <c r="H828" s="378"/>
      <c r="I828" s="378"/>
      <c r="J828" s="378"/>
      <c r="K828" s="378"/>
      <c r="L828" s="378"/>
      <c r="M828" s="378"/>
      <c r="N828" s="378"/>
      <c r="O828" s="378"/>
      <c r="P828" s="378"/>
      <c r="Q828" s="378"/>
      <c r="R828" s="378"/>
      <c r="S828" s="378"/>
      <c r="T828" s="378"/>
      <c r="U828" s="378"/>
      <c r="V828" s="378"/>
      <c r="W828" s="378"/>
      <c r="X828" s="378"/>
      <c r="Y828" s="378"/>
      <c r="Z828" s="378"/>
      <c r="AA828" s="378"/>
      <c r="AB828" s="378"/>
      <c r="AC828" s="378"/>
      <c r="AD828" s="378"/>
      <c r="AE828" s="378"/>
      <c r="AF828" s="378"/>
      <c r="AG828" s="378"/>
      <c r="AH828" s="378"/>
      <c r="AI828" s="378"/>
      <c r="AJ828" s="378"/>
      <c r="AK828" s="378"/>
      <c r="AL828" s="378"/>
    </row>
    <row r="829" spans="1:38">
      <c r="A829" s="411"/>
      <c r="B829" s="378"/>
      <c r="C829" s="378"/>
      <c r="D829" s="378"/>
      <c r="E829" s="378"/>
      <c r="F829" s="378"/>
      <c r="G829" s="378"/>
      <c r="H829" s="378"/>
      <c r="I829" s="378"/>
      <c r="J829" s="378"/>
      <c r="K829" s="378"/>
      <c r="L829" s="378"/>
      <c r="M829" s="378"/>
      <c r="N829" s="378"/>
      <c r="O829" s="378"/>
      <c r="P829" s="378"/>
      <c r="Q829" s="378"/>
      <c r="R829" s="378"/>
      <c r="S829" s="378"/>
      <c r="T829" s="378"/>
      <c r="U829" s="378"/>
      <c r="V829" s="378"/>
      <c r="W829" s="378"/>
      <c r="X829" s="378"/>
      <c r="Y829" s="378"/>
      <c r="Z829" s="378"/>
      <c r="AA829" s="378"/>
      <c r="AB829" s="378"/>
      <c r="AC829" s="378"/>
      <c r="AD829" s="378"/>
      <c r="AE829" s="378"/>
      <c r="AF829" s="378"/>
      <c r="AG829" s="378"/>
      <c r="AH829" s="378"/>
      <c r="AI829" s="378"/>
      <c r="AJ829" s="378"/>
      <c r="AK829" s="378"/>
      <c r="AL829" s="378"/>
    </row>
    <row r="830" spans="1:38">
      <c r="A830" s="411"/>
      <c r="B830" s="378"/>
      <c r="C830" s="378"/>
      <c r="D830" s="378"/>
      <c r="E830" s="378"/>
      <c r="F830" s="378"/>
      <c r="G830" s="378"/>
      <c r="H830" s="378"/>
      <c r="I830" s="378"/>
      <c r="J830" s="378"/>
      <c r="K830" s="378"/>
      <c r="L830" s="378"/>
      <c r="M830" s="378"/>
      <c r="N830" s="378"/>
      <c r="O830" s="378"/>
      <c r="P830" s="378"/>
      <c r="Q830" s="378"/>
      <c r="R830" s="378"/>
      <c r="S830" s="378"/>
      <c r="T830" s="378"/>
      <c r="U830" s="378"/>
      <c r="V830" s="378"/>
      <c r="W830" s="378"/>
      <c r="X830" s="378"/>
      <c r="Y830" s="378"/>
      <c r="Z830" s="378"/>
      <c r="AA830" s="378"/>
      <c r="AB830" s="378"/>
      <c r="AC830" s="378"/>
      <c r="AD830" s="378"/>
      <c r="AE830" s="378"/>
      <c r="AF830" s="378"/>
      <c r="AG830" s="378"/>
      <c r="AH830" s="378"/>
      <c r="AI830" s="378"/>
      <c r="AJ830" s="378"/>
      <c r="AK830" s="378"/>
      <c r="AL830" s="378"/>
    </row>
    <row r="831" spans="1:38">
      <c r="A831" s="411"/>
      <c r="B831" s="378"/>
      <c r="C831" s="378"/>
      <c r="D831" s="378"/>
      <c r="E831" s="378"/>
      <c r="F831" s="378"/>
      <c r="G831" s="378"/>
      <c r="H831" s="378"/>
      <c r="I831" s="378"/>
      <c r="J831" s="378"/>
      <c r="K831" s="378"/>
      <c r="L831" s="378"/>
      <c r="M831" s="378"/>
      <c r="N831" s="378"/>
      <c r="O831" s="378"/>
      <c r="P831" s="378"/>
      <c r="Q831" s="378"/>
      <c r="R831" s="378"/>
      <c r="S831" s="378"/>
      <c r="T831" s="378"/>
      <c r="U831" s="378"/>
      <c r="V831" s="378"/>
      <c r="W831" s="378"/>
      <c r="X831" s="378"/>
      <c r="Y831" s="378"/>
      <c r="Z831" s="378"/>
      <c r="AA831" s="378"/>
      <c r="AB831" s="378"/>
      <c r="AC831" s="378"/>
      <c r="AD831" s="378"/>
      <c r="AE831" s="378"/>
      <c r="AF831" s="378"/>
      <c r="AG831" s="378"/>
      <c r="AH831" s="378"/>
      <c r="AI831" s="378"/>
      <c r="AJ831" s="378"/>
      <c r="AK831" s="378"/>
      <c r="AL831" s="378"/>
    </row>
  </sheetData>
  <mergeCells count="74">
    <mergeCell ref="A1:A2"/>
    <mergeCell ref="B1:G1"/>
    <mergeCell ref="B2:G2"/>
    <mergeCell ref="H1:H2"/>
    <mergeCell ref="I1:I2"/>
    <mergeCell ref="AJ1:AJ2"/>
    <mergeCell ref="AK1:AK2"/>
    <mergeCell ref="AL1:AL2"/>
    <mergeCell ref="AA1:AA2"/>
    <mergeCell ref="AB1:AB2"/>
    <mergeCell ref="AC1:AC2"/>
    <mergeCell ref="AD1:AD2"/>
    <mergeCell ref="AE1:AE2"/>
    <mergeCell ref="AF1:AF2"/>
    <mergeCell ref="AI1:AI2"/>
    <mergeCell ref="AH1:AH2"/>
    <mergeCell ref="S1:S2"/>
    <mergeCell ref="T1:T2"/>
    <mergeCell ref="K1:K2"/>
    <mergeCell ref="L1:L2"/>
    <mergeCell ref="U1:U2"/>
    <mergeCell ref="M1:M2"/>
    <mergeCell ref="N1:N2"/>
    <mergeCell ref="Y1:Y2"/>
    <mergeCell ref="Z1:Z2"/>
    <mergeCell ref="V1:V2"/>
    <mergeCell ref="W1:W2"/>
    <mergeCell ref="X1:X2"/>
    <mergeCell ref="B8:G8"/>
    <mergeCell ref="D11:D16"/>
    <mergeCell ref="AG1:AG2"/>
    <mergeCell ref="O1:O2"/>
    <mergeCell ref="P1:P2"/>
    <mergeCell ref="Q1:Q2"/>
    <mergeCell ref="R1:R2"/>
    <mergeCell ref="J1:J2"/>
    <mergeCell ref="D90:D103"/>
    <mergeCell ref="E75:E85"/>
    <mergeCell ref="E86:E88"/>
    <mergeCell ref="D3:G3"/>
    <mergeCell ref="D4:F5"/>
    <mergeCell ref="C6:G6"/>
    <mergeCell ref="E65:E74"/>
    <mergeCell ref="D60:D88"/>
    <mergeCell ref="E60:E64"/>
    <mergeCell ref="E50:E52"/>
    <mergeCell ref="E53:E56"/>
    <mergeCell ref="D45:D58"/>
    <mergeCell ref="D34:D43"/>
    <mergeCell ref="D23:D32"/>
    <mergeCell ref="E24:E30"/>
    <mergeCell ref="D18:D21"/>
    <mergeCell ref="E131:E138"/>
    <mergeCell ref="E118:E123"/>
    <mergeCell ref="E124:E130"/>
    <mergeCell ref="D118:D138"/>
    <mergeCell ref="D105:D116"/>
    <mergeCell ref="E105:E108"/>
    <mergeCell ref="E109:E114"/>
    <mergeCell ref="E168:E175"/>
    <mergeCell ref="D159:D216"/>
    <mergeCell ref="E160:E166"/>
    <mergeCell ref="D140:D157"/>
    <mergeCell ref="E142:E148"/>
    <mergeCell ref="E209:E215"/>
    <mergeCell ref="E199:E208"/>
    <mergeCell ref="F200:G200"/>
    <mergeCell ref="E188:E198"/>
    <mergeCell ref="E177:E186"/>
    <mergeCell ref="E242:E244"/>
    <mergeCell ref="E233:E239"/>
    <mergeCell ref="E226:E232"/>
    <mergeCell ref="D218:D247"/>
    <mergeCell ref="E218:E22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5C14-A5D1-4211-842B-454F7F54BA40}">
  <dimension ref="A1:N24"/>
  <sheetViews>
    <sheetView workbookViewId="0">
      <selection activeCell="E36" sqref="E36"/>
    </sheetView>
  </sheetViews>
  <sheetFormatPr defaultRowHeight="15"/>
  <sheetData>
    <row r="1" spans="1:14">
      <c r="A1" s="240" t="s">
        <v>2619</v>
      </c>
      <c r="B1" s="240"/>
      <c r="C1" s="240"/>
      <c r="D1" s="240"/>
      <c r="E1" s="240"/>
      <c r="F1" s="240"/>
      <c r="G1" s="240"/>
      <c r="H1" s="240"/>
      <c r="I1" s="241"/>
      <c r="J1" s="241"/>
      <c r="K1" s="241"/>
      <c r="L1" s="241"/>
      <c r="M1" s="241"/>
      <c r="N1" s="241"/>
    </row>
    <row r="2" spans="1:14">
      <c r="A2" s="242">
        <v>1</v>
      </c>
      <c r="B2" s="241"/>
      <c r="C2" s="241" t="s">
        <v>2620</v>
      </c>
      <c r="D2" s="241"/>
      <c r="E2" s="241"/>
      <c r="F2" s="241"/>
      <c r="G2" s="241"/>
      <c r="H2" s="241"/>
      <c r="I2" s="241"/>
      <c r="J2" s="241"/>
      <c r="K2" s="241"/>
      <c r="L2" s="241"/>
      <c r="M2" s="241"/>
      <c r="N2" s="241"/>
    </row>
    <row r="3" spans="1:14">
      <c r="A3" s="242">
        <v>2</v>
      </c>
      <c r="B3" s="241"/>
      <c r="C3" s="241" t="s">
        <v>2621</v>
      </c>
      <c r="D3" s="241"/>
      <c r="E3" s="241"/>
      <c r="F3" s="241"/>
      <c r="G3" s="241"/>
      <c r="H3" s="241"/>
      <c r="I3" s="241"/>
      <c r="J3" s="241"/>
      <c r="K3" s="241"/>
      <c r="L3" s="241"/>
      <c r="M3" s="241"/>
      <c r="N3" s="241"/>
    </row>
    <row r="4" spans="1:14">
      <c r="A4" s="242">
        <v>3</v>
      </c>
      <c r="B4" s="241"/>
      <c r="C4" s="241" t="s">
        <v>2622</v>
      </c>
      <c r="D4" s="241"/>
      <c r="E4" s="241"/>
      <c r="F4" s="241"/>
      <c r="G4" s="241"/>
      <c r="H4" s="241"/>
      <c r="I4" s="241"/>
      <c r="J4" s="241"/>
      <c r="K4" s="241"/>
      <c r="L4" s="241"/>
      <c r="M4" s="241"/>
      <c r="N4" s="241"/>
    </row>
    <row r="5" spans="1:14">
      <c r="A5" s="242">
        <v>4</v>
      </c>
      <c r="B5" s="241"/>
      <c r="C5" s="241" t="s">
        <v>2623</v>
      </c>
      <c r="D5" s="241"/>
      <c r="E5" s="241"/>
      <c r="F5" s="241"/>
      <c r="G5" s="241"/>
      <c r="H5" s="241"/>
      <c r="I5" s="241"/>
      <c r="J5" s="241"/>
      <c r="K5" s="241"/>
      <c r="L5" s="241"/>
      <c r="M5" s="241"/>
      <c r="N5" s="241"/>
    </row>
    <row r="6" spans="1:14">
      <c r="A6" s="242">
        <v>5</v>
      </c>
      <c r="B6" s="241"/>
      <c r="C6" s="241" t="s">
        <v>2624</v>
      </c>
      <c r="D6" s="241"/>
      <c r="E6" s="241"/>
      <c r="F6" s="241"/>
      <c r="G6" s="241"/>
      <c r="H6" s="241"/>
      <c r="I6" s="241"/>
      <c r="J6" s="241"/>
      <c r="K6" s="241"/>
      <c r="L6" s="241"/>
      <c r="M6" s="241"/>
      <c r="N6" s="241"/>
    </row>
    <row r="7" spans="1:14">
      <c r="A7" s="242">
        <v>6</v>
      </c>
      <c r="B7" s="241"/>
      <c r="C7" s="241" t="s">
        <v>2625</v>
      </c>
      <c r="D7" s="241"/>
      <c r="E7" s="241"/>
      <c r="F7" s="241"/>
      <c r="G7" s="241"/>
      <c r="H7" s="241"/>
      <c r="I7" s="241"/>
      <c r="J7" s="241"/>
      <c r="K7" s="241"/>
      <c r="L7" s="241"/>
      <c r="M7" s="241"/>
      <c r="N7" s="241"/>
    </row>
    <row r="8" spans="1:14">
      <c r="A8" s="242">
        <v>7</v>
      </c>
      <c r="B8" s="241"/>
      <c r="C8" s="241" t="s">
        <v>2626</v>
      </c>
      <c r="D8" s="241"/>
      <c r="E8" s="241"/>
      <c r="F8" s="241"/>
      <c r="G8" s="241"/>
      <c r="H8" s="241"/>
      <c r="I8" s="241"/>
      <c r="J8" s="241"/>
      <c r="K8" s="241"/>
      <c r="L8" s="241"/>
      <c r="M8" s="241"/>
      <c r="N8" s="241"/>
    </row>
    <row r="9" spans="1:14">
      <c r="A9" s="242">
        <v>8</v>
      </c>
      <c r="B9" s="241"/>
      <c r="C9" s="241" t="s">
        <v>2627</v>
      </c>
      <c r="D9" s="241"/>
      <c r="E9" s="241"/>
      <c r="F9" s="241"/>
      <c r="G9" s="241"/>
      <c r="H9" s="241"/>
      <c r="I9" s="241"/>
      <c r="J9" s="241"/>
      <c r="K9" s="241"/>
      <c r="L9" s="241"/>
      <c r="M9" s="241"/>
      <c r="N9" s="241"/>
    </row>
    <row r="10" spans="1:14">
      <c r="A10" s="242">
        <v>9</v>
      </c>
      <c r="B10" s="241"/>
      <c r="C10" s="241" t="s">
        <v>2628</v>
      </c>
      <c r="D10" s="241"/>
      <c r="E10" s="241"/>
      <c r="F10" s="241"/>
      <c r="G10" s="241"/>
      <c r="H10" s="241"/>
      <c r="I10" s="241"/>
      <c r="J10" s="241"/>
      <c r="K10" s="241"/>
      <c r="L10" s="241"/>
      <c r="M10" s="241"/>
      <c r="N10" s="241"/>
    </row>
    <row r="11" spans="1:14">
      <c r="A11" s="242">
        <v>10</v>
      </c>
      <c r="B11" s="241"/>
      <c r="C11" s="241" t="s">
        <v>2629</v>
      </c>
      <c r="D11" s="241"/>
      <c r="E11" s="241"/>
      <c r="F11" s="241"/>
      <c r="G11" s="241"/>
      <c r="H11" s="241"/>
      <c r="I11" s="241"/>
      <c r="J11" s="241"/>
      <c r="K11" s="241"/>
      <c r="L11" s="241"/>
      <c r="M11" s="241"/>
      <c r="N11" s="241"/>
    </row>
    <row r="12" spans="1:14">
      <c r="A12" s="242">
        <v>11</v>
      </c>
      <c r="B12" s="241"/>
      <c r="C12" s="241" t="s">
        <v>2630</v>
      </c>
      <c r="D12" s="241"/>
      <c r="E12" s="241"/>
      <c r="F12" s="241"/>
      <c r="G12" s="241"/>
      <c r="H12" s="241"/>
      <c r="I12" s="241"/>
      <c r="J12" s="241"/>
      <c r="K12" s="241"/>
      <c r="L12" s="241"/>
      <c r="M12" s="241"/>
      <c r="N12" s="241"/>
    </row>
    <row r="13" spans="1:14">
      <c r="A13" s="242">
        <v>12</v>
      </c>
      <c r="B13" s="241"/>
      <c r="C13" s="241" t="s">
        <v>2631</v>
      </c>
      <c r="D13" s="241"/>
      <c r="E13" s="241"/>
      <c r="F13" s="241"/>
      <c r="G13" s="241"/>
      <c r="H13" s="241"/>
      <c r="I13" s="241"/>
      <c r="J13" s="241"/>
      <c r="K13" s="241"/>
      <c r="L13" s="241"/>
      <c r="M13" s="241"/>
      <c r="N13" s="241"/>
    </row>
    <row r="14" spans="1:14">
      <c r="A14" s="242">
        <v>13</v>
      </c>
      <c r="B14" s="241"/>
      <c r="C14" s="241" t="s">
        <v>2632</v>
      </c>
      <c r="D14" s="241"/>
      <c r="E14" s="241"/>
      <c r="F14" s="241"/>
      <c r="G14" s="241"/>
      <c r="H14" s="241"/>
      <c r="I14" s="241"/>
      <c r="J14" s="241"/>
      <c r="K14" s="241"/>
      <c r="L14" s="241"/>
      <c r="M14" s="241"/>
      <c r="N14" s="241"/>
    </row>
    <row r="15" spans="1:14">
      <c r="A15" s="242">
        <v>14</v>
      </c>
      <c r="B15" s="241"/>
      <c r="C15" s="241" t="s">
        <v>2633</v>
      </c>
      <c r="D15" s="241"/>
      <c r="E15" s="241"/>
      <c r="F15" s="241"/>
      <c r="G15" s="241"/>
      <c r="H15" s="241"/>
      <c r="I15" s="241"/>
      <c r="J15" s="241"/>
      <c r="K15" s="241"/>
      <c r="L15" s="241"/>
      <c r="M15" s="241"/>
      <c r="N15" s="241"/>
    </row>
    <row r="16" spans="1:14">
      <c r="A16" s="242">
        <v>15</v>
      </c>
      <c r="B16" s="241"/>
      <c r="C16" s="241" t="s">
        <v>2634</v>
      </c>
      <c r="D16" s="241"/>
      <c r="E16" s="241"/>
      <c r="F16" s="241"/>
      <c r="G16" s="241"/>
      <c r="H16" s="241"/>
      <c r="I16" s="241"/>
      <c r="J16" s="241"/>
      <c r="K16" s="241"/>
      <c r="L16" s="241"/>
      <c r="M16" s="241"/>
      <c r="N16" s="241"/>
    </row>
    <row r="17" spans="1:14">
      <c r="A17" s="242"/>
      <c r="B17" s="241"/>
      <c r="C17" s="241"/>
      <c r="D17" s="241"/>
      <c r="E17" s="241"/>
      <c r="F17" s="241"/>
      <c r="G17" s="241"/>
      <c r="H17" s="241"/>
      <c r="I17" s="241"/>
      <c r="J17" s="241"/>
      <c r="K17" s="241"/>
      <c r="L17" s="241"/>
      <c r="M17" s="241"/>
      <c r="N17" s="241"/>
    </row>
    <row r="18" spans="1:14">
      <c r="A18" s="240" t="s">
        <v>2635</v>
      </c>
      <c r="B18" s="240"/>
      <c r="C18" s="240"/>
      <c r="D18" s="240"/>
      <c r="E18" s="240"/>
      <c r="F18" s="240"/>
      <c r="G18" s="240"/>
      <c r="H18" s="240"/>
      <c r="I18" s="241"/>
      <c r="J18" s="241"/>
      <c r="K18" s="241"/>
      <c r="L18" s="241"/>
      <c r="M18" s="241"/>
      <c r="N18" s="241"/>
    </row>
    <row r="19" spans="1:14">
      <c r="A19" s="242">
        <v>1</v>
      </c>
      <c r="B19" s="241"/>
      <c r="C19" s="241" t="s">
        <v>2636</v>
      </c>
      <c r="D19" s="241"/>
      <c r="E19" s="241"/>
      <c r="F19" s="241"/>
      <c r="G19" s="241"/>
      <c r="H19" s="241"/>
      <c r="I19" s="241"/>
      <c r="J19" s="241"/>
      <c r="K19" s="241"/>
      <c r="L19" s="241"/>
      <c r="M19" s="241"/>
      <c r="N19" s="241"/>
    </row>
    <row r="20" spans="1:14">
      <c r="A20" s="242">
        <v>2</v>
      </c>
      <c r="B20" s="241"/>
      <c r="C20" s="241" t="s">
        <v>2637</v>
      </c>
      <c r="D20" s="241"/>
      <c r="E20" s="241"/>
      <c r="F20" s="241"/>
      <c r="G20" s="241"/>
      <c r="H20" s="241"/>
      <c r="I20" s="241"/>
      <c r="J20" s="241"/>
      <c r="K20" s="241"/>
      <c r="L20" s="241"/>
      <c r="M20" s="241"/>
      <c r="N20" s="241"/>
    </row>
    <row r="21" spans="1:14">
      <c r="A21" s="242">
        <v>3</v>
      </c>
      <c r="B21" s="241"/>
      <c r="C21" s="241" t="s">
        <v>2638</v>
      </c>
      <c r="D21" s="241"/>
      <c r="E21" s="241"/>
      <c r="F21" s="241"/>
      <c r="G21" s="241"/>
      <c r="H21" s="241"/>
      <c r="I21" s="241"/>
      <c r="J21" s="241"/>
      <c r="K21" s="241"/>
      <c r="L21" s="241"/>
      <c r="M21" s="241"/>
      <c r="N21" s="241"/>
    </row>
    <row r="22" spans="1:14">
      <c r="A22" s="242">
        <v>4</v>
      </c>
      <c r="B22" s="241"/>
      <c r="C22" s="241" t="s">
        <v>2639</v>
      </c>
      <c r="D22" s="241"/>
      <c r="E22" s="241"/>
      <c r="F22" s="241"/>
      <c r="G22" s="241"/>
      <c r="H22" s="241"/>
      <c r="I22" s="241"/>
      <c r="J22" s="241"/>
      <c r="K22" s="241"/>
      <c r="L22" s="241"/>
      <c r="M22" s="241"/>
      <c r="N22" s="241"/>
    </row>
    <row r="23" spans="1:14">
      <c r="A23" s="242">
        <v>5</v>
      </c>
      <c r="B23" s="241"/>
      <c r="C23" s="241" t="s">
        <v>2640</v>
      </c>
      <c r="D23" s="241"/>
      <c r="E23" s="241"/>
      <c r="F23" s="241"/>
      <c r="G23" s="241"/>
      <c r="H23" s="241"/>
      <c r="I23" s="241"/>
      <c r="J23" s="241"/>
      <c r="K23" s="241"/>
      <c r="L23" s="241"/>
      <c r="M23" s="241"/>
      <c r="N23" s="241"/>
    </row>
    <row r="24" spans="1:14">
      <c r="A24" s="242">
        <v>6</v>
      </c>
      <c r="B24" s="241"/>
      <c r="C24" s="241" t="s">
        <v>2633</v>
      </c>
      <c r="D24" s="241"/>
      <c r="E24" s="241"/>
      <c r="F24" s="241"/>
      <c r="G24" s="241"/>
      <c r="H24" s="241"/>
      <c r="I24" s="241"/>
      <c r="J24" s="241"/>
      <c r="K24" s="241"/>
      <c r="L24" s="241"/>
      <c r="M24" s="241"/>
      <c r="N24" s="24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AA3F3-2B4A-4C87-A183-7191E4986660}">
  <dimension ref="A1:N359"/>
  <sheetViews>
    <sheetView view="pageBreakPreview" zoomScaleNormal="100" zoomScaleSheetLayoutView="100" workbookViewId="0">
      <pane ySplit="5" topLeftCell="A6" activePane="bottomLeft" state="frozen"/>
      <selection pane="bottomLeft" activeCell="A6" sqref="A6:K6"/>
    </sheetView>
  </sheetViews>
  <sheetFormatPr defaultColWidth="9" defaultRowHeight="14.25"/>
  <cols>
    <col min="1" max="1" width="8" style="22" customWidth="1"/>
    <col min="2" max="2" width="7.140625" style="22" customWidth="1"/>
    <col min="3" max="3" width="36.7109375" style="22" customWidth="1"/>
    <col min="4" max="4" width="9.7109375" style="25" customWidth="1"/>
    <col min="5" max="5" width="30.7109375" style="22" customWidth="1"/>
    <col min="6" max="6" width="55.7109375" style="22" customWidth="1"/>
    <col min="7" max="7" width="36.5703125" style="22" customWidth="1"/>
    <col min="8" max="8" width="12.28515625" style="22" customWidth="1"/>
    <col min="9" max="9" width="171.7109375" style="22" customWidth="1"/>
    <col min="10" max="10" width="9" style="22" customWidth="1"/>
    <col min="11" max="11" width="11.28515625" style="22" customWidth="1"/>
    <col min="12" max="12" width="3" style="22" customWidth="1"/>
    <col min="13" max="13" width="9" style="4"/>
    <col min="14" max="14" width="9" style="4" customWidth="1"/>
    <col min="15" max="16384" width="9" style="4"/>
  </cols>
  <sheetData>
    <row r="1" spans="1:14" s="50" customFormat="1" ht="21" hidden="1" customHeight="1">
      <c r="A1" s="672" t="s">
        <v>282</v>
      </c>
      <c r="B1" s="672"/>
      <c r="C1" s="672"/>
      <c r="D1" s="213"/>
      <c r="E1" s="116"/>
      <c r="F1" s="116"/>
      <c r="G1" s="116"/>
      <c r="H1" s="116"/>
      <c r="I1" s="116"/>
      <c r="J1" s="116"/>
      <c r="K1" s="116"/>
      <c r="L1" s="116"/>
      <c r="N1" s="50" t="s">
        <v>283</v>
      </c>
    </row>
    <row r="2" spans="1:14" s="50" customFormat="1" ht="13.5" hidden="1" customHeight="1">
      <c r="A2" s="116"/>
      <c r="B2" s="116"/>
      <c r="C2" s="116"/>
      <c r="D2" s="213"/>
      <c r="E2" s="116"/>
      <c r="F2" s="116"/>
      <c r="G2" s="116"/>
      <c r="H2" s="116"/>
      <c r="I2" s="116"/>
      <c r="J2" s="116"/>
      <c r="K2" s="116"/>
      <c r="L2" s="116"/>
      <c r="N2" s="50" t="s">
        <v>284</v>
      </c>
    </row>
    <row r="3" spans="1:14" s="50" customFormat="1" hidden="1">
      <c r="A3" s="116"/>
      <c r="B3" s="116"/>
      <c r="C3" s="116"/>
      <c r="D3" s="213"/>
      <c r="E3" s="116"/>
      <c r="F3" s="116"/>
      <c r="G3" s="116"/>
      <c r="H3" s="116"/>
      <c r="I3" s="116"/>
      <c r="J3" s="116"/>
      <c r="K3" s="116"/>
      <c r="L3" s="116"/>
      <c r="N3" s="50" t="s">
        <v>285</v>
      </c>
    </row>
    <row r="4" spans="1:14" s="108" customFormat="1" ht="24" customHeight="1">
      <c r="A4" s="104">
        <v>2</v>
      </c>
      <c r="B4" s="105" t="s">
        <v>286</v>
      </c>
      <c r="C4" s="106"/>
      <c r="D4" s="673" t="str">
        <f>Cover!D3</f>
        <v>Irish Forest Owners</v>
      </c>
      <c r="E4" s="673"/>
      <c r="F4" s="673"/>
      <c r="G4" s="673"/>
      <c r="H4" s="673"/>
      <c r="I4" s="106" t="str">
        <f>Cover!D8</f>
        <v>SA-PEFC-FM-006268</v>
      </c>
      <c r="J4" s="106"/>
      <c r="K4" s="209"/>
      <c r="L4" s="107"/>
    </row>
    <row r="5" spans="1:14" ht="49.5" customHeight="1">
      <c r="A5" s="210" t="s">
        <v>287</v>
      </c>
      <c r="B5" s="210" t="s">
        <v>288</v>
      </c>
      <c r="C5" s="210" t="s">
        <v>289</v>
      </c>
      <c r="D5" s="208" t="s">
        <v>290</v>
      </c>
      <c r="E5" s="210" t="s">
        <v>291</v>
      </c>
      <c r="F5" s="238" t="s">
        <v>292</v>
      </c>
      <c r="G5" s="238" t="s">
        <v>293</v>
      </c>
      <c r="H5" s="210" t="s">
        <v>294</v>
      </c>
      <c r="I5" s="210" t="s">
        <v>295</v>
      </c>
      <c r="J5" s="210" t="s">
        <v>296</v>
      </c>
      <c r="K5" s="209" t="s">
        <v>297</v>
      </c>
      <c r="L5" s="28"/>
    </row>
    <row r="6" spans="1:14" ht="15">
      <c r="A6" s="674" t="s">
        <v>298</v>
      </c>
      <c r="B6" s="675"/>
      <c r="C6" s="675"/>
      <c r="D6" s="675"/>
      <c r="E6" s="675"/>
      <c r="F6" s="675"/>
      <c r="G6" s="675"/>
      <c r="H6" s="675"/>
      <c r="I6" s="675"/>
      <c r="J6" s="675"/>
      <c r="K6" s="675"/>
      <c r="L6" s="28"/>
    </row>
    <row r="7" spans="1:14" s="22" customFormat="1" ht="185.25">
      <c r="A7" s="133">
        <v>2023.1</v>
      </c>
      <c r="B7" s="133" t="s">
        <v>285</v>
      </c>
      <c r="C7" s="418" t="s">
        <v>299</v>
      </c>
      <c r="D7" s="133" t="s">
        <v>300</v>
      </c>
      <c r="E7" s="418" t="s">
        <v>301</v>
      </c>
      <c r="F7" s="133" t="s">
        <v>302</v>
      </c>
      <c r="G7" s="133" t="s">
        <v>303</v>
      </c>
      <c r="H7" s="133" t="s">
        <v>304</v>
      </c>
      <c r="I7" s="133" t="s">
        <v>305</v>
      </c>
      <c r="J7" s="129" t="s">
        <v>306</v>
      </c>
      <c r="K7" s="419">
        <v>45708</v>
      </c>
      <c r="M7" s="4"/>
      <c r="N7" s="4"/>
    </row>
    <row r="8" spans="1:14" s="22" customFormat="1" ht="15">
      <c r="A8" s="674" t="s">
        <v>307</v>
      </c>
      <c r="B8" s="675"/>
      <c r="C8" s="675"/>
      <c r="D8" s="675"/>
      <c r="E8" s="675"/>
      <c r="F8" s="675"/>
      <c r="G8" s="675"/>
      <c r="H8" s="675"/>
      <c r="I8" s="675"/>
      <c r="J8" s="675"/>
      <c r="K8" s="675"/>
      <c r="M8" s="4"/>
      <c r="N8" s="4"/>
    </row>
    <row r="9" spans="1:14" s="22" customFormat="1" ht="128.25">
      <c r="A9" s="27">
        <v>2024.2</v>
      </c>
      <c r="B9" s="29" t="s">
        <v>285</v>
      </c>
      <c r="C9" s="27" t="s">
        <v>308</v>
      </c>
      <c r="D9" s="101" t="s">
        <v>309</v>
      </c>
      <c r="E9" s="27" t="s">
        <v>310</v>
      </c>
      <c r="F9" s="27" t="s">
        <v>311</v>
      </c>
      <c r="G9" s="27" t="s">
        <v>312</v>
      </c>
      <c r="H9" s="27" t="s">
        <v>304</v>
      </c>
      <c r="I9" s="27" t="s">
        <v>313</v>
      </c>
      <c r="J9" s="27" t="s">
        <v>306</v>
      </c>
      <c r="K9" s="420">
        <v>45805</v>
      </c>
      <c r="M9" s="4"/>
      <c r="N9" s="4"/>
    </row>
    <row r="10" spans="1:14" s="22" customFormat="1" ht="85.5">
      <c r="A10" s="27">
        <v>2024.3</v>
      </c>
      <c r="B10" s="29" t="s">
        <v>285</v>
      </c>
      <c r="C10" s="27" t="s">
        <v>314</v>
      </c>
      <c r="D10" s="101" t="s">
        <v>315</v>
      </c>
      <c r="E10" s="27" t="s">
        <v>316</v>
      </c>
      <c r="F10" s="27" t="s">
        <v>317</v>
      </c>
      <c r="G10" s="27" t="s">
        <v>318</v>
      </c>
      <c r="H10" s="133" t="s">
        <v>304</v>
      </c>
      <c r="I10" s="27" t="s">
        <v>319</v>
      </c>
      <c r="J10" s="27" t="s">
        <v>306</v>
      </c>
      <c r="K10" s="420">
        <v>45723</v>
      </c>
      <c r="M10" s="4"/>
      <c r="N10" s="4"/>
    </row>
    <row r="11" spans="1:14" s="22" customFormat="1" ht="199.5">
      <c r="A11" s="27">
        <v>2024.4</v>
      </c>
      <c r="B11" s="29" t="s">
        <v>284</v>
      </c>
      <c r="C11" s="27" t="s">
        <v>320</v>
      </c>
      <c r="D11" s="101" t="s">
        <v>321</v>
      </c>
      <c r="E11" s="27" t="s">
        <v>322</v>
      </c>
      <c r="F11" s="27" t="s">
        <v>323</v>
      </c>
      <c r="G11" s="27" t="s">
        <v>324</v>
      </c>
      <c r="H11" s="27" t="s">
        <v>325</v>
      </c>
      <c r="I11" s="421" t="s">
        <v>326</v>
      </c>
      <c r="J11" s="27" t="s">
        <v>306</v>
      </c>
      <c r="K11" s="420">
        <v>45723</v>
      </c>
      <c r="M11" s="4"/>
      <c r="N11" s="4"/>
    </row>
    <row r="12" spans="1:14" s="22" customFormat="1" ht="142.5">
      <c r="A12" s="27">
        <v>2024.5</v>
      </c>
      <c r="B12" s="29" t="s">
        <v>284</v>
      </c>
      <c r="C12" s="27" t="s">
        <v>327</v>
      </c>
      <c r="D12" s="101" t="s">
        <v>328</v>
      </c>
      <c r="E12" s="27" t="s">
        <v>329</v>
      </c>
      <c r="F12" s="27" t="s">
        <v>330</v>
      </c>
      <c r="G12" s="27" t="s">
        <v>331</v>
      </c>
      <c r="H12" s="27" t="s">
        <v>325</v>
      </c>
      <c r="I12" s="27" t="s">
        <v>332</v>
      </c>
      <c r="J12" s="27" t="s">
        <v>306</v>
      </c>
      <c r="K12" s="420">
        <v>45708</v>
      </c>
      <c r="M12" s="4"/>
      <c r="N12" s="4"/>
    </row>
    <row r="13" spans="1:14" s="22" customFormat="1" ht="128.25">
      <c r="A13" s="27">
        <v>2024.6</v>
      </c>
      <c r="B13" s="29" t="s">
        <v>284</v>
      </c>
      <c r="C13" s="27" t="s">
        <v>333</v>
      </c>
      <c r="D13" s="101" t="s">
        <v>334</v>
      </c>
      <c r="E13" s="27" t="s">
        <v>335</v>
      </c>
      <c r="F13" s="27" t="s">
        <v>336</v>
      </c>
      <c r="G13" s="27" t="s">
        <v>337</v>
      </c>
      <c r="H13" s="27" t="s">
        <v>325</v>
      </c>
      <c r="I13" s="27" t="s">
        <v>338</v>
      </c>
      <c r="J13" s="27" t="s">
        <v>306</v>
      </c>
      <c r="K13" s="420">
        <v>45708</v>
      </c>
      <c r="M13" s="4"/>
      <c r="N13" s="4"/>
    </row>
    <row r="14" spans="1:14" s="22" customFormat="1" ht="15">
      <c r="A14" s="674" t="s">
        <v>339</v>
      </c>
      <c r="B14" s="675"/>
      <c r="C14" s="675"/>
      <c r="D14" s="675"/>
      <c r="E14" s="675"/>
      <c r="F14" s="675"/>
      <c r="G14" s="675"/>
      <c r="H14" s="675"/>
      <c r="I14" s="675"/>
      <c r="J14" s="675"/>
      <c r="K14" s="675"/>
      <c r="M14" s="4"/>
      <c r="N14" s="4"/>
    </row>
    <row r="15" spans="1:14" s="22" customFormat="1" ht="71.25">
      <c r="A15" s="27">
        <v>2025.1</v>
      </c>
      <c r="B15" s="29" t="s">
        <v>284</v>
      </c>
      <c r="C15" s="27" t="s">
        <v>340</v>
      </c>
      <c r="D15" s="101" t="s">
        <v>341</v>
      </c>
      <c r="E15" s="27" t="s">
        <v>342</v>
      </c>
      <c r="F15" s="27" t="s">
        <v>343</v>
      </c>
      <c r="G15" s="27" t="s">
        <v>344</v>
      </c>
      <c r="H15" s="27" t="s">
        <v>325</v>
      </c>
      <c r="I15" s="27" t="s">
        <v>345</v>
      </c>
      <c r="J15" s="27" t="s">
        <v>306</v>
      </c>
      <c r="K15" s="420">
        <v>45722</v>
      </c>
      <c r="M15" s="4"/>
      <c r="N15" s="4"/>
    </row>
    <row r="16" spans="1:14" s="22" customFormat="1" ht="285">
      <c r="A16" s="27">
        <v>2025.2</v>
      </c>
      <c r="B16" s="29" t="s">
        <v>284</v>
      </c>
      <c r="C16" s="27" t="s">
        <v>346</v>
      </c>
      <c r="D16" s="101" t="s">
        <v>347</v>
      </c>
      <c r="E16" s="27" t="s">
        <v>348</v>
      </c>
      <c r="F16" s="27" t="s">
        <v>349</v>
      </c>
      <c r="G16" s="27" t="s">
        <v>350</v>
      </c>
      <c r="H16" s="27" t="s">
        <v>325</v>
      </c>
      <c r="I16" s="27" t="s">
        <v>351</v>
      </c>
      <c r="J16" s="27" t="s">
        <v>306</v>
      </c>
      <c r="K16" s="420">
        <v>46037</v>
      </c>
      <c r="M16" s="4"/>
      <c r="N16" s="4"/>
    </row>
    <row r="17" spans="1:14" s="22" customFormat="1" ht="313.5">
      <c r="A17" s="27">
        <v>2025.3</v>
      </c>
      <c r="B17" s="29" t="s">
        <v>284</v>
      </c>
      <c r="C17" s="27" t="s">
        <v>352</v>
      </c>
      <c r="D17" s="101" t="s">
        <v>353</v>
      </c>
      <c r="E17" s="27" t="s">
        <v>354</v>
      </c>
      <c r="F17" s="27" t="s">
        <v>355</v>
      </c>
      <c r="G17" s="27" t="s">
        <v>356</v>
      </c>
      <c r="H17" s="27" t="s">
        <v>325</v>
      </c>
      <c r="I17" s="27" t="s">
        <v>357</v>
      </c>
      <c r="J17" s="27" t="s">
        <v>306</v>
      </c>
      <c r="K17" s="420">
        <v>46037</v>
      </c>
      <c r="M17" s="4"/>
      <c r="N17" s="4"/>
    </row>
    <row r="18" spans="1:14" s="22" customFormat="1" ht="342">
      <c r="A18" s="27">
        <v>2025.4</v>
      </c>
      <c r="B18" s="29" t="s">
        <v>284</v>
      </c>
      <c r="C18" s="27" t="s">
        <v>358</v>
      </c>
      <c r="D18" s="101" t="s">
        <v>359</v>
      </c>
      <c r="E18" s="27" t="s">
        <v>360</v>
      </c>
      <c r="F18" s="27" t="s">
        <v>361</v>
      </c>
      <c r="G18" s="27" t="s">
        <v>362</v>
      </c>
      <c r="H18" s="27" t="s">
        <v>325</v>
      </c>
      <c r="I18" s="27" t="s">
        <v>363</v>
      </c>
      <c r="J18" s="27" t="s">
        <v>306</v>
      </c>
      <c r="K18" s="27" t="s">
        <v>364</v>
      </c>
      <c r="M18" s="4"/>
      <c r="N18" s="4"/>
    </row>
    <row r="19" spans="1:14" s="22" customFormat="1" ht="15">
      <c r="A19" s="674" t="s">
        <v>365</v>
      </c>
      <c r="B19" s="675"/>
      <c r="C19" s="675"/>
      <c r="D19" s="675"/>
      <c r="E19" s="675"/>
      <c r="F19" s="675"/>
      <c r="G19" s="675"/>
      <c r="H19" s="675"/>
      <c r="I19" s="675"/>
      <c r="J19" s="675"/>
      <c r="K19" s="675"/>
      <c r="M19" s="4"/>
      <c r="N19" s="4"/>
    </row>
    <row r="20" spans="1:14" s="22" customFormat="1" ht="313.5">
      <c r="A20" s="27">
        <v>2025.5</v>
      </c>
      <c r="B20" s="29" t="s">
        <v>284</v>
      </c>
      <c r="C20" s="27" t="s">
        <v>366</v>
      </c>
      <c r="D20" s="101" t="s">
        <v>367</v>
      </c>
      <c r="E20" s="27" t="s">
        <v>368</v>
      </c>
      <c r="F20" s="27"/>
      <c r="G20" s="27"/>
      <c r="H20" s="27" t="s">
        <v>325</v>
      </c>
      <c r="I20" s="630" t="s">
        <v>369</v>
      </c>
      <c r="J20" s="27" t="s">
        <v>306</v>
      </c>
      <c r="K20" s="420">
        <v>46037</v>
      </c>
      <c r="M20" s="4"/>
      <c r="N20" s="4"/>
    </row>
    <row r="21" spans="1:14" s="22" customFormat="1" ht="285">
      <c r="A21" s="27">
        <v>2025.6</v>
      </c>
      <c r="B21" s="29" t="s">
        <v>284</v>
      </c>
      <c r="C21" s="27" t="s">
        <v>370</v>
      </c>
      <c r="D21" s="101" t="s">
        <v>371</v>
      </c>
      <c r="E21" s="27" t="s">
        <v>372</v>
      </c>
      <c r="F21" s="27"/>
      <c r="G21" s="27"/>
      <c r="H21" s="27" t="s">
        <v>325</v>
      </c>
      <c r="I21" s="630" t="s">
        <v>373</v>
      </c>
      <c r="J21" s="27" t="s">
        <v>306</v>
      </c>
      <c r="K21" s="420">
        <v>46037</v>
      </c>
      <c r="M21" s="4"/>
      <c r="N21" s="4"/>
    </row>
    <row r="22" spans="1:14" s="22" customFormat="1" ht="356.25">
      <c r="A22" s="27">
        <v>2025.7</v>
      </c>
      <c r="B22" s="29" t="s">
        <v>284</v>
      </c>
      <c r="C22" s="27" t="s">
        <v>374</v>
      </c>
      <c r="D22" s="101" t="s">
        <v>375</v>
      </c>
      <c r="E22" s="27" t="s">
        <v>376</v>
      </c>
      <c r="F22" s="27"/>
      <c r="G22" s="27"/>
      <c r="H22" s="27" t="s">
        <v>325</v>
      </c>
      <c r="I22" s="630" t="s">
        <v>373</v>
      </c>
      <c r="J22" s="27" t="s">
        <v>306</v>
      </c>
      <c r="K22" s="420">
        <v>46037</v>
      </c>
      <c r="M22" s="4"/>
      <c r="N22" s="4"/>
    </row>
    <row r="23" spans="1:14" s="22" customFormat="1" ht="114">
      <c r="A23" s="27">
        <v>2025.8</v>
      </c>
      <c r="B23" s="29" t="s">
        <v>284</v>
      </c>
      <c r="C23" s="27" t="s">
        <v>377</v>
      </c>
      <c r="D23" s="101" t="s">
        <v>378</v>
      </c>
      <c r="E23" s="27" t="s">
        <v>379</v>
      </c>
      <c r="F23" s="27"/>
      <c r="G23" s="27"/>
      <c r="H23" s="27" t="s">
        <v>325</v>
      </c>
      <c r="I23" s="27" t="s">
        <v>380</v>
      </c>
      <c r="J23" s="27" t="s">
        <v>306</v>
      </c>
      <c r="K23" s="420">
        <v>45672</v>
      </c>
      <c r="M23" s="4"/>
      <c r="N23" s="4"/>
    </row>
    <row r="24" spans="1:14" s="22" customFormat="1" ht="409.5">
      <c r="A24" s="27">
        <v>2025.9</v>
      </c>
      <c r="B24" s="29" t="s">
        <v>284</v>
      </c>
      <c r="C24" s="27" t="s">
        <v>381</v>
      </c>
      <c r="D24" s="101" t="s">
        <v>382</v>
      </c>
      <c r="E24" s="27" t="s">
        <v>383</v>
      </c>
      <c r="F24" s="27"/>
      <c r="G24" s="27"/>
      <c r="H24" s="27" t="s">
        <v>325</v>
      </c>
      <c r="I24" s="630" t="s">
        <v>384</v>
      </c>
      <c r="J24" s="27" t="s">
        <v>306</v>
      </c>
      <c r="K24" s="420">
        <v>46152</v>
      </c>
      <c r="M24" s="4"/>
      <c r="N24" s="4"/>
    </row>
    <row r="25" spans="1:14" s="22" customFormat="1" ht="371.25">
      <c r="A25" s="27">
        <v>2025.1</v>
      </c>
      <c r="B25" s="29" t="s">
        <v>284</v>
      </c>
      <c r="C25" s="27" t="s">
        <v>385</v>
      </c>
      <c r="D25" s="101" t="s">
        <v>386</v>
      </c>
      <c r="E25" s="27" t="s">
        <v>387</v>
      </c>
      <c r="F25" s="27"/>
      <c r="G25" s="27"/>
      <c r="H25" s="27" t="s">
        <v>325</v>
      </c>
      <c r="I25" s="630" t="s">
        <v>388</v>
      </c>
      <c r="J25" s="27" t="s">
        <v>306</v>
      </c>
      <c r="K25" s="420">
        <v>46152</v>
      </c>
      <c r="M25" s="4"/>
      <c r="N25" s="4"/>
    </row>
    <row r="26" spans="1:14" s="22" customFormat="1" ht="15">
      <c r="A26" s="674" t="s">
        <v>389</v>
      </c>
      <c r="B26" s="675"/>
      <c r="C26" s="675"/>
      <c r="D26" s="675"/>
      <c r="E26" s="675"/>
      <c r="F26" s="675"/>
      <c r="G26" s="675"/>
      <c r="H26" s="675"/>
      <c r="I26" s="675"/>
      <c r="J26" s="675"/>
      <c r="K26" s="675"/>
      <c r="M26" s="4"/>
      <c r="N26" s="4"/>
    </row>
    <row r="27" spans="1:14" s="22" customFormat="1" ht="199.5">
      <c r="A27" s="27">
        <v>2026.1</v>
      </c>
      <c r="B27" s="29" t="s">
        <v>283</v>
      </c>
      <c r="C27" s="27" t="s">
        <v>390</v>
      </c>
      <c r="D27" s="101" t="s">
        <v>72</v>
      </c>
      <c r="E27" s="27" t="s">
        <v>391</v>
      </c>
      <c r="F27" s="27"/>
      <c r="G27" s="27"/>
      <c r="H27" s="27" t="s">
        <v>392</v>
      </c>
      <c r="I27" s="27"/>
      <c r="J27" s="27" t="s">
        <v>393</v>
      </c>
      <c r="K27" s="27"/>
      <c r="M27" s="4"/>
      <c r="N27" s="4"/>
    </row>
    <row r="28" spans="1:14" s="22" customFormat="1" ht="105.6" customHeight="1">
      <c r="A28" s="27">
        <v>2026.2</v>
      </c>
      <c r="B28" s="29" t="s">
        <v>284</v>
      </c>
      <c r="C28" s="27" t="s">
        <v>394</v>
      </c>
      <c r="D28" s="101" t="s">
        <v>395</v>
      </c>
      <c r="E28" s="27" t="s">
        <v>396</v>
      </c>
      <c r="F28" s="27" t="s">
        <v>397</v>
      </c>
      <c r="G28" s="27" t="s">
        <v>398</v>
      </c>
      <c r="H28" s="27" t="s">
        <v>399</v>
      </c>
      <c r="I28" s="27"/>
      <c r="J28" s="27" t="s">
        <v>393</v>
      </c>
      <c r="K28" s="27"/>
      <c r="M28" s="4"/>
      <c r="N28" s="4"/>
    </row>
    <row r="29" spans="1:14" s="22" customFormat="1" ht="96" customHeight="1">
      <c r="A29" s="27">
        <v>2026.3</v>
      </c>
      <c r="B29" s="29" t="s">
        <v>283</v>
      </c>
      <c r="C29" s="27" t="s">
        <v>400</v>
      </c>
      <c r="D29" s="101" t="s">
        <v>401</v>
      </c>
      <c r="E29" s="27" t="s">
        <v>402</v>
      </c>
      <c r="F29" s="27"/>
      <c r="G29" s="27"/>
      <c r="H29" s="27" t="s">
        <v>392</v>
      </c>
      <c r="I29" s="27"/>
      <c r="J29" s="27" t="s">
        <v>393</v>
      </c>
      <c r="K29" s="27"/>
      <c r="M29" s="4"/>
      <c r="N29" s="4"/>
    </row>
    <row r="30" spans="1:14" s="22" customFormat="1" ht="242.25">
      <c r="A30" s="27">
        <v>2026.4</v>
      </c>
      <c r="B30" s="29" t="s">
        <v>283</v>
      </c>
      <c r="C30" s="27" t="s">
        <v>403</v>
      </c>
      <c r="D30" s="101" t="s">
        <v>404</v>
      </c>
      <c r="E30" s="27" t="s">
        <v>405</v>
      </c>
      <c r="F30" s="27"/>
      <c r="G30" s="27"/>
      <c r="H30" s="27" t="s">
        <v>392</v>
      </c>
      <c r="I30" s="27"/>
      <c r="J30" s="27" t="s">
        <v>393</v>
      </c>
      <c r="K30" s="27"/>
      <c r="M30" s="4"/>
      <c r="N30" s="4"/>
    </row>
    <row r="31" spans="1:14" s="22" customFormat="1" ht="256.5">
      <c r="A31" s="27">
        <v>2026.5</v>
      </c>
      <c r="B31" s="29" t="s">
        <v>283</v>
      </c>
      <c r="C31" s="638" t="s">
        <v>406</v>
      </c>
      <c r="D31" s="101" t="s">
        <v>407</v>
      </c>
      <c r="E31" s="27" t="s">
        <v>408</v>
      </c>
      <c r="F31" s="27"/>
      <c r="G31" s="27"/>
      <c r="H31" s="27" t="s">
        <v>392</v>
      </c>
      <c r="I31" s="27"/>
      <c r="J31" s="27" t="s">
        <v>393</v>
      </c>
      <c r="K31" s="27"/>
      <c r="M31" s="4"/>
      <c r="N31" s="4"/>
    </row>
    <row r="32" spans="1:14" s="22" customFormat="1" ht="171">
      <c r="A32" s="27">
        <v>2026.6</v>
      </c>
      <c r="B32" s="29" t="s">
        <v>283</v>
      </c>
      <c r="C32" s="27" t="s">
        <v>409</v>
      </c>
      <c r="D32" s="101" t="s">
        <v>410</v>
      </c>
      <c r="E32" s="27" t="s">
        <v>411</v>
      </c>
      <c r="F32" s="27"/>
      <c r="G32" s="27"/>
      <c r="H32" s="27" t="s">
        <v>392</v>
      </c>
      <c r="I32" s="27"/>
      <c r="J32" s="27" t="s">
        <v>393</v>
      </c>
      <c r="K32" s="27"/>
      <c r="M32" s="4"/>
      <c r="N32" s="4"/>
    </row>
    <row r="33" spans="1:14" s="22" customFormat="1" ht="171">
      <c r="A33" s="27">
        <v>2026.7</v>
      </c>
      <c r="B33" s="29" t="s">
        <v>283</v>
      </c>
      <c r="C33" s="27" t="s">
        <v>412</v>
      </c>
      <c r="D33" s="101" t="s">
        <v>413</v>
      </c>
      <c r="E33" s="27" t="s">
        <v>414</v>
      </c>
      <c r="F33" s="27"/>
      <c r="G33" s="27"/>
      <c r="H33" s="27" t="s">
        <v>392</v>
      </c>
      <c r="I33" s="27"/>
      <c r="J33" s="27" t="s">
        <v>393</v>
      </c>
      <c r="K33" s="27"/>
      <c r="M33" s="4"/>
      <c r="N33" s="4"/>
    </row>
    <row r="34" spans="1:14" s="22" customFormat="1" ht="171">
      <c r="A34" s="27">
        <v>2026.8</v>
      </c>
      <c r="B34" s="29" t="s">
        <v>283</v>
      </c>
      <c r="C34" s="27" t="s">
        <v>415</v>
      </c>
      <c r="D34" s="101" t="s">
        <v>416</v>
      </c>
      <c r="E34" s="27" t="s">
        <v>417</v>
      </c>
      <c r="F34" s="27"/>
      <c r="G34" s="27"/>
      <c r="H34" s="27" t="s">
        <v>392</v>
      </c>
      <c r="I34" s="27"/>
      <c r="J34" s="27" t="s">
        <v>393</v>
      </c>
      <c r="K34" s="27"/>
      <c r="M34" s="4"/>
      <c r="N34" s="4"/>
    </row>
    <row r="35" spans="1:14" s="22" customFormat="1">
      <c r="A35" s="27"/>
      <c r="B35" s="29"/>
      <c r="C35" s="27"/>
      <c r="D35" s="101"/>
      <c r="E35" s="27"/>
      <c r="F35" s="27"/>
      <c r="G35" s="27"/>
      <c r="H35" s="27"/>
      <c r="I35" s="27"/>
      <c r="J35" s="27"/>
      <c r="K35" s="27"/>
      <c r="M35" s="4"/>
      <c r="N35" s="4"/>
    </row>
    <row r="36" spans="1:14" s="22" customFormat="1">
      <c r="A36" s="27" t="s">
        <v>418</v>
      </c>
      <c r="B36" s="29"/>
      <c r="C36" s="27"/>
      <c r="D36" s="101"/>
      <c r="E36" s="27"/>
      <c r="F36" s="27"/>
      <c r="G36" s="27"/>
      <c r="H36" s="27"/>
      <c r="I36" s="27"/>
      <c r="J36" s="27"/>
      <c r="K36" s="27"/>
      <c r="M36" s="4"/>
      <c r="N36" s="4"/>
    </row>
    <row r="37" spans="1:14" s="22" customFormat="1">
      <c r="A37" s="27"/>
      <c r="B37" s="29"/>
      <c r="C37" s="27"/>
      <c r="D37" s="101"/>
      <c r="E37" s="27"/>
      <c r="F37" s="27"/>
      <c r="G37" s="27"/>
      <c r="H37" s="27"/>
      <c r="I37" s="27"/>
      <c r="J37" s="27"/>
      <c r="K37" s="27"/>
      <c r="M37" s="4"/>
      <c r="N37" s="4"/>
    </row>
    <row r="38" spans="1:14" s="22" customFormat="1">
      <c r="A38" s="27"/>
      <c r="B38" s="29"/>
      <c r="C38" s="27"/>
      <c r="D38" s="101"/>
      <c r="E38" s="27"/>
      <c r="F38" s="27"/>
      <c r="G38" s="27"/>
      <c r="H38" s="27"/>
      <c r="I38" s="27"/>
      <c r="J38" s="27"/>
      <c r="K38" s="27"/>
      <c r="M38" s="4"/>
      <c r="N38" s="4"/>
    </row>
    <row r="39" spans="1:14" s="22" customFormat="1">
      <c r="A39" s="27"/>
      <c r="B39" s="29"/>
      <c r="C39" s="27"/>
      <c r="D39" s="101"/>
      <c r="E39" s="27"/>
      <c r="F39" s="27"/>
      <c r="G39" s="27"/>
      <c r="H39" s="27"/>
      <c r="I39" s="27"/>
      <c r="J39" s="27"/>
      <c r="K39" s="27"/>
      <c r="M39" s="4"/>
      <c r="N39" s="4"/>
    </row>
    <row r="40" spans="1:14" s="22" customFormat="1">
      <c r="A40" s="27"/>
      <c r="B40" s="29"/>
      <c r="C40" s="27"/>
      <c r="D40" s="101"/>
      <c r="E40" s="27"/>
      <c r="F40" s="27"/>
      <c r="G40" s="27"/>
      <c r="H40" s="27"/>
      <c r="I40" s="27"/>
      <c r="J40" s="27"/>
      <c r="K40" s="27"/>
      <c r="M40" s="4"/>
      <c r="N40" s="4"/>
    </row>
    <row r="41" spans="1:14" s="22" customFormat="1">
      <c r="B41" s="24"/>
      <c r="D41" s="25"/>
      <c r="M41" s="4"/>
      <c r="N41" s="4"/>
    </row>
    <row r="42" spans="1:14" s="22" customFormat="1">
      <c r="B42" s="24"/>
      <c r="D42" s="25"/>
      <c r="M42" s="4"/>
      <c r="N42" s="4"/>
    </row>
    <row r="43" spans="1:14" s="22" customFormat="1">
      <c r="B43" s="24"/>
      <c r="D43" s="25"/>
      <c r="M43" s="4"/>
      <c r="N43" s="4"/>
    </row>
    <row r="44" spans="1:14">
      <c r="B44" s="24"/>
    </row>
    <row r="45" spans="1:14">
      <c r="B45" s="24"/>
    </row>
    <row r="46" spans="1:14">
      <c r="B46" s="24"/>
    </row>
    <row r="47" spans="1:14">
      <c r="B47" s="24"/>
    </row>
    <row r="48" spans="1:14">
      <c r="B48" s="24"/>
    </row>
    <row r="49" spans="2:2">
      <c r="B49" s="24"/>
    </row>
    <row r="50" spans="2:2">
      <c r="B50" s="24"/>
    </row>
    <row r="51" spans="2:2">
      <c r="B51" s="24"/>
    </row>
    <row r="52" spans="2:2">
      <c r="B52" s="24"/>
    </row>
    <row r="53" spans="2:2">
      <c r="B53" s="24"/>
    </row>
    <row r="54" spans="2:2">
      <c r="B54" s="24"/>
    </row>
    <row r="55" spans="2:2">
      <c r="B55" s="24"/>
    </row>
    <row r="56" spans="2:2">
      <c r="B56" s="24"/>
    </row>
    <row r="57" spans="2:2">
      <c r="B57" s="24"/>
    </row>
    <row r="58" spans="2:2">
      <c r="B58" s="24"/>
    </row>
    <row r="59" spans="2:2">
      <c r="B59" s="24"/>
    </row>
    <row r="60" spans="2:2">
      <c r="B60" s="24"/>
    </row>
    <row r="61" spans="2:2">
      <c r="B61" s="24"/>
    </row>
    <row r="62" spans="2:2">
      <c r="B62" s="24"/>
    </row>
    <row r="63" spans="2:2">
      <c r="B63" s="24"/>
    </row>
    <row r="64" spans="2:2">
      <c r="B64" s="24"/>
    </row>
    <row r="65" spans="2:2">
      <c r="B65" s="24"/>
    </row>
    <row r="66" spans="2:2">
      <c r="B66" s="24"/>
    </row>
    <row r="67" spans="2:2">
      <c r="B67" s="24"/>
    </row>
    <row r="68" spans="2:2">
      <c r="B68" s="24"/>
    </row>
    <row r="69" spans="2:2">
      <c r="B69" s="24"/>
    </row>
    <row r="70" spans="2:2">
      <c r="B70" s="24"/>
    </row>
    <row r="71" spans="2:2">
      <c r="B71" s="24"/>
    </row>
    <row r="72" spans="2:2">
      <c r="B72" s="24"/>
    </row>
    <row r="73" spans="2:2">
      <c r="B73" s="24"/>
    </row>
    <row r="74" spans="2:2">
      <c r="B74" s="24"/>
    </row>
    <row r="75" spans="2:2">
      <c r="B75" s="24"/>
    </row>
    <row r="76" spans="2:2">
      <c r="B76" s="24"/>
    </row>
    <row r="77" spans="2:2">
      <c r="B77" s="24"/>
    </row>
    <row r="78" spans="2:2">
      <c r="B78" s="24"/>
    </row>
    <row r="79" spans="2:2">
      <c r="B79" s="24"/>
    </row>
    <row r="80" spans="2:2">
      <c r="B80" s="24"/>
    </row>
    <row r="81" spans="2:2">
      <c r="B81" s="24"/>
    </row>
    <row r="82" spans="2:2">
      <c r="B82" s="24"/>
    </row>
    <row r="83" spans="2:2">
      <c r="B83" s="24"/>
    </row>
    <row r="84" spans="2:2">
      <c r="B84" s="24"/>
    </row>
    <row r="85" spans="2:2">
      <c r="B85" s="24"/>
    </row>
    <row r="86" spans="2:2">
      <c r="B86" s="24"/>
    </row>
    <row r="87" spans="2:2">
      <c r="B87" s="24"/>
    </row>
    <row r="88" spans="2:2">
      <c r="B88" s="24"/>
    </row>
    <row r="89" spans="2:2">
      <c r="B89" s="24"/>
    </row>
    <row r="90" spans="2:2">
      <c r="B90" s="24"/>
    </row>
    <row r="91" spans="2:2">
      <c r="B91" s="24"/>
    </row>
    <row r="92" spans="2:2">
      <c r="B92" s="24"/>
    </row>
    <row r="93" spans="2:2">
      <c r="B93" s="24"/>
    </row>
    <row r="94" spans="2:2">
      <c r="B94" s="24"/>
    </row>
    <row r="95" spans="2:2">
      <c r="B95" s="24"/>
    </row>
    <row r="96" spans="2:2">
      <c r="B96" s="24"/>
    </row>
    <row r="97" spans="2:2">
      <c r="B97" s="24"/>
    </row>
    <row r="98" spans="2:2">
      <c r="B98" s="24"/>
    </row>
    <row r="99" spans="2:2">
      <c r="B99" s="24"/>
    </row>
    <row r="100" spans="2:2">
      <c r="B100" s="24"/>
    </row>
    <row r="101" spans="2:2">
      <c r="B101" s="24"/>
    </row>
    <row r="102" spans="2:2">
      <c r="B102" s="24"/>
    </row>
    <row r="103" spans="2:2">
      <c r="B103" s="24"/>
    </row>
    <row r="104" spans="2:2">
      <c r="B104" s="24"/>
    </row>
    <row r="105" spans="2:2">
      <c r="B105" s="24"/>
    </row>
    <row r="106" spans="2:2">
      <c r="B106" s="24"/>
    </row>
    <row r="107" spans="2:2">
      <c r="B107" s="24"/>
    </row>
    <row r="108" spans="2:2">
      <c r="B108" s="24"/>
    </row>
    <row r="109" spans="2:2">
      <c r="B109" s="24"/>
    </row>
    <row r="110" spans="2:2">
      <c r="B110" s="24"/>
    </row>
    <row r="111" spans="2:2">
      <c r="B111" s="24"/>
    </row>
    <row r="112" spans="2:2">
      <c r="B112" s="24"/>
    </row>
    <row r="113" spans="2:14">
      <c r="B113" s="24"/>
    </row>
    <row r="114" spans="2:14">
      <c r="B114" s="24"/>
    </row>
    <row r="115" spans="2:14">
      <c r="B115" s="24"/>
    </row>
    <row r="116" spans="2:14">
      <c r="B116" s="24"/>
    </row>
    <row r="117" spans="2:14">
      <c r="B117" s="24"/>
    </row>
    <row r="118" spans="2:14">
      <c r="B118" s="24"/>
    </row>
    <row r="119" spans="2:14">
      <c r="B119" s="24"/>
    </row>
    <row r="120" spans="2:14">
      <c r="B120" s="24"/>
    </row>
    <row r="121" spans="2:14">
      <c r="B121" s="24"/>
    </row>
    <row r="122" spans="2:14">
      <c r="B122" s="24"/>
    </row>
    <row r="123" spans="2:14">
      <c r="B123" s="24"/>
    </row>
    <row r="124" spans="2:14" s="22" customFormat="1">
      <c r="B124" s="24"/>
      <c r="D124" s="25"/>
      <c r="M124" s="4"/>
      <c r="N124" s="4"/>
    </row>
    <row r="125" spans="2:14" s="22" customFormat="1">
      <c r="B125" s="24"/>
      <c r="D125" s="25"/>
      <c r="M125" s="4"/>
      <c r="N125" s="4"/>
    </row>
    <row r="126" spans="2:14" s="22" customFormat="1">
      <c r="B126" s="24"/>
      <c r="D126" s="25"/>
      <c r="M126" s="4"/>
      <c r="N126" s="4"/>
    </row>
    <row r="127" spans="2:14" s="22" customFormat="1">
      <c r="B127" s="24"/>
      <c r="D127" s="25"/>
      <c r="M127" s="4"/>
      <c r="N127" s="4"/>
    </row>
    <row r="128" spans="2:14" s="22" customFormat="1">
      <c r="B128" s="24"/>
      <c r="D128" s="25"/>
      <c r="M128" s="4"/>
      <c r="N128" s="4"/>
    </row>
    <row r="129" spans="2:14" s="22" customFormat="1">
      <c r="B129" s="24"/>
      <c r="D129" s="25"/>
      <c r="M129" s="4"/>
      <c r="N129" s="4"/>
    </row>
    <row r="130" spans="2:14" s="22" customFormat="1">
      <c r="B130" s="24"/>
      <c r="D130" s="25"/>
      <c r="M130" s="4"/>
      <c r="N130" s="4"/>
    </row>
    <row r="131" spans="2:14" s="22" customFormat="1">
      <c r="B131" s="24"/>
      <c r="D131" s="25"/>
      <c r="M131" s="4"/>
      <c r="N131" s="4"/>
    </row>
    <row r="132" spans="2:14" s="22" customFormat="1">
      <c r="B132" s="24"/>
      <c r="D132" s="25"/>
      <c r="M132" s="4"/>
      <c r="N132" s="4"/>
    </row>
    <row r="133" spans="2:14" s="22" customFormat="1">
      <c r="B133" s="24"/>
      <c r="D133" s="25"/>
      <c r="M133" s="4"/>
      <c r="N133" s="4"/>
    </row>
    <row r="134" spans="2:14" s="22" customFormat="1">
      <c r="B134" s="211"/>
      <c r="D134" s="25"/>
      <c r="M134" s="4"/>
      <c r="N134" s="4"/>
    </row>
    <row r="135" spans="2:14" s="22" customFormat="1">
      <c r="B135" s="212"/>
      <c r="D135" s="25"/>
      <c r="M135" s="4"/>
      <c r="N135" s="4"/>
    </row>
    <row r="136" spans="2:14" s="22" customFormat="1">
      <c r="B136" s="212"/>
      <c r="D136" s="25"/>
      <c r="M136" s="4"/>
      <c r="N136" s="4"/>
    </row>
    <row r="137" spans="2:14" s="22" customFormat="1">
      <c r="B137" s="212"/>
      <c r="D137" s="25"/>
      <c r="M137" s="4"/>
      <c r="N137" s="4"/>
    </row>
    <row r="138" spans="2:14" s="22" customFormat="1">
      <c r="B138" s="212"/>
      <c r="D138" s="25"/>
      <c r="M138" s="4"/>
      <c r="N138" s="4"/>
    </row>
    <row r="139" spans="2:14" s="22" customFormat="1">
      <c r="B139" s="212"/>
      <c r="D139" s="25"/>
      <c r="M139" s="4"/>
      <c r="N139" s="4"/>
    </row>
    <row r="140" spans="2:14" s="22" customFormat="1">
      <c r="B140" s="212"/>
      <c r="D140" s="25"/>
      <c r="M140" s="4"/>
      <c r="N140" s="4"/>
    </row>
    <row r="141" spans="2:14" s="22" customFormat="1">
      <c r="B141" s="212"/>
      <c r="D141" s="25"/>
      <c r="M141" s="4"/>
      <c r="N141" s="4"/>
    </row>
    <row r="142" spans="2:14" s="22" customFormat="1">
      <c r="B142" s="212"/>
      <c r="D142" s="25"/>
      <c r="M142" s="4"/>
      <c r="N142" s="4"/>
    </row>
    <row r="143" spans="2:14" s="22" customFormat="1">
      <c r="B143" s="212"/>
      <c r="D143" s="25"/>
      <c r="M143" s="4"/>
      <c r="N143" s="4"/>
    </row>
    <row r="144" spans="2:14" s="22" customFormat="1">
      <c r="B144" s="212"/>
      <c r="D144" s="25"/>
      <c r="M144" s="4"/>
      <c r="N144" s="4"/>
    </row>
    <row r="145" spans="2:14" s="22" customFormat="1">
      <c r="B145" s="212"/>
      <c r="D145" s="25"/>
      <c r="M145" s="4"/>
      <c r="N145" s="4"/>
    </row>
    <row r="146" spans="2:14" s="22" customFormat="1">
      <c r="B146" s="212"/>
      <c r="D146" s="25"/>
      <c r="M146" s="4"/>
      <c r="N146" s="4"/>
    </row>
    <row r="147" spans="2:14" s="22" customFormat="1">
      <c r="B147" s="212"/>
      <c r="D147" s="25"/>
      <c r="M147" s="4"/>
      <c r="N147" s="4"/>
    </row>
    <row r="148" spans="2:14" s="22" customFormat="1">
      <c r="B148" s="212"/>
      <c r="D148" s="25"/>
      <c r="M148" s="4"/>
      <c r="N148" s="4"/>
    </row>
    <row r="149" spans="2:14" s="22" customFormat="1">
      <c r="B149" s="212"/>
      <c r="D149" s="25"/>
      <c r="M149" s="4"/>
      <c r="N149" s="4"/>
    </row>
    <row r="150" spans="2:14" s="22" customFormat="1">
      <c r="B150" s="212"/>
      <c r="D150" s="25"/>
      <c r="M150" s="4"/>
      <c r="N150" s="4"/>
    </row>
    <row r="151" spans="2:14" s="22" customFormat="1">
      <c r="B151" s="212"/>
      <c r="D151" s="25"/>
      <c r="M151" s="4"/>
      <c r="N151" s="4"/>
    </row>
    <row r="152" spans="2:14" s="22" customFormat="1">
      <c r="B152" s="212"/>
      <c r="D152" s="25"/>
      <c r="M152" s="4"/>
      <c r="N152" s="4"/>
    </row>
    <row r="153" spans="2:14" s="22" customFormat="1">
      <c r="B153" s="212"/>
      <c r="D153" s="25"/>
      <c r="M153" s="4"/>
      <c r="N153" s="4"/>
    </row>
    <row r="154" spans="2:14" s="22" customFormat="1">
      <c r="B154" s="212"/>
      <c r="D154" s="25"/>
      <c r="M154" s="4"/>
      <c r="N154" s="4"/>
    </row>
    <row r="155" spans="2:14" s="22" customFormat="1">
      <c r="B155" s="212"/>
      <c r="D155" s="25"/>
      <c r="M155" s="4"/>
      <c r="N155" s="4"/>
    </row>
    <row r="156" spans="2:14" s="22" customFormat="1">
      <c r="B156" s="212"/>
      <c r="D156" s="25"/>
      <c r="M156" s="4"/>
      <c r="N156" s="4"/>
    </row>
    <row r="157" spans="2:14" s="22" customFormat="1">
      <c r="B157" s="212"/>
      <c r="D157" s="25"/>
      <c r="M157" s="4"/>
      <c r="N157" s="4"/>
    </row>
    <row r="158" spans="2:14" s="22" customFormat="1">
      <c r="B158" s="212"/>
      <c r="D158" s="25"/>
      <c r="M158" s="4"/>
      <c r="N158" s="4"/>
    </row>
    <row r="159" spans="2:14" s="22" customFormat="1">
      <c r="B159" s="212"/>
      <c r="D159" s="25"/>
      <c r="M159" s="4"/>
      <c r="N159" s="4"/>
    </row>
    <row r="160" spans="2:14" s="22" customFormat="1">
      <c r="B160" s="212"/>
      <c r="D160" s="25"/>
      <c r="M160" s="4"/>
      <c r="N160" s="4"/>
    </row>
    <row r="161" spans="2:14" s="22" customFormat="1">
      <c r="B161" s="212"/>
      <c r="D161" s="25"/>
      <c r="M161" s="4"/>
      <c r="N161" s="4"/>
    </row>
    <row r="162" spans="2:14" s="22" customFormat="1">
      <c r="B162" s="212"/>
      <c r="D162" s="25"/>
      <c r="M162" s="4"/>
      <c r="N162" s="4"/>
    </row>
    <row r="163" spans="2:14" s="22" customFormat="1">
      <c r="B163" s="212"/>
      <c r="D163" s="25"/>
      <c r="M163" s="4"/>
      <c r="N163" s="4"/>
    </row>
    <row r="164" spans="2:14" s="22" customFormat="1">
      <c r="B164" s="212"/>
      <c r="D164" s="25"/>
      <c r="M164" s="4"/>
      <c r="N164" s="4"/>
    </row>
    <row r="165" spans="2:14" s="22" customFormat="1">
      <c r="B165" s="212"/>
      <c r="D165" s="25"/>
      <c r="M165" s="4"/>
      <c r="N165" s="4"/>
    </row>
    <row r="166" spans="2:14" s="22" customFormat="1">
      <c r="B166" s="212"/>
      <c r="D166" s="25"/>
      <c r="M166" s="4"/>
      <c r="N166" s="4"/>
    </row>
    <row r="167" spans="2:14" s="22" customFormat="1">
      <c r="B167" s="212"/>
      <c r="D167" s="25"/>
      <c r="M167" s="4"/>
      <c r="N167" s="4"/>
    </row>
    <row r="168" spans="2:14" s="22" customFormat="1">
      <c r="B168" s="212"/>
      <c r="D168" s="25"/>
      <c r="M168" s="4"/>
      <c r="N168" s="4"/>
    </row>
    <row r="169" spans="2:14" s="22" customFormat="1">
      <c r="B169" s="212"/>
      <c r="D169" s="25"/>
      <c r="M169" s="4"/>
      <c r="N169" s="4"/>
    </row>
    <row r="170" spans="2:14" s="22" customFormat="1">
      <c r="B170" s="212"/>
      <c r="D170" s="25"/>
      <c r="M170" s="4"/>
      <c r="N170" s="4"/>
    </row>
    <row r="171" spans="2:14" s="22" customFormat="1">
      <c r="B171" s="212"/>
      <c r="D171" s="25"/>
      <c r="M171" s="4"/>
      <c r="N171" s="4"/>
    </row>
    <row r="172" spans="2:14" s="22" customFormat="1">
      <c r="B172" s="212"/>
      <c r="D172" s="25"/>
      <c r="M172" s="4"/>
      <c r="N172" s="4"/>
    </row>
    <row r="173" spans="2:14" s="22" customFormat="1">
      <c r="B173" s="212"/>
      <c r="D173" s="25"/>
      <c r="M173" s="4"/>
      <c r="N173" s="4"/>
    </row>
    <row r="174" spans="2:14" s="22" customFormat="1">
      <c r="B174" s="212"/>
      <c r="D174" s="25"/>
      <c r="M174" s="4"/>
      <c r="N174" s="4"/>
    </row>
    <row r="175" spans="2:14" s="22" customFormat="1">
      <c r="B175" s="212"/>
      <c r="D175" s="25"/>
      <c r="M175" s="4"/>
      <c r="N175" s="4"/>
    </row>
    <row r="176" spans="2:14" s="22" customFormat="1">
      <c r="B176" s="212"/>
      <c r="D176" s="25"/>
      <c r="M176" s="4"/>
      <c r="N176" s="4"/>
    </row>
    <row r="177" spans="2:14" s="22" customFormat="1">
      <c r="B177" s="212"/>
      <c r="D177" s="25"/>
      <c r="M177" s="4"/>
      <c r="N177" s="4"/>
    </row>
    <row r="178" spans="2:14" s="22" customFormat="1">
      <c r="B178" s="212"/>
      <c r="D178" s="25"/>
      <c r="M178" s="4"/>
      <c r="N178" s="4"/>
    </row>
    <row r="179" spans="2:14" s="22" customFormat="1">
      <c r="B179" s="212"/>
      <c r="D179" s="25"/>
      <c r="M179" s="4"/>
      <c r="N179" s="4"/>
    </row>
    <row r="180" spans="2:14" s="22" customFormat="1">
      <c r="B180" s="212"/>
      <c r="D180" s="25"/>
      <c r="M180" s="4"/>
      <c r="N180" s="4"/>
    </row>
    <row r="181" spans="2:14" s="22" customFormat="1">
      <c r="B181" s="212"/>
      <c r="D181" s="25"/>
      <c r="M181" s="4"/>
      <c r="N181" s="4"/>
    </row>
    <row r="182" spans="2:14" s="22" customFormat="1">
      <c r="B182" s="212"/>
      <c r="D182" s="25"/>
      <c r="M182" s="4"/>
      <c r="N182" s="4"/>
    </row>
    <row r="183" spans="2:14" s="22" customFormat="1">
      <c r="B183" s="212"/>
      <c r="D183" s="25"/>
      <c r="M183" s="4"/>
      <c r="N183" s="4"/>
    </row>
    <row r="184" spans="2:14" s="22" customFormat="1">
      <c r="B184" s="212"/>
      <c r="D184" s="25"/>
      <c r="M184" s="4"/>
      <c r="N184" s="4"/>
    </row>
    <row r="185" spans="2:14" s="22" customFormat="1">
      <c r="B185" s="212"/>
      <c r="D185" s="25"/>
      <c r="M185" s="4"/>
      <c r="N185" s="4"/>
    </row>
    <row r="186" spans="2:14" s="22" customFormat="1">
      <c r="B186" s="212"/>
      <c r="D186" s="25"/>
      <c r="M186" s="4"/>
      <c r="N186" s="4"/>
    </row>
    <row r="187" spans="2:14" s="22" customFormat="1">
      <c r="B187" s="212"/>
      <c r="D187" s="25"/>
      <c r="M187" s="4"/>
      <c r="N187" s="4"/>
    </row>
    <row r="188" spans="2:14" s="22" customFormat="1">
      <c r="B188" s="212"/>
      <c r="D188" s="25"/>
      <c r="M188" s="4"/>
      <c r="N188" s="4"/>
    </row>
    <row r="189" spans="2:14" s="22" customFormat="1">
      <c r="B189" s="212"/>
      <c r="D189" s="25"/>
      <c r="M189" s="4"/>
      <c r="N189" s="4"/>
    </row>
    <row r="190" spans="2:14" s="22" customFormat="1">
      <c r="B190" s="212"/>
      <c r="D190" s="25"/>
      <c r="M190" s="4"/>
      <c r="N190" s="4"/>
    </row>
    <row r="191" spans="2:14" s="22" customFormat="1">
      <c r="B191" s="212"/>
      <c r="D191" s="25"/>
      <c r="M191" s="4"/>
      <c r="N191" s="4"/>
    </row>
    <row r="192" spans="2:14" s="22" customFormat="1">
      <c r="B192" s="212"/>
      <c r="D192" s="25"/>
      <c r="M192" s="4"/>
      <c r="N192" s="4"/>
    </row>
    <row r="193" spans="2:14" s="22" customFormat="1">
      <c r="B193" s="212"/>
      <c r="D193" s="25"/>
      <c r="M193" s="4"/>
      <c r="N193" s="4"/>
    </row>
    <row r="194" spans="2:14" s="22" customFormat="1">
      <c r="B194" s="212"/>
      <c r="D194" s="25"/>
      <c r="M194" s="4"/>
      <c r="N194" s="4"/>
    </row>
    <row r="195" spans="2:14" s="22" customFormat="1">
      <c r="B195" s="212"/>
      <c r="D195" s="25"/>
      <c r="M195" s="4"/>
      <c r="N195" s="4"/>
    </row>
    <row r="196" spans="2:14" s="22" customFormat="1">
      <c r="B196" s="212"/>
      <c r="D196" s="25"/>
      <c r="M196" s="4"/>
      <c r="N196" s="4"/>
    </row>
    <row r="197" spans="2:14" s="22" customFormat="1">
      <c r="B197" s="212"/>
      <c r="D197" s="25"/>
      <c r="M197" s="4"/>
      <c r="N197" s="4"/>
    </row>
    <row r="198" spans="2:14" s="22" customFormat="1">
      <c r="B198" s="212"/>
      <c r="D198" s="25"/>
      <c r="M198" s="4"/>
      <c r="N198" s="4"/>
    </row>
    <row r="199" spans="2:14" s="22" customFormat="1">
      <c r="B199" s="212"/>
      <c r="D199" s="25"/>
      <c r="M199" s="4"/>
      <c r="N199" s="4"/>
    </row>
    <row r="200" spans="2:14" s="22" customFormat="1">
      <c r="B200" s="212"/>
      <c r="D200" s="25"/>
      <c r="M200" s="4"/>
      <c r="N200" s="4"/>
    </row>
    <row r="201" spans="2:14" s="22" customFormat="1">
      <c r="B201" s="212"/>
      <c r="D201" s="25"/>
      <c r="M201" s="4"/>
      <c r="N201" s="4"/>
    </row>
    <row r="202" spans="2:14" s="22" customFormat="1">
      <c r="B202" s="212"/>
      <c r="D202" s="25"/>
      <c r="M202" s="4"/>
      <c r="N202" s="4"/>
    </row>
    <row r="203" spans="2:14" s="22" customFormat="1">
      <c r="B203" s="212"/>
      <c r="D203" s="25"/>
      <c r="M203" s="4"/>
      <c r="N203" s="4"/>
    </row>
    <row r="204" spans="2:14" s="22" customFormat="1">
      <c r="B204" s="212"/>
      <c r="D204" s="25"/>
      <c r="M204" s="4"/>
      <c r="N204" s="4"/>
    </row>
    <row r="205" spans="2:14" s="22" customFormat="1">
      <c r="B205" s="212"/>
      <c r="D205" s="25"/>
      <c r="M205" s="4"/>
      <c r="N205" s="4"/>
    </row>
    <row r="206" spans="2:14" s="22" customFormat="1">
      <c r="B206" s="212"/>
      <c r="D206" s="25"/>
      <c r="M206" s="4"/>
      <c r="N206" s="4"/>
    </row>
    <row r="207" spans="2:14" s="22" customFormat="1">
      <c r="B207" s="212"/>
      <c r="D207" s="25"/>
      <c r="M207" s="4"/>
      <c r="N207" s="4"/>
    </row>
    <row r="208" spans="2:14" s="22" customFormat="1">
      <c r="B208" s="212"/>
      <c r="D208" s="25"/>
      <c r="M208" s="4"/>
      <c r="N208" s="4"/>
    </row>
    <row r="209" spans="2:14" s="22" customFormat="1">
      <c r="B209" s="212"/>
      <c r="D209" s="25"/>
      <c r="M209" s="4"/>
      <c r="N209" s="4"/>
    </row>
    <row r="210" spans="2:14" s="22" customFormat="1">
      <c r="B210" s="212"/>
      <c r="D210" s="25"/>
      <c r="M210" s="4"/>
      <c r="N210" s="4"/>
    </row>
    <row r="211" spans="2:14" s="22" customFormat="1">
      <c r="B211" s="212"/>
      <c r="D211" s="25"/>
      <c r="M211" s="4"/>
      <c r="N211" s="4"/>
    </row>
    <row r="212" spans="2:14" s="22" customFormat="1">
      <c r="B212" s="212"/>
      <c r="D212" s="25"/>
      <c r="M212" s="4"/>
      <c r="N212" s="4"/>
    </row>
    <row r="213" spans="2:14" s="22" customFormat="1">
      <c r="B213" s="212"/>
      <c r="D213" s="25"/>
      <c r="M213" s="4"/>
      <c r="N213" s="4"/>
    </row>
    <row r="214" spans="2:14" s="22" customFormat="1">
      <c r="B214" s="212"/>
      <c r="D214" s="25"/>
      <c r="M214" s="4"/>
      <c r="N214" s="4"/>
    </row>
    <row r="215" spans="2:14" s="22" customFormat="1">
      <c r="B215" s="212"/>
      <c r="D215" s="25"/>
      <c r="M215" s="4"/>
      <c r="N215" s="4"/>
    </row>
    <row r="216" spans="2:14" s="22" customFormat="1">
      <c r="B216" s="212"/>
      <c r="D216" s="25"/>
      <c r="M216" s="4"/>
      <c r="N216" s="4"/>
    </row>
    <row r="217" spans="2:14" s="22" customFormat="1">
      <c r="B217" s="212"/>
      <c r="D217" s="25"/>
      <c r="M217" s="4"/>
      <c r="N217" s="4"/>
    </row>
    <row r="218" spans="2:14" s="22" customFormat="1">
      <c r="B218" s="212"/>
      <c r="D218" s="25"/>
      <c r="M218" s="4"/>
      <c r="N218" s="4"/>
    </row>
    <row r="219" spans="2:14" s="22" customFormat="1">
      <c r="B219" s="212"/>
      <c r="D219" s="25"/>
      <c r="M219" s="4"/>
      <c r="N219" s="4"/>
    </row>
    <row r="220" spans="2:14" s="22" customFormat="1">
      <c r="B220" s="212"/>
      <c r="D220" s="25"/>
      <c r="M220" s="4"/>
      <c r="N220" s="4"/>
    </row>
    <row r="221" spans="2:14" s="22" customFormat="1">
      <c r="B221" s="212"/>
      <c r="D221" s="25"/>
      <c r="M221" s="4"/>
      <c r="N221" s="4"/>
    </row>
    <row r="222" spans="2:14" s="22" customFormat="1">
      <c r="B222" s="212"/>
      <c r="D222" s="25"/>
      <c r="M222" s="4"/>
      <c r="N222" s="4"/>
    </row>
    <row r="223" spans="2:14" s="22" customFormat="1">
      <c r="B223" s="212"/>
      <c r="D223" s="25"/>
      <c r="M223" s="4"/>
      <c r="N223" s="4"/>
    </row>
    <row r="224" spans="2:14" s="22" customFormat="1">
      <c r="B224" s="212"/>
      <c r="D224" s="25"/>
      <c r="M224" s="4"/>
      <c r="N224" s="4"/>
    </row>
    <row r="225" spans="2:14" s="22" customFormat="1">
      <c r="B225" s="212"/>
      <c r="D225" s="25"/>
      <c r="M225" s="4"/>
      <c r="N225" s="4"/>
    </row>
    <row r="226" spans="2:14" s="22" customFormat="1">
      <c r="B226" s="212"/>
      <c r="D226" s="25"/>
      <c r="M226" s="4"/>
      <c r="N226" s="4"/>
    </row>
    <row r="227" spans="2:14" s="22" customFormat="1">
      <c r="B227" s="212"/>
      <c r="D227" s="25"/>
      <c r="M227" s="4"/>
      <c r="N227" s="4"/>
    </row>
    <row r="228" spans="2:14" s="22" customFormat="1">
      <c r="B228" s="212"/>
      <c r="D228" s="25"/>
      <c r="M228" s="4"/>
      <c r="N228" s="4"/>
    </row>
    <row r="229" spans="2:14" s="22" customFormat="1">
      <c r="B229" s="212"/>
      <c r="D229" s="25"/>
      <c r="M229" s="4"/>
      <c r="N229" s="4"/>
    </row>
    <row r="230" spans="2:14" s="22" customFormat="1">
      <c r="B230" s="212"/>
      <c r="D230" s="25"/>
      <c r="M230" s="4"/>
      <c r="N230" s="4"/>
    </row>
    <row r="231" spans="2:14" s="22" customFormat="1">
      <c r="B231" s="212"/>
      <c r="D231" s="25"/>
      <c r="M231" s="4"/>
      <c r="N231" s="4"/>
    </row>
    <row r="232" spans="2:14" s="22" customFormat="1">
      <c r="B232" s="212"/>
      <c r="D232" s="25"/>
      <c r="M232" s="4"/>
      <c r="N232" s="4"/>
    </row>
    <row r="233" spans="2:14" s="22" customFormat="1">
      <c r="B233" s="212"/>
      <c r="D233" s="25"/>
      <c r="M233" s="4"/>
      <c r="N233" s="4"/>
    </row>
    <row r="234" spans="2:14" s="22" customFormat="1">
      <c r="B234" s="212"/>
      <c r="D234" s="25"/>
      <c r="M234" s="4"/>
      <c r="N234" s="4"/>
    </row>
    <row r="235" spans="2:14" s="22" customFormat="1">
      <c r="B235" s="212"/>
      <c r="D235" s="25"/>
      <c r="M235" s="4"/>
      <c r="N235" s="4"/>
    </row>
    <row r="236" spans="2:14" s="22" customFormat="1">
      <c r="B236" s="212"/>
      <c r="D236" s="25"/>
      <c r="M236" s="4"/>
      <c r="N236" s="4"/>
    </row>
    <row r="237" spans="2:14" s="22" customFormat="1">
      <c r="B237" s="212"/>
      <c r="D237" s="25"/>
      <c r="M237" s="4"/>
      <c r="N237" s="4"/>
    </row>
    <row r="238" spans="2:14" s="22" customFormat="1">
      <c r="B238" s="212"/>
      <c r="D238" s="25"/>
      <c r="M238" s="4"/>
      <c r="N238" s="4"/>
    </row>
    <row r="239" spans="2:14" s="22" customFormat="1">
      <c r="B239" s="212"/>
      <c r="D239" s="25"/>
      <c r="M239" s="4"/>
      <c r="N239" s="4"/>
    </row>
    <row r="240" spans="2:14" s="22" customFormat="1">
      <c r="B240" s="212"/>
      <c r="D240" s="25"/>
      <c r="M240" s="4"/>
      <c r="N240" s="4"/>
    </row>
    <row r="241" spans="2:14" s="22" customFormat="1">
      <c r="B241" s="212"/>
      <c r="D241" s="25"/>
      <c r="M241" s="4"/>
      <c r="N241" s="4"/>
    </row>
    <row r="242" spans="2:14" s="22" customFormat="1">
      <c r="B242" s="212"/>
      <c r="D242" s="25"/>
      <c r="M242" s="4"/>
      <c r="N242" s="4"/>
    </row>
    <row r="243" spans="2:14" s="22" customFormat="1">
      <c r="B243" s="212"/>
      <c r="D243" s="25"/>
      <c r="M243" s="4"/>
      <c r="N243" s="4"/>
    </row>
    <row r="244" spans="2:14" s="22" customFormat="1">
      <c r="B244" s="212"/>
      <c r="D244" s="25"/>
      <c r="M244" s="4"/>
      <c r="N244" s="4"/>
    </row>
    <row r="245" spans="2:14" s="22" customFormat="1">
      <c r="B245" s="212"/>
      <c r="D245" s="25"/>
      <c r="M245" s="4"/>
      <c r="N245" s="4"/>
    </row>
    <row r="246" spans="2:14" s="22" customFormat="1">
      <c r="B246" s="212"/>
      <c r="D246" s="25"/>
      <c r="M246" s="4"/>
      <c r="N246" s="4"/>
    </row>
    <row r="247" spans="2:14" s="22" customFormat="1">
      <c r="B247" s="212"/>
      <c r="D247" s="25"/>
      <c r="M247" s="4"/>
      <c r="N247" s="4"/>
    </row>
    <row r="248" spans="2:14" s="22" customFormat="1">
      <c r="B248" s="212"/>
      <c r="D248" s="25"/>
      <c r="M248" s="4"/>
      <c r="N248" s="4"/>
    </row>
    <row r="249" spans="2:14" s="22" customFormat="1">
      <c r="B249" s="212"/>
      <c r="D249" s="25"/>
      <c r="M249" s="4"/>
      <c r="N249" s="4"/>
    </row>
    <row r="250" spans="2:14" s="22" customFormat="1">
      <c r="B250" s="212"/>
      <c r="D250" s="25"/>
      <c r="M250" s="4"/>
      <c r="N250" s="4"/>
    </row>
    <row r="251" spans="2:14" s="22" customFormat="1">
      <c r="B251" s="212"/>
      <c r="D251" s="25"/>
      <c r="M251" s="4"/>
      <c r="N251" s="4"/>
    </row>
    <row r="252" spans="2:14" s="22" customFormat="1">
      <c r="B252" s="212"/>
      <c r="D252" s="25"/>
      <c r="M252" s="4"/>
      <c r="N252" s="4"/>
    </row>
    <row r="253" spans="2:14" s="22" customFormat="1">
      <c r="B253" s="212"/>
      <c r="D253" s="25"/>
      <c r="M253" s="4"/>
      <c r="N253" s="4"/>
    </row>
    <row r="254" spans="2:14" s="22" customFormat="1">
      <c r="B254" s="212"/>
      <c r="D254" s="25"/>
      <c r="M254" s="4"/>
      <c r="N254" s="4"/>
    </row>
    <row r="255" spans="2:14" s="22" customFormat="1">
      <c r="B255" s="212"/>
      <c r="D255" s="25"/>
      <c r="M255" s="4"/>
      <c r="N255" s="4"/>
    </row>
    <row r="256" spans="2:14" s="22" customFormat="1">
      <c r="B256" s="212"/>
      <c r="D256" s="25"/>
      <c r="M256" s="4"/>
      <c r="N256" s="4"/>
    </row>
    <row r="257" spans="2:14" s="22" customFormat="1">
      <c r="B257" s="212"/>
      <c r="D257" s="25"/>
      <c r="M257" s="4"/>
      <c r="N257" s="4"/>
    </row>
    <row r="258" spans="2:14" s="22" customFormat="1">
      <c r="B258" s="212"/>
      <c r="D258" s="25"/>
      <c r="M258" s="4"/>
      <c r="N258" s="4"/>
    </row>
    <row r="259" spans="2:14" s="22" customFormat="1">
      <c r="B259" s="212"/>
      <c r="D259" s="25"/>
      <c r="M259" s="4"/>
      <c r="N259" s="4"/>
    </row>
    <row r="260" spans="2:14" s="22" customFormat="1">
      <c r="B260" s="212"/>
      <c r="D260" s="25"/>
      <c r="M260" s="4"/>
      <c r="N260" s="4"/>
    </row>
    <row r="261" spans="2:14" s="22" customFormat="1">
      <c r="B261" s="212"/>
      <c r="D261" s="25"/>
      <c r="M261" s="4"/>
      <c r="N261" s="4"/>
    </row>
    <row r="262" spans="2:14" s="22" customFormat="1">
      <c r="B262" s="212"/>
      <c r="D262" s="25"/>
      <c r="M262" s="4"/>
      <c r="N262" s="4"/>
    </row>
    <row r="263" spans="2:14" s="22" customFormat="1">
      <c r="B263" s="212"/>
      <c r="D263" s="25"/>
      <c r="M263" s="4"/>
      <c r="N263" s="4"/>
    </row>
    <row r="264" spans="2:14" s="22" customFormat="1">
      <c r="B264" s="212"/>
      <c r="D264" s="25"/>
      <c r="M264" s="4"/>
      <c r="N264" s="4"/>
    </row>
    <row r="265" spans="2:14" s="22" customFormat="1">
      <c r="B265" s="212"/>
      <c r="D265" s="25"/>
      <c r="M265" s="4"/>
      <c r="N265" s="4"/>
    </row>
    <row r="266" spans="2:14" s="22" customFormat="1">
      <c r="B266" s="212"/>
      <c r="D266" s="25"/>
      <c r="M266" s="4"/>
      <c r="N266" s="4"/>
    </row>
    <row r="267" spans="2:14" s="22" customFormat="1">
      <c r="B267" s="212"/>
      <c r="D267" s="25"/>
      <c r="M267" s="4"/>
      <c r="N267" s="4"/>
    </row>
    <row r="268" spans="2:14" s="22" customFormat="1">
      <c r="B268" s="212"/>
      <c r="D268" s="25"/>
      <c r="M268" s="4"/>
      <c r="N268" s="4"/>
    </row>
    <row r="269" spans="2:14" s="22" customFormat="1">
      <c r="B269" s="212"/>
      <c r="D269" s="25"/>
      <c r="M269" s="4"/>
      <c r="N269" s="4"/>
    </row>
    <row r="270" spans="2:14" s="22" customFormat="1">
      <c r="B270" s="212"/>
      <c r="D270" s="25"/>
      <c r="M270" s="4"/>
      <c r="N270" s="4"/>
    </row>
    <row r="271" spans="2:14" s="22" customFormat="1">
      <c r="B271" s="212"/>
      <c r="D271" s="25"/>
      <c r="M271" s="4"/>
      <c r="N271" s="4"/>
    </row>
    <row r="272" spans="2:14" s="22" customFormat="1">
      <c r="B272" s="212"/>
      <c r="D272" s="25"/>
      <c r="M272" s="4"/>
      <c r="N272" s="4"/>
    </row>
    <row r="273" spans="2:14" s="22" customFormat="1">
      <c r="B273" s="212"/>
      <c r="D273" s="25"/>
      <c r="M273" s="4"/>
      <c r="N273" s="4"/>
    </row>
    <row r="274" spans="2:14" s="22" customFormat="1">
      <c r="B274" s="212"/>
      <c r="D274" s="25"/>
      <c r="M274" s="4"/>
      <c r="N274" s="4"/>
    </row>
    <row r="275" spans="2:14" s="22" customFormat="1">
      <c r="B275" s="212"/>
      <c r="D275" s="25"/>
      <c r="M275" s="4"/>
      <c r="N275" s="4"/>
    </row>
    <row r="276" spans="2:14" s="22" customFormat="1">
      <c r="B276" s="212"/>
      <c r="D276" s="25"/>
      <c r="M276" s="4"/>
      <c r="N276" s="4"/>
    </row>
    <row r="277" spans="2:14" s="22" customFormat="1">
      <c r="B277" s="212"/>
      <c r="D277" s="25"/>
      <c r="M277" s="4"/>
      <c r="N277" s="4"/>
    </row>
    <row r="278" spans="2:14" s="22" customFormat="1">
      <c r="B278" s="212"/>
      <c r="D278" s="25"/>
      <c r="M278" s="4"/>
      <c r="N278" s="4"/>
    </row>
    <row r="279" spans="2:14" s="22" customFormat="1">
      <c r="B279" s="212"/>
      <c r="D279" s="25"/>
      <c r="M279" s="4"/>
      <c r="N279" s="4"/>
    </row>
    <row r="280" spans="2:14" s="22" customFormat="1">
      <c r="B280" s="212"/>
      <c r="D280" s="25"/>
      <c r="M280" s="4"/>
      <c r="N280" s="4"/>
    </row>
    <row r="281" spans="2:14" s="22" customFormat="1">
      <c r="B281" s="212"/>
      <c r="D281" s="25"/>
      <c r="M281" s="4"/>
      <c r="N281" s="4"/>
    </row>
    <row r="282" spans="2:14" s="22" customFormat="1">
      <c r="B282" s="212"/>
      <c r="D282" s="25"/>
      <c r="M282" s="4"/>
      <c r="N282" s="4"/>
    </row>
    <row r="283" spans="2:14" s="22" customFormat="1">
      <c r="B283" s="212"/>
      <c r="D283" s="25"/>
      <c r="M283" s="4"/>
      <c r="N283" s="4"/>
    </row>
    <row r="284" spans="2:14" s="22" customFormat="1">
      <c r="B284" s="212"/>
      <c r="D284" s="25"/>
      <c r="M284" s="4"/>
      <c r="N284" s="4"/>
    </row>
    <row r="285" spans="2:14" s="22" customFormat="1">
      <c r="B285" s="212"/>
      <c r="D285" s="25"/>
      <c r="M285" s="4"/>
      <c r="N285" s="4"/>
    </row>
    <row r="286" spans="2:14" s="22" customFormat="1">
      <c r="B286" s="212"/>
      <c r="D286" s="25"/>
      <c r="M286" s="4"/>
      <c r="N286" s="4"/>
    </row>
    <row r="287" spans="2:14" s="22" customFormat="1">
      <c r="B287" s="212"/>
      <c r="D287" s="25"/>
      <c r="M287" s="4"/>
      <c r="N287" s="4"/>
    </row>
    <row r="288" spans="2:14" s="22" customFormat="1">
      <c r="B288" s="212"/>
      <c r="D288" s="25"/>
      <c r="M288" s="4"/>
      <c r="N288" s="4"/>
    </row>
    <row r="289" spans="2:14" s="22" customFormat="1">
      <c r="B289" s="212"/>
      <c r="D289" s="25"/>
      <c r="M289" s="4"/>
      <c r="N289" s="4"/>
    </row>
    <row r="290" spans="2:14" s="22" customFormat="1">
      <c r="B290" s="212"/>
      <c r="D290" s="25"/>
      <c r="M290" s="4"/>
      <c r="N290" s="4"/>
    </row>
    <row r="291" spans="2:14" s="22" customFormat="1">
      <c r="B291" s="212"/>
      <c r="D291" s="25"/>
      <c r="M291" s="4"/>
      <c r="N291" s="4"/>
    </row>
    <row r="292" spans="2:14" s="22" customFormat="1">
      <c r="B292" s="212"/>
      <c r="D292" s="25"/>
      <c r="M292" s="4"/>
      <c r="N292" s="4"/>
    </row>
    <row r="293" spans="2:14" s="22" customFormat="1">
      <c r="B293" s="212"/>
      <c r="D293" s="25"/>
      <c r="M293" s="4"/>
      <c r="N293" s="4"/>
    </row>
    <row r="294" spans="2:14" s="22" customFormat="1">
      <c r="B294" s="212"/>
      <c r="D294" s="25"/>
      <c r="M294" s="4"/>
      <c r="N294" s="4"/>
    </row>
    <row r="295" spans="2:14" s="22" customFormat="1">
      <c r="B295" s="212"/>
      <c r="D295" s="25"/>
      <c r="M295" s="4"/>
      <c r="N295" s="4"/>
    </row>
    <row r="296" spans="2:14" s="22" customFormat="1">
      <c r="B296" s="212"/>
      <c r="D296" s="25"/>
      <c r="M296" s="4"/>
      <c r="N296" s="4"/>
    </row>
    <row r="297" spans="2:14" s="22" customFormat="1">
      <c r="B297" s="212"/>
      <c r="D297" s="25"/>
      <c r="M297" s="4"/>
      <c r="N297" s="4"/>
    </row>
    <row r="298" spans="2:14" s="22" customFormat="1">
      <c r="B298" s="212"/>
      <c r="D298" s="25"/>
      <c r="M298" s="4"/>
      <c r="N298" s="4"/>
    </row>
    <row r="299" spans="2:14" s="22" customFormat="1">
      <c r="B299" s="212"/>
      <c r="D299" s="25"/>
      <c r="M299" s="4"/>
      <c r="N299" s="4"/>
    </row>
    <row r="300" spans="2:14" s="22" customFormat="1">
      <c r="B300" s="212"/>
      <c r="D300" s="25"/>
      <c r="M300" s="4"/>
      <c r="N300" s="4"/>
    </row>
    <row r="301" spans="2:14" s="22" customFormat="1">
      <c r="B301" s="212"/>
      <c r="D301" s="25"/>
      <c r="M301" s="4"/>
      <c r="N301" s="4"/>
    </row>
    <row r="302" spans="2:14" s="22" customFormat="1">
      <c r="B302" s="212"/>
      <c r="D302" s="25"/>
      <c r="M302" s="4"/>
      <c r="N302" s="4"/>
    </row>
    <row r="303" spans="2:14" s="22" customFormat="1">
      <c r="B303" s="212"/>
      <c r="D303" s="25"/>
      <c r="M303" s="4"/>
      <c r="N303" s="4"/>
    </row>
    <row r="304" spans="2:14" s="22" customFormat="1">
      <c r="B304" s="212"/>
      <c r="D304" s="25"/>
      <c r="M304" s="4"/>
      <c r="N304" s="4"/>
    </row>
    <row r="305" spans="2:14" s="22" customFormat="1">
      <c r="B305" s="212"/>
      <c r="D305" s="25"/>
      <c r="M305" s="4"/>
      <c r="N305" s="4"/>
    </row>
    <row r="306" spans="2:14" s="22" customFormat="1">
      <c r="B306" s="212"/>
      <c r="D306" s="25"/>
      <c r="M306" s="4"/>
      <c r="N306" s="4"/>
    </row>
    <row r="307" spans="2:14" s="22" customFormat="1">
      <c r="B307" s="212"/>
      <c r="D307" s="25"/>
      <c r="M307" s="4"/>
      <c r="N307" s="4"/>
    </row>
    <row r="308" spans="2:14" s="22" customFormat="1">
      <c r="B308" s="212"/>
      <c r="D308" s="25"/>
      <c r="M308" s="4"/>
      <c r="N308" s="4"/>
    </row>
    <row r="309" spans="2:14" s="22" customFormat="1">
      <c r="B309" s="212"/>
      <c r="D309" s="25"/>
      <c r="M309" s="4"/>
      <c r="N309" s="4"/>
    </row>
    <row r="310" spans="2:14" s="22" customFormat="1">
      <c r="B310" s="212"/>
      <c r="D310" s="25"/>
      <c r="M310" s="4"/>
      <c r="N310" s="4"/>
    </row>
    <row r="311" spans="2:14" s="22" customFormat="1">
      <c r="B311" s="212"/>
      <c r="D311" s="25"/>
      <c r="M311" s="4"/>
      <c r="N311" s="4"/>
    </row>
    <row r="312" spans="2:14" s="22" customFormat="1">
      <c r="B312" s="212"/>
      <c r="D312" s="25"/>
      <c r="M312" s="4"/>
      <c r="N312" s="4"/>
    </row>
    <row r="313" spans="2:14" s="22" customFormat="1">
      <c r="B313" s="212"/>
      <c r="D313" s="25"/>
      <c r="M313" s="4"/>
      <c r="N313" s="4"/>
    </row>
    <row r="314" spans="2:14" s="22" customFormat="1">
      <c r="B314" s="212"/>
      <c r="D314" s="25"/>
      <c r="M314" s="4"/>
      <c r="N314" s="4"/>
    </row>
    <row r="315" spans="2:14" s="22" customFormat="1">
      <c r="B315" s="212"/>
      <c r="D315" s="25"/>
      <c r="M315" s="4"/>
      <c r="N315" s="4"/>
    </row>
    <row r="316" spans="2:14" s="22" customFormat="1">
      <c r="B316" s="212"/>
      <c r="D316" s="25"/>
      <c r="M316" s="4"/>
      <c r="N316" s="4"/>
    </row>
    <row r="317" spans="2:14" s="22" customFormat="1">
      <c r="B317" s="212"/>
      <c r="D317" s="25"/>
      <c r="M317" s="4"/>
      <c r="N317" s="4"/>
    </row>
    <row r="318" spans="2:14" s="22" customFormat="1">
      <c r="B318" s="212"/>
      <c r="D318" s="25"/>
      <c r="M318" s="4"/>
      <c r="N318" s="4"/>
    </row>
    <row r="319" spans="2:14" s="22" customFormat="1">
      <c r="B319" s="212"/>
      <c r="D319" s="25"/>
      <c r="M319" s="4"/>
      <c r="N319" s="4"/>
    </row>
    <row r="320" spans="2:14" s="22" customFormat="1">
      <c r="B320" s="212"/>
      <c r="D320" s="25"/>
      <c r="M320" s="4"/>
      <c r="N320" s="4"/>
    </row>
    <row r="321" spans="2:14" s="22" customFormat="1">
      <c r="B321" s="212"/>
      <c r="D321" s="25"/>
      <c r="M321" s="4"/>
      <c r="N321" s="4"/>
    </row>
    <row r="322" spans="2:14" s="22" customFormat="1">
      <c r="B322" s="212"/>
      <c r="D322" s="25"/>
      <c r="M322" s="4"/>
      <c r="N322" s="4"/>
    </row>
    <row r="323" spans="2:14" s="22" customFormat="1">
      <c r="B323" s="212"/>
      <c r="D323" s="25"/>
      <c r="M323" s="4"/>
      <c r="N323" s="4"/>
    </row>
    <row r="324" spans="2:14" s="22" customFormat="1">
      <c r="B324" s="212"/>
      <c r="D324" s="25"/>
      <c r="M324" s="4"/>
      <c r="N324" s="4"/>
    </row>
    <row r="325" spans="2:14" s="22" customFormat="1">
      <c r="B325" s="212"/>
      <c r="D325" s="25"/>
      <c r="M325" s="4"/>
      <c r="N325" s="4"/>
    </row>
    <row r="326" spans="2:14" s="22" customFormat="1">
      <c r="B326" s="212"/>
      <c r="D326" s="25"/>
      <c r="M326" s="4"/>
      <c r="N326" s="4"/>
    </row>
    <row r="327" spans="2:14" s="22" customFormat="1">
      <c r="B327" s="212"/>
      <c r="D327" s="25"/>
      <c r="M327" s="4"/>
      <c r="N327" s="4"/>
    </row>
    <row r="328" spans="2:14" s="22" customFormat="1">
      <c r="B328" s="212"/>
      <c r="D328" s="25"/>
      <c r="M328" s="4"/>
      <c r="N328" s="4"/>
    </row>
    <row r="329" spans="2:14" s="22" customFormat="1">
      <c r="B329" s="212"/>
      <c r="D329" s="25"/>
      <c r="M329" s="4"/>
      <c r="N329" s="4"/>
    </row>
    <row r="330" spans="2:14" s="22" customFormat="1">
      <c r="B330" s="212"/>
      <c r="D330" s="25"/>
      <c r="M330" s="4"/>
      <c r="N330" s="4"/>
    </row>
    <row r="331" spans="2:14" s="22" customFormat="1">
      <c r="B331" s="212"/>
      <c r="D331" s="25"/>
      <c r="M331" s="4"/>
      <c r="N331" s="4"/>
    </row>
    <row r="332" spans="2:14" s="22" customFormat="1">
      <c r="B332" s="212"/>
      <c r="D332" s="25"/>
      <c r="M332" s="4"/>
      <c r="N332" s="4"/>
    </row>
    <row r="333" spans="2:14" s="22" customFormat="1">
      <c r="B333" s="212"/>
      <c r="D333" s="25"/>
      <c r="M333" s="4"/>
      <c r="N333" s="4"/>
    </row>
    <row r="334" spans="2:14" s="22" customFormat="1">
      <c r="B334" s="212"/>
      <c r="D334" s="25"/>
      <c r="M334" s="4"/>
      <c r="N334" s="4"/>
    </row>
    <row r="335" spans="2:14" s="22" customFormat="1">
      <c r="B335" s="212"/>
      <c r="D335" s="25"/>
      <c r="M335" s="4"/>
      <c r="N335" s="4"/>
    </row>
    <row r="336" spans="2:14" s="22" customFormat="1">
      <c r="B336" s="212"/>
      <c r="D336" s="25"/>
      <c r="M336" s="4"/>
      <c r="N336" s="4"/>
    </row>
    <row r="337" spans="2:14" s="22" customFormat="1">
      <c r="B337" s="212"/>
      <c r="D337" s="25"/>
      <c r="M337" s="4"/>
      <c r="N337" s="4"/>
    </row>
    <row r="338" spans="2:14" s="22" customFormat="1">
      <c r="B338" s="212"/>
      <c r="D338" s="25"/>
      <c r="M338" s="4"/>
      <c r="N338" s="4"/>
    </row>
    <row r="339" spans="2:14" s="22" customFormat="1">
      <c r="B339" s="212"/>
      <c r="D339" s="25"/>
      <c r="M339" s="4"/>
      <c r="N339" s="4"/>
    </row>
    <row r="340" spans="2:14" s="22" customFormat="1">
      <c r="B340" s="212"/>
      <c r="D340" s="25"/>
      <c r="M340" s="4"/>
      <c r="N340" s="4"/>
    </row>
    <row r="341" spans="2:14" s="22" customFormat="1">
      <c r="B341" s="212"/>
      <c r="D341" s="25"/>
      <c r="M341" s="4"/>
      <c r="N341" s="4"/>
    </row>
    <row r="342" spans="2:14" s="22" customFormat="1">
      <c r="B342" s="212"/>
      <c r="D342" s="25"/>
      <c r="M342" s="4"/>
      <c r="N342" s="4"/>
    </row>
    <row r="343" spans="2:14" s="22" customFormat="1">
      <c r="B343" s="212"/>
      <c r="D343" s="25"/>
      <c r="M343" s="4"/>
      <c r="N343" s="4"/>
    </row>
    <row r="344" spans="2:14" s="22" customFormat="1">
      <c r="B344" s="212"/>
      <c r="D344" s="25"/>
      <c r="M344" s="4"/>
      <c r="N344" s="4"/>
    </row>
    <row r="345" spans="2:14" s="22" customFormat="1">
      <c r="B345" s="212"/>
      <c r="D345" s="25"/>
      <c r="M345" s="4"/>
      <c r="N345" s="4"/>
    </row>
    <row r="346" spans="2:14" s="22" customFormat="1">
      <c r="B346" s="212"/>
      <c r="D346" s="25"/>
      <c r="M346" s="4"/>
      <c r="N346" s="4"/>
    </row>
    <row r="347" spans="2:14">
      <c r="B347" s="212"/>
    </row>
    <row r="348" spans="2:14">
      <c r="B348" s="212"/>
    </row>
    <row r="349" spans="2:14">
      <c r="B349" s="212"/>
    </row>
    <row r="350" spans="2:14">
      <c r="B350" s="212"/>
    </row>
    <row r="351" spans="2:14">
      <c r="B351" s="212"/>
    </row>
    <row r="352" spans="2:14">
      <c r="B352" s="212"/>
    </row>
    <row r="353" spans="2:2">
      <c r="B353" s="212"/>
    </row>
    <row r="354" spans="2:2">
      <c r="B354" s="212"/>
    </row>
    <row r="355" spans="2:2">
      <c r="B355" s="212"/>
    </row>
    <row r="356" spans="2:2">
      <c r="B356" s="212"/>
    </row>
    <row r="357" spans="2:2">
      <c r="B357" s="212"/>
    </row>
    <row r="358" spans="2:2">
      <c r="B358" s="212"/>
    </row>
    <row r="359" spans="2:2">
      <c r="B359" s="212"/>
    </row>
  </sheetData>
  <protectedRanges>
    <protectedRange sqref="I20" name="AllowSortFilter14"/>
    <protectedRange sqref="I21:I22" name="AllowSortFilter14_1"/>
    <protectedRange sqref="I24" name="AllowSortFilter14_2"/>
    <protectedRange sqref="I25" name="AllowSortFilter14_3"/>
  </protectedRanges>
  <mergeCells count="7">
    <mergeCell ref="A1:C1"/>
    <mergeCell ref="D4:H4"/>
    <mergeCell ref="A26:K26"/>
    <mergeCell ref="A6:K6"/>
    <mergeCell ref="A8:K8"/>
    <mergeCell ref="A14:K14"/>
    <mergeCell ref="A19:K19"/>
  </mergeCells>
  <conditionalFormatting sqref="A27:A309 B27:B359 A15:K18 A23:K23 A20:H22 J20:K22 A24:H25 J24:K25 C27:K309">
    <cfRule type="expression" dxfId="18" priority="18" stopIfTrue="1">
      <formula>ISNUMBER(SEARCH("Closed",$J15))</formula>
    </cfRule>
    <cfRule type="expression" dxfId="17" priority="19" stopIfTrue="1">
      <formula>IF($B15="Minor", TRUE, FALSE)</formula>
    </cfRule>
    <cfRule type="expression" dxfId="16" priority="20" stopIfTrue="1">
      <formula>IF(OR($B15="Major",$B15="Pre-Condition"), TRUE, FALSE)</formula>
    </cfRule>
  </conditionalFormatting>
  <conditionalFormatting sqref="A7:K7 A9:K13">
    <cfRule type="expression" dxfId="15" priority="5" stopIfTrue="1">
      <formula>ISNUMBER(SEARCH("Closed",$J7))</formula>
    </cfRule>
    <cfRule type="expression" dxfId="14" priority="6" stopIfTrue="1">
      <formula>IF($B7="Minor", TRUE, FALSE)</formula>
    </cfRule>
    <cfRule type="expression" dxfId="13" priority="7" stopIfTrue="1">
      <formula>IF(OR($B7="Major",$B7="Pre-Condition"), TRUE, FALSE)</formula>
    </cfRule>
  </conditionalFormatting>
  <conditionalFormatting sqref="I20">
    <cfRule type="expression" dxfId="12" priority="4">
      <formula>AND($R20, NOT($V20), OR(I$4 = TRUE, AND(I$4 = "Conditional1", $T20), AND(I$4 = "Conditional2", $U20)), ISBLANK(I20))</formula>
    </cfRule>
  </conditionalFormatting>
  <conditionalFormatting sqref="I21:I22">
    <cfRule type="expression" dxfId="11" priority="3">
      <formula>AND($R21, NOT($V21), OR(I$4 = TRUE, AND(I$4 = "Conditional1", $T21), AND(I$4 = "Conditional2", $U21)), ISBLANK(I21))</formula>
    </cfRule>
  </conditionalFormatting>
  <conditionalFormatting sqref="I24">
    <cfRule type="expression" dxfId="10" priority="2">
      <formula>AND($R24, NOT($V24), OR(I$4 = TRUE, AND(I$4 = "Conditional1", $T24), AND(I$4 = "Conditional2", $U24)), ISBLANK(I24))</formula>
    </cfRule>
  </conditionalFormatting>
  <conditionalFormatting sqref="I25">
    <cfRule type="expression" dxfId="9" priority="1">
      <formula>AND($R25, NOT($V25), OR(I$4 = TRUE, AND(I$4 = "Conditional1", $T25), AND(I$4 = "Conditional2", $U25)), ISBLANK(I25))</formula>
    </cfRule>
  </conditionalFormatting>
  <dataValidations count="1">
    <dataValidation type="list" allowBlank="1" showInputMessage="1" showErrorMessage="1" sqref="B27:B359 B7 B9:B13 B15:B18 B20:B25" xr:uid="{9194FAEA-26AC-407A-8412-ED5972FAAA9F}">
      <formula1>$N$1:$N$3</formula1>
    </dataValidation>
  </dataValidations>
  <pageMargins left="0.74803149606299213" right="0.74803149606299213" top="0.98425196850393704" bottom="0.98425196850393704" header="0.51181102362204722" footer="0.51181102362204722"/>
  <pageSetup paperSize="9" scale="79" orientation="landscape" horizontalDpi="4294967294" r:id="rId1"/>
  <headerFooter alignWithMargins="0"/>
  <colBreaks count="1" manualBreakCount="1">
    <brk id="1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D9ED-2EDD-44F9-834E-F61557F3638D}">
  <dimension ref="A1:D99"/>
  <sheetViews>
    <sheetView view="pageBreakPreview" zoomScaleNormal="75" zoomScaleSheetLayoutView="100" workbookViewId="0"/>
  </sheetViews>
  <sheetFormatPr defaultColWidth="9" defaultRowHeight="14.25"/>
  <cols>
    <col min="1" max="1" width="8.140625" style="114" customWidth="1"/>
    <col min="2" max="2" width="78.85546875" style="22" customWidth="1"/>
    <col min="3" max="3" width="3" style="116" customWidth="1"/>
    <col min="4" max="4" width="19" style="30" customWidth="1"/>
    <col min="5" max="16384" width="9" style="4"/>
  </cols>
  <sheetData>
    <row r="1" spans="1:4" ht="28.5">
      <c r="A1" s="109">
        <v>3</v>
      </c>
      <c r="B1" s="110" t="s">
        <v>419</v>
      </c>
      <c r="C1" s="111"/>
      <c r="D1" s="28"/>
    </row>
    <row r="2" spans="1:4">
      <c r="A2" s="112">
        <v>3.1</v>
      </c>
      <c r="B2" s="113" t="s">
        <v>420</v>
      </c>
      <c r="C2" s="111"/>
      <c r="D2" s="28"/>
    </row>
    <row r="3" spans="1:4">
      <c r="B3" s="115" t="s">
        <v>421</v>
      </c>
      <c r="C3" s="111"/>
      <c r="D3" s="28"/>
    </row>
    <row r="4" spans="1:4">
      <c r="B4" s="73"/>
    </row>
    <row r="5" spans="1:4">
      <c r="B5" s="115" t="s">
        <v>422</v>
      </c>
      <c r="C5" s="111"/>
      <c r="D5" s="28"/>
    </row>
    <row r="6" spans="1:4" ht="28.5">
      <c r="B6" s="73" t="s">
        <v>423</v>
      </c>
      <c r="C6" s="111"/>
      <c r="D6" s="28"/>
    </row>
    <row r="7" spans="1:4">
      <c r="B7" s="115" t="s">
        <v>424</v>
      </c>
    </row>
    <row r="8" spans="1:4">
      <c r="B8" s="73" t="s">
        <v>425</v>
      </c>
    </row>
    <row r="9" spans="1:4">
      <c r="B9" s="73" t="s">
        <v>426</v>
      </c>
    </row>
    <row r="10" spans="1:4">
      <c r="B10" s="73" t="s">
        <v>427</v>
      </c>
    </row>
    <row r="11" spans="1:4">
      <c r="B11" s="73" t="s">
        <v>428</v>
      </c>
    </row>
    <row r="12" spans="1:4">
      <c r="B12" s="73" t="s">
        <v>429</v>
      </c>
    </row>
    <row r="13" spans="1:4">
      <c r="B13" s="73" t="s">
        <v>430</v>
      </c>
    </row>
    <row r="14" spans="1:4">
      <c r="B14" s="117"/>
    </row>
    <row r="15" spans="1:4">
      <c r="B15" s="117"/>
    </row>
    <row r="16" spans="1:4">
      <c r="B16" s="117"/>
    </row>
    <row r="17" spans="1:4">
      <c r="B17" s="115" t="s">
        <v>431</v>
      </c>
      <c r="C17" s="111"/>
      <c r="D17" s="28"/>
    </row>
    <row r="18" spans="1:4" ht="28.5">
      <c r="B18" s="73" t="s">
        <v>432</v>
      </c>
    </row>
    <row r="19" spans="1:4">
      <c r="B19" s="117"/>
    </row>
    <row r="20" spans="1:4">
      <c r="B20" s="117"/>
    </row>
    <row r="21" spans="1:4">
      <c r="A21" s="119" t="s">
        <v>433</v>
      </c>
      <c r="B21" s="4" t="s">
        <v>434</v>
      </c>
    </row>
    <row r="22" spans="1:4">
      <c r="A22" s="119"/>
      <c r="B22" s="4"/>
    </row>
    <row r="23" spans="1:4">
      <c r="A23" s="119" t="s">
        <v>435</v>
      </c>
      <c r="B23" s="4" t="s">
        <v>436</v>
      </c>
    </row>
    <row r="24" spans="1:4">
      <c r="B24" s="73"/>
    </row>
    <row r="25" spans="1:4">
      <c r="A25" s="112">
        <v>3.2</v>
      </c>
      <c r="B25" s="118" t="s">
        <v>437</v>
      </c>
      <c r="C25" s="111"/>
      <c r="D25" s="28"/>
    </row>
    <row r="26" spans="1:4">
      <c r="B26" s="73" t="s">
        <v>438</v>
      </c>
    </row>
    <row r="27" spans="1:4" ht="42.75">
      <c r="B27" s="422" t="s">
        <v>439</v>
      </c>
    </row>
    <row r="28" spans="1:4">
      <c r="B28" s="73" t="s">
        <v>440</v>
      </c>
    </row>
    <row r="29" spans="1:4">
      <c r="B29" s="73" t="s">
        <v>441</v>
      </c>
    </row>
    <row r="30" spans="1:4">
      <c r="B30" s="73" t="s">
        <v>442</v>
      </c>
    </row>
    <row r="31" spans="1:4">
      <c r="B31" s="73"/>
    </row>
    <row r="32" spans="1:4">
      <c r="A32" s="119" t="s">
        <v>443</v>
      </c>
      <c r="B32" s="115" t="s">
        <v>444</v>
      </c>
      <c r="C32" s="111"/>
      <c r="D32" s="28"/>
    </row>
    <row r="33" spans="1:4">
      <c r="A33" s="119"/>
      <c r="B33" s="4" t="s">
        <v>22</v>
      </c>
      <c r="C33" s="111"/>
      <c r="D33" s="28"/>
    </row>
    <row r="34" spans="1:4">
      <c r="B34" s="73"/>
    </row>
    <row r="35" spans="1:4" s="228" customFormat="1">
      <c r="A35" s="112">
        <v>3.3</v>
      </c>
      <c r="B35" s="118" t="s">
        <v>445</v>
      </c>
      <c r="C35" s="226"/>
      <c r="D35" s="227"/>
    </row>
    <row r="36" spans="1:4" s="228" customFormat="1">
      <c r="A36" s="229"/>
      <c r="B36" s="73" t="s">
        <v>446</v>
      </c>
      <c r="C36" s="230"/>
      <c r="D36" s="231"/>
    </row>
    <row r="37" spans="1:4" s="228" customFormat="1">
      <c r="A37" s="229"/>
      <c r="B37" s="73"/>
      <c r="C37" s="230"/>
      <c r="D37" s="231"/>
    </row>
    <row r="38" spans="1:4" s="228" customFormat="1">
      <c r="A38" s="229"/>
      <c r="B38" s="118" t="s">
        <v>447</v>
      </c>
      <c r="C38" s="230"/>
      <c r="D38" s="231"/>
    </row>
    <row r="39" spans="1:4" s="228" customFormat="1">
      <c r="A39" s="229"/>
      <c r="B39" s="73" t="s">
        <v>448</v>
      </c>
      <c r="C39" s="230"/>
      <c r="D39" s="231"/>
    </row>
    <row r="40" spans="1:4" s="228" customFormat="1">
      <c r="A40" s="229"/>
      <c r="B40" s="73"/>
      <c r="C40" s="230"/>
      <c r="D40" s="231"/>
    </row>
    <row r="41" spans="1:4">
      <c r="A41" s="112">
        <v>3.4</v>
      </c>
      <c r="B41" s="118" t="s">
        <v>449</v>
      </c>
      <c r="C41" s="111"/>
      <c r="D41" s="23"/>
    </row>
    <row r="42" spans="1:4" ht="99.75">
      <c r="B42" s="217" t="s">
        <v>450</v>
      </c>
      <c r="D42" s="22"/>
    </row>
    <row r="43" spans="1:4">
      <c r="B43" s="73"/>
    </row>
    <row r="44" spans="1:4">
      <c r="A44" s="112">
        <v>3.5</v>
      </c>
      <c r="B44" s="118" t="s">
        <v>451</v>
      </c>
      <c r="C44" s="111"/>
      <c r="D44" s="28"/>
    </row>
    <row r="45" spans="1:4" ht="99" customHeight="1">
      <c r="B45" s="22" t="s">
        <v>452</v>
      </c>
      <c r="C45" s="121"/>
      <c r="D45" s="31"/>
    </row>
    <row r="46" spans="1:4" ht="42.75">
      <c r="B46" s="73" t="s">
        <v>453</v>
      </c>
    </row>
    <row r="47" spans="1:4">
      <c r="A47" s="112">
        <v>3.6</v>
      </c>
      <c r="B47" s="71" t="s">
        <v>454</v>
      </c>
      <c r="C47" s="111"/>
      <c r="D47" s="28"/>
    </row>
    <row r="48" spans="1:4">
      <c r="B48" s="73"/>
      <c r="C48" s="122"/>
      <c r="D48" s="32"/>
    </row>
    <row r="49" spans="1:4">
      <c r="B49" s="71"/>
      <c r="C49" s="122"/>
      <c r="D49" s="32"/>
    </row>
    <row r="50" spans="1:4">
      <c r="B50" s="73"/>
      <c r="C50" s="122"/>
      <c r="D50" s="32"/>
    </row>
    <row r="51" spans="1:4" ht="28.5">
      <c r="B51" s="118" t="s">
        <v>455</v>
      </c>
    </row>
    <row r="52" spans="1:4" ht="171">
      <c r="B52" s="115" t="s">
        <v>456</v>
      </c>
      <c r="C52" s="122"/>
      <c r="D52" s="32"/>
    </row>
    <row r="53" spans="1:4" ht="57">
      <c r="B53" s="115" t="s">
        <v>457</v>
      </c>
    </row>
    <row r="54" spans="1:4">
      <c r="A54" s="112">
        <v>3.7</v>
      </c>
      <c r="B54" s="306"/>
      <c r="C54" s="111"/>
      <c r="D54" s="23"/>
    </row>
    <row r="55" spans="1:4" ht="30">
      <c r="A55" s="119" t="s">
        <v>458</v>
      </c>
      <c r="B55" s="423" t="s">
        <v>459</v>
      </c>
      <c r="C55" s="111"/>
      <c r="D55" s="23"/>
    </row>
    <row r="56" spans="1:4" ht="15">
      <c r="A56" s="119" t="s">
        <v>460</v>
      </c>
      <c r="B56" s="423"/>
      <c r="C56" s="111"/>
      <c r="D56" s="23"/>
    </row>
    <row r="57" spans="1:4" ht="28.5">
      <c r="A57" s="119"/>
      <c r="B57" s="424" t="s">
        <v>461</v>
      </c>
      <c r="C57" s="111"/>
      <c r="D57" s="23"/>
    </row>
    <row r="58" spans="1:4" s="33" customFormat="1">
      <c r="A58" s="114"/>
      <c r="B58" s="236"/>
      <c r="C58" s="122"/>
      <c r="D58" s="32"/>
    </row>
    <row r="59" spans="1:4" s="33" customFormat="1" ht="28.5">
      <c r="A59" s="223" t="s">
        <v>462</v>
      </c>
      <c r="B59" s="71"/>
      <c r="C59" s="122"/>
      <c r="D59" s="32"/>
    </row>
    <row r="60" spans="1:4" ht="46.5" customHeight="1">
      <c r="A60" s="123" t="s">
        <v>463</v>
      </c>
      <c r="B60" s="237"/>
      <c r="C60" s="122"/>
      <c r="D60" s="24"/>
    </row>
    <row r="61" spans="1:4" ht="46.5" customHeight="1">
      <c r="A61" s="123"/>
      <c r="B61" s="73"/>
      <c r="C61" s="122"/>
      <c r="D61" s="24"/>
    </row>
    <row r="62" spans="1:4">
      <c r="A62" s="123"/>
      <c r="B62" s="115" t="s">
        <v>464</v>
      </c>
      <c r="C62" s="122"/>
      <c r="D62" s="24"/>
    </row>
    <row r="63" spans="1:4">
      <c r="A63" s="223" t="s">
        <v>465</v>
      </c>
      <c r="B63" s="73" t="s">
        <v>466</v>
      </c>
      <c r="C63" s="122"/>
      <c r="D63" s="24"/>
    </row>
    <row r="64" spans="1:4">
      <c r="B64" s="73"/>
    </row>
    <row r="65" spans="1:4">
      <c r="A65" s="119" t="s">
        <v>458</v>
      </c>
      <c r="B65" s="118" t="s">
        <v>467</v>
      </c>
      <c r="C65" s="111"/>
      <c r="D65" s="28"/>
    </row>
    <row r="66" spans="1:4">
      <c r="B66" s="115" t="s">
        <v>468</v>
      </c>
      <c r="C66" s="122"/>
      <c r="D66" s="32"/>
    </row>
    <row r="67" spans="1:4">
      <c r="B67" s="73" t="s">
        <v>469</v>
      </c>
    </row>
    <row r="68" spans="1:4">
      <c r="A68" s="112">
        <v>3.8</v>
      </c>
      <c r="B68" s="73" t="s">
        <v>470</v>
      </c>
      <c r="C68" s="111"/>
      <c r="D68" s="23"/>
    </row>
    <row r="69" spans="1:4">
      <c r="A69" s="119" t="s">
        <v>471</v>
      </c>
      <c r="B69" s="73" t="s">
        <v>472</v>
      </c>
      <c r="C69" s="111"/>
      <c r="D69" s="23"/>
    </row>
    <row r="70" spans="1:4">
      <c r="B70" s="73" t="s">
        <v>473</v>
      </c>
      <c r="C70" s="122"/>
      <c r="D70" s="24"/>
    </row>
    <row r="71" spans="1:4">
      <c r="B71" s="73" t="s">
        <v>474</v>
      </c>
      <c r="C71" s="122"/>
      <c r="D71" s="24"/>
    </row>
    <row r="72" spans="1:4">
      <c r="B72" s="71"/>
      <c r="C72" s="122"/>
      <c r="D72" s="24"/>
    </row>
    <row r="73" spans="1:4" ht="42.75">
      <c r="B73" s="425" t="s">
        <v>475</v>
      </c>
      <c r="C73" s="122"/>
      <c r="D73" s="24"/>
    </row>
    <row r="74" spans="1:4">
      <c r="B74" s="133" t="s">
        <v>476</v>
      </c>
      <c r="D74" s="22"/>
    </row>
    <row r="75" spans="1:4" ht="28.5">
      <c r="B75" s="133" t="s">
        <v>477</v>
      </c>
      <c r="D75" s="22"/>
    </row>
    <row r="76" spans="1:4">
      <c r="A76" s="218" t="s">
        <v>478</v>
      </c>
      <c r="B76" s="133" t="s">
        <v>479</v>
      </c>
      <c r="D76" s="22"/>
    </row>
    <row r="77" spans="1:4">
      <c r="A77" s="220"/>
      <c r="B77" s="426"/>
      <c r="D77" s="22"/>
    </row>
    <row r="78" spans="1:4">
      <c r="A78" s="219"/>
      <c r="B78" s="118" t="s">
        <v>480</v>
      </c>
      <c r="D78" s="22"/>
    </row>
    <row r="79" spans="1:4" ht="105">
      <c r="A79" s="219"/>
      <c r="B79" s="427" t="s">
        <v>481</v>
      </c>
      <c r="D79" s="22"/>
    </row>
    <row r="80" spans="1:4">
      <c r="A80" s="219"/>
      <c r="B80" s="73"/>
      <c r="D80" s="22"/>
    </row>
    <row r="81" spans="1:4">
      <c r="A81" s="112">
        <v>3.9</v>
      </c>
      <c r="B81" s="73"/>
      <c r="C81" s="111"/>
      <c r="D81" s="28"/>
    </row>
    <row r="82" spans="1:4" ht="117" customHeight="1">
      <c r="B82" s="118" t="s">
        <v>482</v>
      </c>
      <c r="C82" s="122"/>
      <c r="D82" s="32"/>
    </row>
    <row r="83" spans="1:4" ht="28.5">
      <c r="B83" s="73" t="s">
        <v>483</v>
      </c>
    </row>
    <row r="84" spans="1:4">
      <c r="B84" s="115" t="s">
        <v>484</v>
      </c>
    </row>
    <row r="85" spans="1:4">
      <c r="A85" s="124">
        <v>3.1</v>
      </c>
      <c r="B85" s="73"/>
      <c r="C85" s="111"/>
      <c r="D85" s="28"/>
    </row>
    <row r="86" spans="1:4">
      <c r="A86" s="119"/>
      <c r="B86" s="73"/>
    </row>
    <row r="87" spans="1:4">
      <c r="A87" s="119" t="s">
        <v>485</v>
      </c>
      <c r="B87" s="73"/>
      <c r="C87" s="111"/>
      <c r="D87" s="28"/>
    </row>
    <row r="88" spans="1:4" ht="28.5">
      <c r="A88" s="123" t="s">
        <v>486</v>
      </c>
      <c r="B88" s="73"/>
    </row>
    <row r="89" spans="1:4">
      <c r="A89" s="123"/>
      <c r="B89" s="73"/>
    </row>
    <row r="90" spans="1:4" ht="28.5">
      <c r="A90" s="123" t="s">
        <v>487</v>
      </c>
      <c r="B90" s="73"/>
    </row>
    <row r="91" spans="1:4">
      <c r="A91" s="123" t="s">
        <v>488</v>
      </c>
      <c r="B91" s="73"/>
    </row>
    <row r="92" spans="1:4">
      <c r="B92" s="73"/>
    </row>
    <row r="93" spans="1:4">
      <c r="A93" s="123"/>
      <c r="B93" s="428" t="s">
        <v>489</v>
      </c>
    </row>
    <row r="94" spans="1:4" ht="150">
      <c r="A94" s="123"/>
      <c r="B94" s="429" t="s">
        <v>490</v>
      </c>
    </row>
    <row r="95" spans="1:4" ht="30">
      <c r="B95" s="429" t="s">
        <v>491</v>
      </c>
    </row>
    <row r="96" spans="1:4" ht="15">
      <c r="A96" s="124">
        <v>3.11</v>
      </c>
      <c r="B96" s="429"/>
      <c r="C96" s="111"/>
      <c r="D96" s="28"/>
    </row>
    <row r="97" spans="1:1">
      <c r="A97" s="119"/>
    </row>
    <row r="98" spans="1:1">
      <c r="A98" s="119"/>
    </row>
    <row r="99" spans="1:1">
      <c r="A99" s="123" t="s">
        <v>492</v>
      </c>
    </row>
  </sheetData>
  <phoneticPr fontId="5" type="noConversion"/>
  <pageMargins left="0.75" right="0.75" top="1" bottom="1" header="0.5" footer="0.5"/>
  <pageSetup paperSize="9" scale="97"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8F2-2110-4574-8798-5EFA58CA4DD7}">
  <dimension ref="A1:C31"/>
  <sheetViews>
    <sheetView view="pageBreakPreview" zoomScaleNormal="100" zoomScaleSheetLayoutView="100" workbookViewId="0">
      <selection activeCell="B20" sqref="B20"/>
    </sheetView>
  </sheetViews>
  <sheetFormatPr defaultRowHeight="14.25"/>
  <cols>
    <col min="1" max="1" width="6.85546875" style="119" customWidth="1"/>
    <col min="2" max="2" width="79.140625" style="216" customWidth="1"/>
    <col min="3" max="3" width="2.42578125" style="216" customWidth="1"/>
    <col min="4" max="16384" width="9.140625" style="20"/>
  </cols>
  <sheetData>
    <row r="1" spans="1:3" ht="28.5">
      <c r="A1" s="109">
        <v>5</v>
      </c>
      <c r="B1" s="126" t="s">
        <v>493</v>
      </c>
      <c r="C1" s="28"/>
    </row>
    <row r="2" spans="1:3" ht="28.5">
      <c r="A2" s="112">
        <v>5.3</v>
      </c>
      <c r="B2" s="118" t="s">
        <v>494</v>
      </c>
      <c r="C2" s="28"/>
    </row>
    <row r="3" spans="1:3">
      <c r="A3" s="218" t="s">
        <v>495</v>
      </c>
      <c r="B3" s="115" t="s">
        <v>496</v>
      </c>
      <c r="C3" s="30"/>
    </row>
    <row r="4" spans="1:3">
      <c r="B4" s="120" t="s">
        <v>497</v>
      </c>
      <c r="C4" s="30"/>
    </row>
    <row r="5" spans="1:3" ht="28.5">
      <c r="B5" s="71" t="s">
        <v>498</v>
      </c>
      <c r="C5" s="30"/>
    </row>
    <row r="6" spans="1:3" ht="28.5">
      <c r="B6" s="71" t="s">
        <v>499</v>
      </c>
      <c r="C6" s="30"/>
    </row>
    <row r="7" spans="1:3">
      <c r="B7" s="73"/>
      <c r="C7" s="30"/>
    </row>
    <row r="8" spans="1:3">
      <c r="A8" s="218" t="s">
        <v>500</v>
      </c>
      <c r="B8" s="115" t="s">
        <v>501</v>
      </c>
      <c r="C8" s="28"/>
    </row>
    <row r="9" spans="1:3" ht="28.5">
      <c r="B9" s="71" t="s">
        <v>502</v>
      </c>
      <c r="C9" s="30"/>
    </row>
    <row r="10" spans="1:3">
      <c r="A10" s="114"/>
      <c r="B10" s="217"/>
    </row>
    <row r="11" spans="1:3">
      <c r="A11" s="114"/>
      <c r="B11" s="217"/>
    </row>
    <row r="12" spans="1:3">
      <c r="B12" s="73"/>
      <c r="C12" s="30"/>
    </row>
    <row r="13" spans="1:3" ht="57">
      <c r="A13" s="224">
        <v>5.4</v>
      </c>
      <c r="B13" s="225" t="s">
        <v>503</v>
      </c>
      <c r="C13" s="25"/>
    </row>
    <row r="14" spans="1:3" ht="57">
      <c r="A14" s="218" t="s">
        <v>504</v>
      </c>
      <c r="B14" s="214" t="s">
        <v>505</v>
      </c>
      <c r="C14" s="25"/>
    </row>
    <row r="15" spans="1:3">
      <c r="B15" s="120" t="s">
        <v>506</v>
      </c>
      <c r="C15" s="25"/>
    </row>
    <row r="16" spans="1:3">
      <c r="B16" s="239"/>
      <c r="C16" s="25"/>
    </row>
    <row r="17" spans="1:3">
      <c r="B17" s="73"/>
      <c r="C17" s="23"/>
    </row>
    <row r="18" spans="1:3">
      <c r="A18" s="218" t="s">
        <v>507</v>
      </c>
      <c r="B18" s="115" t="s">
        <v>496</v>
      </c>
      <c r="C18" s="23"/>
    </row>
    <row r="19" spans="1:3">
      <c r="B19" s="120" t="s">
        <v>497</v>
      </c>
    </row>
    <row r="20" spans="1:3" ht="28.5">
      <c r="B20" s="71" t="s">
        <v>498</v>
      </c>
    </row>
    <row r="21" spans="1:3">
      <c r="A21" s="114"/>
      <c r="B21" s="217"/>
    </row>
    <row r="22" spans="1:3">
      <c r="A22" s="114"/>
      <c r="B22" s="217"/>
    </row>
    <row r="23" spans="1:3">
      <c r="B23" s="73"/>
    </row>
    <row r="24" spans="1:3" ht="42.75">
      <c r="A24" s="224" t="s">
        <v>508</v>
      </c>
      <c r="B24" s="225" t="s">
        <v>509</v>
      </c>
      <c r="C24" s="25"/>
    </row>
    <row r="25" spans="1:3">
      <c r="A25" s="218" t="s">
        <v>510</v>
      </c>
      <c r="B25" s="115" t="s">
        <v>511</v>
      </c>
      <c r="C25" s="25"/>
    </row>
    <row r="26" spans="1:3">
      <c r="B26" s="120" t="s">
        <v>497</v>
      </c>
      <c r="C26" s="25"/>
    </row>
    <row r="27" spans="1:3">
      <c r="B27" s="71"/>
      <c r="C27" s="25"/>
    </row>
    <row r="28" spans="1:3">
      <c r="B28" s="73"/>
      <c r="C28" s="23"/>
    </row>
    <row r="29" spans="1:3">
      <c r="B29" s="73"/>
      <c r="C29" s="23"/>
    </row>
    <row r="30" spans="1:3">
      <c r="A30" s="114"/>
      <c r="B30" s="217"/>
    </row>
    <row r="31" spans="1:3">
      <c r="B31" s="73"/>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FD3A5-2E5F-4449-A5DF-F096D355FB0C}">
  <dimension ref="A1:C80"/>
  <sheetViews>
    <sheetView view="pageBreakPreview" zoomScaleNormal="100" workbookViewId="0"/>
  </sheetViews>
  <sheetFormatPr defaultColWidth="9" defaultRowHeight="14.25"/>
  <cols>
    <col min="1" max="1" width="7.140625" style="143" customWidth="1"/>
    <col min="2" max="2" width="80.42578125" style="30" customWidth="1"/>
    <col min="3" max="3" width="2" style="30" customWidth="1"/>
    <col min="4" max="16384" width="9" style="4"/>
  </cols>
  <sheetData>
    <row r="1" spans="1:3" ht="28.5">
      <c r="A1" s="125">
        <v>6</v>
      </c>
      <c r="B1" s="126" t="s">
        <v>512</v>
      </c>
      <c r="C1" s="111"/>
    </row>
    <row r="2" spans="1:3">
      <c r="A2" s="127">
        <v>6.1</v>
      </c>
      <c r="B2" s="128" t="s">
        <v>513</v>
      </c>
      <c r="C2" s="111"/>
    </row>
    <row r="3" spans="1:3">
      <c r="A3" s="127"/>
      <c r="B3" s="129"/>
      <c r="C3" s="116"/>
    </row>
    <row r="4" spans="1:3">
      <c r="A4" s="127"/>
      <c r="B4" s="133"/>
      <c r="C4" s="116"/>
    </row>
    <row r="5" spans="1:3">
      <c r="A5" s="127"/>
      <c r="B5" s="134" t="s">
        <v>424</v>
      </c>
      <c r="C5" s="116"/>
    </row>
    <row r="6" spans="1:3" ht="28.5">
      <c r="A6" s="127"/>
      <c r="B6" s="249" t="s">
        <v>514</v>
      </c>
      <c r="C6" s="116"/>
    </row>
    <row r="7" spans="1:3">
      <c r="A7" s="127"/>
      <c r="B7" s="249" t="s">
        <v>515</v>
      </c>
      <c r="C7" s="116"/>
    </row>
    <row r="8" spans="1:3">
      <c r="A8" s="127"/>
      <c r="B8" s="249" t="s">
        <v>516</v>
      </c>
      <c r="C8" s="116"/>
    </row>
    <row r="9" spans="1:3">
      <c r="A9" s="127"/>
      <c r="B9" s="249" t="s">
        <v>517</v>
      </c>
      <c r="C9" s="116"/>
    </row>
    <row r="10" spans="1:3">
      <c r="A10" s="127"/>
      <c r="B10" s="249" t="s">
        <v>518</v>
      </c>
      <c r="C10" s="116"/>
    </row>
    <row r="11" spans="1:3">
      <c r="A11" s="127"/>
      <c r="B11" s="249" t="s">
        <v>519</v>
      </c>
      <c r="C11" s="116"/>
    </row>
    <row r="12" spans="1:3">
      <c r="A12" s="127"/>
      <c r="B12" s="249" t="s">
        <v>520</v>
      </c>
      <c r="C12" s="116"/>
    </row>
    <row r="13" spans="1:3">
      <c r="A13" s="127"/>
      <c r="B13" s="249" t="s">
        <v>521</v>
      </c>
      <c r="C13" s="116"/>
    </row>
    <row r="14" spans="1:3" ht="28.5">
      <c r="A14" s="127"/>
      <c r="B14" s="249" t="s">
        <v>522</v>
      </c>
      <c r="C14" s="116"/>
    </row>
    <row r="15" spans="1:3">
      <c r="A15" s="127"/>
      <c r="B15" s="4"/>
      <c r="C15" s="116"/>
    </row>
    <row r="16" spans="1:3">
      <c r="A16" s="127" t="s">
        <v>523</v>
      </c>
      <c r="B16" s="4" t="s">
        <v>524</v>
      </c>
      <c r="C16" s="116"/>
    </row>
    <row r="17" spans="1:3">
      <c r="A17" s="127"/>
      <c r="B17" s="4"/>
      <c r="C17" s="116"/>
    </row>
    <row r="18" spans="1:3">
      <c r="A18" s="127" t="s">
        <v>525</v>
      </c>
      <c r="B18" s="4" t="s">
        <v>526</v>
      </c>
      <c r="C18" s="116"/>
    </row>
    <row r="19" spans="1:3">
      <c r="A19" s="127"/>
      <c r="B19" s="131"/>
      <c r="C19" s="111"/>
    </row>
    <row r="20" spans="1:3" ht="33.75" customHeight="1">
      <c r="A20" s="127">
        <v>6.2</v>
      </c>
      <c r="B20" s="117" t="s">
        <v>527</v>
      </c>
      <c r="C20" s="116"/>
    </row>
    <row r="21" spans="1:3" ht="14.25" customHeight="1">
      <c r="A21" s="127"/>
      <c r="B21" s="117" t="s">
        <v>528</v>
      </c>
      <c r="C21" s="116"/>
    </row>
    <row r="22" spans="1:3" ht="15" customHeight="1">
      <c r="A22" s="127"/>
      <c r="B22" s="130"/>
      <c r="C22" s="116"/>
    </row>
    <row r="23" spans="1:3">
      <c r="A23" s="127"/>
      <c r="B23" s="131"/>
      <c r="C23" s="111"/>
    </row>
    <row r="24" spans="1:3">
      <c r="A24" s="127">
        <v>6.3</v>
      </c>
      <c r="B24" s="132" t="s">
        <v>529</v>
      </c>
      <c r="C24" s="111"/>
    </row>
    <row r="25" spans="1:3">
      <c r="A25" s="127"/>
      <c r="B25" s="133" t="s">
        <v>530</v>
      </c>
      <c r="C25" s="116"/>
    </row>
    <row r="26" spans="1:3" ht="42.75">
      <c r="A26" s="127"/>
      <c r="B26" s="133" t="s">
        <v>531</v>
      </c>
      <c r="C26" s="116"/>
    </row>
    <row r="27" spans="1:3">
      <c r="A27" s="127"/>
      <c r="B27" s="133" t="s">
        <v>532</v>
      </c>
      <c r="C27" s="116"/>
    </row>
    <row r="28" spans="1:3">
      <c r="A28" s="127"/>
      <c r="B28" s="133"/>
      <c r="C28" s="116"/>
    </row>
    <row r="29" spans="1:3">
      <c r="A29" s="127" t="s">
        <v>533</v>
      </c>
      <c r="B29" s="133" t="s">
        <v>534</v>
      </c>
      <c r="C29" s="116"/>
    </row>
    <row r="30" spans="1:3">
      <c r="A30" s="127"/>
      <c r="B30" s="134"/>
      <c r="C30" s="111"/>
    </row>
    <row r="31" spans="1:3">
      <c r="A31" s="127"/>
      <c r="B31" s="133"/>
      <c r="C31" s="116"/>
    </row>
    <row r="32" spans="1:3">
      <c r="A32" s="127">
        <v>6.4</v>
      </c>
      <c r="B32" s="130" t="s">
        <v>535</v>
      </c>
      <c r="C32" s="116"/>
    </row>
    <row r="33" spans="1:3" ht="171">
      <c r="A33" s="127" t="s">
        <v>536</v>
      </c>
      <c r="B33" s="131" t="s">
        <v>456</v>
      </c>
      <c r="C33" s="111"/>
    </row>
    <row r="34" spans="1:3" ht="57">
      <c r="A34" s="127" t="s">
        <v>537</v>
      </c>
      <c r="B34" s="115" t="s">
        <v>457</v>
      </c>
      <c r="C34" s="111"/>
    </row>
    <row r="35" spans="1:3">
      <c r="A35" s="127"/>
      <c r="B35" s="115"/>
      <c r="C35" s="111"/>
    </row>
    <row r="36" spans="1:3">
      <c r="A36" s="127"/>
      <c r="B36" s="430"/>
      <c r="C36" s="111"/>
    </row>
    <row r="37" spans="1:3">
      <c r="A37" s="127"/>
      <c r="B37" s="430"/>
      <c r="C37" s="111"/>
    </row>
    <row r="38" spans="1:3">
      <c r="A38" s="127"/>
      <c r="B38" s="431"/>
      <c r="C38" s="121"/>
    </row>
    <row r="39" spans="1:3">
      <c r="A39" s="127"/>
      <c r="B39" s="135" t="s">
        <v>538</v>
      </c>
      <c r="C39" s="121"/>
    </row>
    <row r="40" spans="1:3">
      <c r="A40" s="127"/>
      <c r="B40" s="136"/>
      <c r="C40" s="137"/>
    </row>
    <row r="41" spans="1:3" ht="57">
      <c r="A41" s="127"/>
      <c r="B41" s="135" t="s">
        <v>539</v>
      </c>
      <c r="C41" s="121"/>
    </row>
    <row r="42" spans="1:3">
      <c r="A42" s="127"/>
      <c r="B42" s="135" t="s">
        <v>540</v>
      </c>
      <c r="C42" s="121"/>
    </row>
    <row r="43" spans="1:3">
      <c r="A43" s="127"/>
      <c r="B43" s="138"/>
      <c r="C43" s="122"/>
    </row>
    <row r="44" spans="1:3">
      <c r="A44" s="127" t="s">
        <v>541</v>
      </c>
      <c r="B44" s="138" t="s">
        <v>542</v>
      </c>
      <c r="C44" s="122"/>
    </row>
    <row r="45" spans="1:3" ht="99.75">
      <c r="A45" s="127"/>
      <c r="B45" s="134" t="s">
        <v>543</v>
      </c>
      <c r="C45" s="122"/>
    </row>
    <row r="46" spans="1:3">
      <c r="A46" s="127">
        <v>6.5</v>
      </c>
      <c r="B46" s="432" t="s">
        <v>544</v>
      </c>
      <c r="C46" s="116"/>
    </row>
    <row r="47" spans="1:3">
      <c r="A47" s="127"/>
      <c r="B47" s="131" t="s">
        <v>545</v>
      </c>
      <c r="C47" s="111"/>
    </row>
    <row r="48" spans="1:3">
      <c r="A48" s="127"/>
      <c r="B48" s="139" t="s">
        <v>546</v>
      </c>
      <c r="C48" s="111"/>
    </row>
    <row r="49" spans="1:3">
      <c r="A49" s="127"/>
      <c r="B49" s="138" t="s">
        <v>547</v>
      </c>
      <c r="C49" s="111"/>
    </row>
    <row r="50" spans="1:3">
      <c r="A50" s="127"/>
      <c r="B50" s="138" t="s">
        <v>548</v>
      </c>
      <c r="C50" s="111"/>
    </row>
    <row r="51" spans="1:3">
      <c r="A51" s="127"/>
      <c r="B51" s="138" t="s">
        <v>549</v>
      </c>
      <c r="C51" s="111"/>
    </row>
    <row r="52" spans="1:3">
      <c r="A52" s="127"/>
      <c r="B52" s="138"/>
      <c r="C52" s="116"/>
    </row>
    <row r="53" spans="1:3">
      <c r="A53" s="127">
        <v>6.6</v>
      </c>
      <c r="B53" s="133" t="s">
        <v>550</v>
      </c>
      <c r="C53" s="116"/>
    </row>
    <row r="54" spans="1:3" ht="28.5">
      <c r="A54" s="127"/>
      <c r="B54" s="131" t="s">
        <v>551</v>
      </c>
      <c r="C54" s="111"/>
    </row>
    <row r="55" spans="1:3">
      <c r="A55" s="127"/>
      <c r="B55" s="133"/>
      <c r="C55" s="116"/>
    </row>
    <row r="56" spans="1:3">
      <c r="A56" s="127">
        <v>6.7</v>
      </c>
      <c r="B56" s="130" t="s">
        <v>451</v>
      </c>
      <c r="C56" s="116"/>
    </row>
    <row r="57" spans="1:3">
      <c r="A57" s="127"/>
      <c r="B57" s="131" t="s">
        <v>552</v>
      </c>
      <c r="C57" s="111"/>
    </row>
    <row r="58" spans="1:3" ht="142.5">
      <c r="A58" s="127"/>
      <c r="B58" s="126" t="s">
        <v>553</v>
      </c>
      <c r="C58" s="111"/>
    </row>
    <row r="59" spans="1:3" ht="85.5">
      <c r="A59" s="127"/>
      <c r="B59" s="139" t="s">
        <v>554</v>
      </c>
      <c r="C59" s="122"/>
    </row>
    <row r="60" spans="1:3" ht="42.75">
      <c r="A60" s="127"/>
      <c r="B60" s="138" t="s">
        <v>555</v>
      </c>
      <c r="C60" s="122"/>
    </row>
    <row r="61" spans="1:3">
      <c r="A61" s="127"/>
      <c r="B61" s="138"/>
      <c r="C61" s="122"/>
    </row>
    <row r="62" spans="1:3">
      <c r="A62" s="127"/>
      <c r="B62" s="133"/>
      <c r="C62" s="116"/>
    </row>
    <row r="63" spans="1:3">
      <c r="A63" s="127"/>
      <c r="B63" s="133"/>
      <c r="C63" s="116"/>
    </row>
    <row r="64" spans="1:3">
      <c r="A64" s="127" t="s">
        <v>556</v>
      </c>
      <c r="B64" s="130" t="s">
        <v>557</v>
      </c>
      <c r="C64" s="116"/>
    </row>
    <row r="65" spans="1:3" ht="57">
      <c r="A65" s="140"/>
      <c r="B65" s="131" t="s">
        <v>558</v>
      </c>
      <c r="C65" s="111"/>
    </row>
    <row r="66" spans="1:3">
      <c r="A66" s="127"/>
      <c r="B66" s="139"/>
      <c r="C66" s="122"/>
    </row>
    <row r="67" spans="1:3" ht="42.75">
      <c r="A67" s="127">
        <v>6.9</v>
      </c>
      <c r="B67" s="130" t="s">
        <v>559</v>
      </c>
      <c r="C67" s="116"/>
    </row>
    <row r="68" spans="1:3" ht="28.5">
      <c r="A68" s="127"/>
      <c r="B68" s="131" t="s">
        <v>560</v>
      </c>
      <c r="C68" s="111"/>
    </row>
    <row r="69" spans="1:3">
      <c r="A69" s="127"/>
      <c r="B69" s="139"/>
      <c r="C69" s="122"/>
    </row>
    <row r="70" spans="1:3">
      <c r="A70" s="127" t="s">
        <v>561</v>
      </c>
      <c r="B70" s="130" t="s">
        <v>562</v>
      </c>
      <c r="C70" s="116"/>
    </row>
    <row r="71" spans="1:3" ht="71.25">
      <c r="A71" s="127"/>
      <c r="B71" s="131" t="s">
        <v>563</v>
      </c>
      <c r="C71" s="111"/>
    </row>
    <row r="72" spans="1:3">
      <c r="A72" s="127"/>
      <c r="B72" s="129"/>
      <c r="C72" s="116"/>
    </row>
    <row r="73" spans="1:3">
      <c r="A73" s="127">
        <v>6.11</v>
      </c>
      <c r="B73" s="130" t="s">
        <v>564</v>
      </c>
      <c r="C73" s="116"/>
    </row>
    <row r="74" spans="1:3" ht="42.75">
      <c r="A74" s="127"/>
      <c r="B74" s="131" t="s">
        <v>565</v>
      </c>
      <c r="C74" s="111"/>
    </row>
    <row r="75" spans="1:3">
      <c r="A75" s="127" t="s">
        <v>485</v>
      </c>
      <c r="B75" s="129" t="s">
        <v>484</v>
      </c>
      <c r="C75" s="116"/>
    </row>
    <row r="76" spans="1:3">
      <c r="A76" s="127" t="s">
        <v>486</v>
      </c>
      <c r="B76" s="134"/>
      <c r="C76" s="111"/>
    </row>
    <row r="77" spans="1:3">
      <c r="A77" s="141" t="s">
        <v>566</v>
      </c>
      <c r="B77" s="133"/>
      <c r="C77" s="116"/>
    </row>
    <row r="78" spans="1:3">
      <c r="A78" s="141"/>
      <c r="B78" s="133"/>
      <c r="C78" s="116"/>
    </row>
    <row r="79" spans="1:3">
      <c r="A79" s="141" t="s">
        <v>488</v>
      </c>
      <c r="B79" s="133"/>
      <c r="C79" s="116"/>
    </row>
    <row r="80" spans="1:3">
      <c r="A80" s="142"/>
      <c r="B80" s="130"/>
      <c r="C80" s="116"/>
    </row>
  </sheetData>
  <phoneticPr fontId="5"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F7D1F-239B-4194-90E1-4E28D4B4DBBD}">
  <dimension ref="A1:C79"/>
  <sheetViews>
    <sheetView view="pageBreakPreview" zoomScaleNormal="100" zoomScaleSheetLayoutView="100" workbookViewId="0"/>
  </sheetViews>
  <sheetFormatPr defaultColWidth="9" defaultRowHeight="14.25"/>
  <cols>
    <col min="1" max="1" width="7.140625" style="143" customWidth="1"/>
    <col min="2" max="2" width="80.42578125" style="30" customWidth="1"/>
    <col min="3" max="3" width="2.42578125" style="30" customWidth="1"/>
    <col min="4" max="16384" width="9" style="4"/>
  </cols>
  <sheetData>
    <row r="1" spans="1:3" ht="28.5">
      <c r="A1" s="125">
        <v>7</v>
      </c>
      <c r="B1" s="126" t="s">
        <v>567</v>
      </c>
      <c r="C1" s="28"/>
    </row>
    <row r="2" spans="1:3">
      <c r="A2" s="127">
        <v>7.1</v>
      </c>
      <c r="B2" s="128" t="s">
        <v>513</v>
      </c>
      <c r="C2" s="28"/>
    </row>
    <row r="3" spans="1:3">
      <c r="A3" s="127"/>
      <c r="B3" s="129"/>
    </row>
    <row r="4" spans="1:3">
      <c r="A4" s="127"/>
      <c r="B4" s="115" t="s">
        <v>424</v>
      </c>
    </row>
    <row r="5" spans="1:3">
      <c r="A5" s="127"/>
      <c r="B5" s="73" t="s">
        <v>568</v>
      </c>
    </row>
    <row r="6" spans="1:3">
      <c r="A6" s="127"/>
      <c r="B6" s="73" t="s">
        <v>569</v>
      </c>
    </row>
    <row r="7" spans="1:3">
      <c r="A7" s="127"/>
      <c r="B7" s="73" t="s">
        <v>570</v>
      </c>
    </row>
    <row r="8" spans="1:3">
      <c r="A8" s="127"/>
      <c r="B8" s="73" t="s">
        <v>571</v>
      </c>
    </row>
    <row r="9" spans="1:3">
      <c r="A9" s="127"/>
      <c r="B9" s="73" t="s">
        <v>572</v>
      </c>
    </row>
    <row r="10" spans="1:3">
      <c r="A10" s="127"/>
      <c r="B10" s="117"/>
    </row>
    <row r="11" spans="1:3">
      <c r="A11" s="127" t="s">
        <v>573</v>
      </c>
      <c r="B11" s="4" t="s">
        <v>574</v>
      </c>
    </row>
    <row r="12" spans="1:3">
      <c r="A12" s="127"/>
      <c r="B12" s="4"/>
    </row>
    <row r="13" spans="1:3">
      <c r="A13" s="127" t="s">
        <v>575</v>
      </c>
      <c r="B13" s="4" t="s">
        <v>576</v>
      </c>
    </row>
    <row r="14" spans="1:3">
      <c r="A14" s="127"/>
      <c r="B14" s="133"/>
    </row>
    <row r="15" spans="1:3">
      <c r="A15" s="127">
        <v>7.2</v>
      </c>
      <c r="B15" s="131" t="s">
        <v>527</v>
      </c>
    </row>
    <row r="16" spans="1:3" ht="42.75">
      <c r="A16" s="127"/>
      <c r="B16" s="144" t="s">
        <v>577</v>
      </c>
    </row>
    <row r="17" spans="1:3">
      <c r="A17" s="127"/>
      <c r="B17" s="133">
        <v>4.5</v>
      </c>
    </row>
    <row r="18" spans="1:3">
      <c r="A18" s="127"/>
      <c r="B18" s="130"/>
      <c r="C18" s="28"/>
    </row>
    <row r="19" spans="1:3" ht="48.75" customHeight="1">
      <c r="A19" s="127">
        <v>7.3</v>
      </c>
      <c r="B19" s="131" t="s">
        <v>529</v>
      </c>
    </row>
    <row r="20" spans="1:3" ht="15.75" customHeight="1">
      <c r="A20" s="127"/>
      <c r="B20" s="132" t="s">
        <v>530</v>
      </c>
    </row>
    <row r="21" spans="1:3" ht="42.75">
      <c r="A21" s="127"/>
      <c r="B21" s="133" t="s">
        <v>578</v>
      </c>
    </row>
    <row r="22" spans="1:3">
      <c r="A22" s="127"/>
      <c r="B22" s="133"/>
      <c r="C22" s="28"/>
    </row>
    <row r="23" spans="1:3">
      <c r="A23" s="127"/>
      <c r="B23" s="133"/>
      <c r="C23" s="28"/>
    </row>
    <row r="24" spans="1:3">
      <c r="A24" s="127"/>
      <c r="B24" s="133" t="s">
        <v>532</v>
      </c>
    </row>
    <row r="25" spans="1:3">
      <c r="A25" s="127"/>
      <c r="B25" s="133"/>
    </row>
    <row r="26" spans="1:3">
      <c r="A26" s="127" t="s">
        <v>579</v>
      </c>
      <c r="B26" s="134" t="s">
        <v>444</v>
      </c>
    </row>
    <row r="27" spans="1:3">
      <c r="A27" s="127"/>
      <c r="B27" s="133" t="s">
        <v>32</v>
      </c>
    </row>
    <row r="28" spans="1:3">
      <c r="A28" s="127"/>
      <c r="B28" s="130"/>
    </row>
    <row r="29" spans="1:3">
      <c r="A29" s="127">
        <v>7.4</v>
      </c>
      <c r="B29" s="131" t="s">
        <v>455</v>
      </c>
      <c r="C29" s="28"/>
    </row>
    <row r="30" spans="1:3" ht="171">
      <c r="A30" s="127" t="s">
        <v>580</v>
      </c>
      <c r="B30" s="115" t="s">
        <v>456</v>
      </c>
    </row>
    <row r="31" spans="1:3" ht="57">
      <c r="A31" s="127" t="s">
        <v>581</v>
      </c>
      <c r="B31" s="23" t="s">
        <v>457</v>
      </c>
    </row>
    <row r="32" spans="1:3">
      <c r="A32" s="127"/>
      <c r="B32" s="115"/>
      <c r="C32" s="28"/>
    </row>
    <row r="33" spans="1:3">
      <c r="A33" s="127"/>
      <c r="B33" s="136" t="s">
        <v>538</v>
      </c>
      <c r="C33" s="31"/>
    </row>
    <row r="34" spans="1:3">
      <c r="A34" s="127"/>
      <c r="B34" s="135"/>
      <c r="C34" s="146"/>
    </row>
    <row r="35" spans="1:3" ht="85.5">
      <c r="A35" s="127"/>
      <c r="B35" s="433" t="s">
        <v>582</v>
      </c>
      <c r="C35" s="31"/>
    </row>
    <row r="36" spans="1:3">
      <c r="A36" s="127"/>
      <c r="B36" s="133" t="s">
        <v>583</v>
      </c>
      <c r="C36" s="28"/>
    </row>
    <row r="37" spans="1:3">
      <c r="A37" s="127"/>
      <c r="B37" s="138"/>
    </row>
    <row r="38" spans="1:3">
      <c r="A38" s="127" t="s">
        <v>584</v>
      </c>
      <c r="B38" s="134" t="s">
        <v>542</v>
      </c>
    </row>
    <row r="39" spans="1:3" ht="99.75">
      <c r="A39" s="127"/>
      <c r="B39" s="130" t="s">
        <v>585</v>
      </c>
    </row>
    <row r="40" spans="1:3">
      <c r="A40" s="145"/>
      <c r="B40" s="434"/>
    </row>
    <row r="41" spans="1:3">
      <c r="A41" s="127" t="s">
        <v>580</v>
      </c>
      <c r="B41" s="136" t="s">
        <v>538</v>
      </c>
    </row>
    <row r="42" spans="1:3">
      <c r="A42" s="127"/>
      <c r="B42" s="135"/>
    </row>
    <row r="43" spans="1:3" ht="85.5">
      <c r="A43" s="127"/>
      <c r="B43" s="433" t="s">
        <v>582</v>
      </c>
      <c r="C43" s="23"/>
    </row>
    <row r="44" spans="1:3">
      <c r="A44" s="127"/>
      <c r="B44" s="133" t="s">
        <v>583</v>
      </c>
      <c r="C44" s="22"/>
    </row>
    <row r="45" spans="1:3">
      <c r="A45" s="127"/>
      <c r="B45" s="130"/>
      <c r="C45" s="22"/>
    </row>
    <row r="46" spans="1:3">
      <c r="A46" s="127">
        <v>7.5</v>
      </c>
      <c r="B46" s="131" t="s">
        <v>544</v>
      </c>
      <c r="C46" s="28"/>
    </row>
    <row r="47" spans="1:3">
      <c r="A47" s="127"/>
      <c r="B47" s="129" t="s">
        <v>586</v>
      </c>
      <c r="C47" s="32"/>
    </row>
    <row r="48" spans="1:3">
      <c r="A48" s="127"/>
      <c r="B48" s="133" t="s">
        <v>546</v>
      </c>
      <c r="C48" s="32"/>
    </row>
    <row r="49" spans="1:3">
      <c r="A49" s="127"/>
      <c r="B49" s="133" t="s">
        <v>587</v>
      </c>
      <c r="C49" s="32"/>
    </row>
    <row r="50" spans="1:3">
      <c r="A50" s="127"/>
      <c r="B50" s="133" t="s">
        <v>548</v>
      </c>
      <c r="C50" s="22"/>
    </row>
    <row r="51" spans="1:3">
      <c r="A51" s="127"/>
      <c r="B51" s="138" t="s">
        <v>588</v>
      </c>
      <c r="C51" s="23"/>
    </row>
    <row r="52" spans="1:3">
      <c r="A52" s="127"/>
      <c r="B52" s="133"/>
      <c r="C52" s="24"/>
    </row>
    <row r="53" spans="1:3">
      <c r="A53" s="127">
        <v>7.6</v>
      </c>
      <c r="B53" s="147" t="s">
        <v>550</v>
      </c>
      <c r="C53" s="22"/>
    </row>
    <row r="54" spans="1:3" ht="28.5">
      <c r="A54" s="127"/>
      <c r="B54" s="133" t="s">
        <v>551</v>
      </c>
      <c r="C54" s="28"/>
    </row>
    <row r="55" spans="1:3">
      <c r="A55" s="127"/>
      <c r="B55" s="130"/>
      <c r="C55" s="32"/>
    </row>
    <row r="56" spans="1:3">
      <c r="A56" s="127">
        <v>7.7</v>
      </c>
      <c r="B56" s="131" t="s">
        <v>451</v>
      </c>
    </row>
    <row r="57" spans="1:3">
      <c r="A57" s="127"/>
      <c r="B57" s="139"/>
      <c r="C57" s="23"/>
    </row>
    <row r="58" spans="1:3" ht="57">
      <c r="A58" s="127"/>
      <c r="B58" s="73" t="s">
        <v>589</v>
      </c>
      <c r="C58" s="22"/>
    </row>
    <row r="59" spans="1:3" ht="57">
      <c r="A59" s="127"/>
      <c r="B59" s="73" t="s">
        <v>590</v>
      </c>
      <c r="C59" s="22"/>
    </row>
    <row r="60" spans="1:3">
      <c r="A60" s="127"/>
      <c r="B60" s="133"/>
      <c r="C60" s="23"/>
    </row>
    <row r="61" spans="1:3">
      <c r="A61" s="435" t="s">
        <v>591</v>
      </c>
      <c r="B61" s="131" t="s">
        <v>557</v>
      </c>
      <c r="C61" s="22"/>
    </row>
    <row r="62" spans="1:3" ht="42.75">
      <c r="A62" s="127"/>
      <c r="B62" s="129" t="s">
        <v>592</v>
      </c>
      <c r="C62" s="23"/>
    </row>
    <row r="63" spans="1:3">
      <c r="A63" s="127"/>
      <c r="B63" s="130"/>
      <c r="C63" s="22"/>
    </row>
    <row r="64" spans="1:3" ht="57">
      <c r="A64" s="127">
        <v>7.9</v>
      </c>
      <c r="B64" s="131" t="s">
        <v>593</v>
      </c>
      <c r="C64" s="22"/>
    </row>
    <row r="65" spans="1:3" ht="28.5">
      <c r="A65" s="127"/>
      <c r="B65" s="129" t="s">
        <v>560</v>
      </c>
      <c r="C65" s="22"/>
    </row>
    <row r="66" spans="1:3">
      <c r="A66" s="127"/>
      <c r="B66" s="130"/>
      <c r="C66" s="22"/>
    </row>
    <row r="67" spans="1:3">
      <c r="A67" s="127" t="s">
        <v>594</v>
      </c>
      <c r="B67" s="131" t="s">
        <v>562</v>
      </c>
    </row>
    <row r="68" spans="1:3" ht="57">
      <c r="A68" s="127"/>
      <c r="B68" s="129" t="s">
        <v>563</v>
      </c>
    </row>
    <row r="69" spans="1:3">
      <c r="A69" s="127"/>
      <c r="B69" s="130"/>
    </row>
    <row r="70" spans="1:3">
      <c r="A70" s="127">
        <v>7.11</v>
      </c>
      <c r="B70" s="131" t="s">
        <v>595</v>
      </c>
    </row>
    <row r="71" spans="1:3" ht="28.5">
      <c r="A71" s="127"/>
      <c r="B71" s="129" t="s">
        <v>565</v>
      </c>
    </row>
    <row r="72" spans="1:3">
      <c r="A72" s="127" t="s">
        <v>485</v>
      </c>
      <c r="B72" s="134" t="s">
        <v>484</v>
      </c>
    </row>
    <row r="73" spans="1:3" ht="25.5">
      <c r="A73" s="141" t="s">
        <v>486</v>
      </c>
      <c r="B73" s="133"/>
    </row>
    <row r="74" spans="1:3">
      <c r="A74" s="141" t="s">
        <v>596</v>
      </c>
      <c r="B74" s="133"/>
    </row>
    <row r="75" spans="1:3" ht="25.5">
      <c r="A75" s="141" t="s">
        <v>597</v>
      </c>
      <c r="B75" s="133"/>
    </row>
    <row r="76" spans="1:3">
      <c r="A76" s="142" t="s">
        <v>488</v>
      </c>
      <c r="B76" s="130"/>
    </row>
    <row r="77" spans="1:3">
      <c r="A77" s="141" t="s">
        <v>596</v>
      </c>
      <c r="B77" s="133"/>
    </row>
    <row r="78" spans="1:3" ht="25.5">
      <c r="A78" s="141" t="s">
        <v>597</v>
      </c>
      <c r="B78" s="133"/>
    </row>
    <row r="79" spans="1:3">
      <c r="A79" s="142" t="s">
        <v>488</v>
      </c>
      <c r="B79" s="130"/>
    </row>
  </sheetData>
  <phoneticPr fontId="5" type="noConversion"/>
  <pageMargins left="0.75" right="0.75" top="1" bottom="1" header="0.5" footer="0.5"/>
  <pageSetup paperSize="9" scale="97"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3E45A-3E24-4A20-BD53-D28F30FBA883}">
  <dimension ref="A1:C72"/>
  <sheetViews>
    <sheetView view="pageBreakPreview" zoomScaleNormal="100" workbookViewId="0"/>
  </sheetViews>
  <sheetFormatPr defaultColWidth="9" defaultRowHeight="14.25"/>
  <cols>
    <col min="1" max="1" width="7.140625" style="143" customWidth="1"/>
    <col min="2" max="2" width="80.42578125" style="30" customWidth="1"/>
    <col min="3" max="3" width="1.42578125" style="30" customWidth="1"/>
    <col min="4" max="16384" width="9" style="4"/>
  </cols>
  <sheetData>
    <row r="1" spans="1:3">
      <c r="A1" s="125">
        <v>8</v>
      </c>
      <c r="B1" s="126" t="s">
        <v>598</v>
      </c>
      <c r="C1" s="111"/>
    </row>
    <row r="2" spans="1:3">
      <c r="A2" s="127">
        <v>8.1</v>
      </c>
      <c r="B2" s="128" t="s">
        <v>513</v>
      </c>
      <c r="C2" s="111"/>
    </row>
    <row r="3" spans="1:3">
      <c r="A3" s="127"/>
      <c r="B3" s="129"/>
      <c r="C3" s="116"/>
    </row>
    <row r="4" spans="1:3">
      <c r="A4" s="127"/>
      <c r="B4" s="115" t="s">
        <v>424</v>
      </c>
      <c r="C4" s="116"/>
    </row>
    <row r="5" spans="1:3" ht="28.5">
      <c r="A5" s="127"/>
      <c r="B5" s="73" t="s">
        <v>599</v>
      </c>
      <c r="C5" s="116"/>
    </row>
    <row r="6" spans="1:3">
      <c r="A6" s="127"/>
      <c r="B6" s="73" t="s">
        <v>600</v>
      </c>
      <c r="C6" s="116"/>
    </row>
    <row r="7" spans="1:3">
      <c r="A7" s="127"/>
      <c r="B7" s="73" t="s">
        <v>601</v>
      </c>
      <c r="C7" s="116"/>
    </row>
    <row r="8" spans="1:3">
      <c r="A8" s="127"/>
      <c r="B8" s="73" t="s">
        <v>602</v>
      </c>
      <c r="C8" s="116"/>
    </row>
    <row r="9" spans="1:3" ht="42.75">
      <c r="A9" s="127"/>
      <c r="B9" s="73" t="s">
        <v>603</v>
      </c>
      <c r="C9" s="116"/>
    </row>
    <row r="10" spans="1:3">
      <c r="A10" s="127"/>
      <c r="B10" s="117"/>
      <c r="C10" s="116"/>
    </row>
    <row r="11" spans="1:3">
      <c r="A11" s="127" t="s">
        <v>604</v>
      </c>
      <c r="B11" s="148" t="s">
        <v>605</v>
      </c>
      <c r="C11" s="116"/>
    </row>
    <row r="12" spans="1:3">
      <c r="A12" s="127"/>
      <c r="B12" s="4"/>
      <c r="C12" s="116"/>
    </row>
    <row r="13" spans="1:3" ht="142.5">
      <c r="A13" s="127" t="s">
        <v>606</v>
      </c>
      <c r="B13" s="148" t="s">
        <v>607</v>
      </c>
      <c r="C13" s="116"/>
    </row>
    <row r="14" spans="1:3">
      <c r="A14" s="127"/>
      <c r="B14" s="130"/>
      <c r="C14" s="116"/>
    </row>
    <row r="15" spans="1:3">
      <c r="A15" s="127">
        <v>8.1999999999999993</v>
      </c>
      <c r="B15" s="131" t="s">
        <v>527</v>
      </c>
      <c r="C15" s="111"/>
    </row>
    <row r="16" spans="1:3" ht="54.75" customHeight="1">
      <c r="A16" s="127"/>
      <c r="B16" s="129" t="s">
        <v>577</v>
      </c>
      <c r="C16" s="116"/>
    </row>
    <row r="17" spans="1:3" ht="15" customHeight="1">
      <c r="A17" s="127"/>
      <c r="B17" s="133" t="s">
        <v>608</v>
      </c>
      <c r="C17" s="116"/>
    </row>
    <row r="18" spans="1:3" ht="15" customHeight="1">
      <c r="A18" s="127"/>
      <c r="B18" s="133" t="s">
        <v>609</v>
      </c>
      <c r="C18" s="116"/>
    </row>
    <row r="19" spans="1:3" ht="15" customHeight="1">
      <c r="A19" s="127"/>
      <c r="B19" s="130" t="s">
        <v>610</v>
      </c>
      <c r="C19" s="116"/>
    </row>
    <row r="20" spans="1:3" ht="42.75">
      <c r="A20" s="127"/>
      <c r="B20" s="130" t="s">
        <v>611</v>
      </c>
      <c r="C20" s="116"/>
    </row>
    <row r="21" spans="1:3">
      <c r="A21" s="127">
        <v>8.3000000000000007</v>
      </c>
      <c r="B21" s="131" t="s">
        <v>529</v>
      </c>
      <c r="C21" s="111"/>
    </row>
    <row r="22" spans="1:3">
      <c r="A22" s="127"/>
      <c r="B22" s="132" t="s">
        <v>530</v>
      </c>
      <c r="C22" s="111"/>
    </row>
    <row r="23" spans="1:3" ht="85.5">
      <c r="A23" s="127"/>
      <c r="B23" s="133" t="s">
        <v>612</v>
      </c>
      <c r="C23" s="116"/>
    </row>
    <row r="24" spans="1:3">
      <c r="A24" s="127"/>
      <c r="B24" s="133" t="s">
        <v>532</v>
      </c>
      <c r="C24" s="116"/>
    </row>
    <row r="25" spans="1:3">
      <c r="A25" s="127"/>
      <c r="B25" s="133"/>
      <c r="C25" s="116"/>
    </row>
    <row r="26" spans="1:3">
      <c r="A26" s="127" t="s">
        <v>613</v>
      </c>
      <c r="B26" s="134" t="s">
        <v>444</v>
      </c>
      <c r="C26" s="111"/>
    </row>
    <row r="27" spans="1:3">
      <c r="A27" s="127"/>
      <c r="B27" s="133" t="s">
        <v>33</v>
      </c>
      <c r="C27" s="116"/>
    </row>
    <row r="28" spans="1:3">
      <c r="A28" s="127"/>
      <c r="B28" s="130"/>
      <c r="C28" s="116"/>
    </row>
    <row r="29" spans="1:3">
      <c r="A29" s="127">
        <v>8.4</v>
      </c>
      <c r="B29" s="131" t="s">
        <v>455</v>
      </c>
      <c r="C29" s="121"/>
    </row>
    <row r="30" spans="1:3" ht="171">
      <c r="A30" s="127" t="s">
        <v>614</v>
      </c>
      <c r="B30" s="115" t="s">
        <v>456</v>
      </c>
      <c r="C30" s="137"/>
    </row>
    <row r="31" spans="1:3" ht="57">
      <c r="A31" s="127" t="s">
        <v>615</v>
      </c>
      <c r="B31" s="23" t="s">
        <v>457</v>
      </c>
      <c r="C31" s="121"/>
    </row>
    <row r="32" spans="1:3">
      <c r="A32" s="127"/>
      <c r="B32" s="115"/>
      <c r="C32" s="121"/>
    </row>
    <row r="33" spans="1:3">
      <c r="A33" s="127"/>
      <c r="B33" s="136" t="s">
        <v>538</v>
      </c>
      <c r="C33" s="122"/>
    </row>
    <row r="34" spans="1:3">
      <c r="A34" s="127"/>
      <c r="B34" s="135"/>
      <c r="C34" s="116"/>
    </row>
    <row r="35" spans="1:3" ht="85.5">
      <c r="A35" s="127"/>
      <c r="B35" s="433" t="s">
        <v>582</v>
      </c>
      <c r="C35" s="111"/>
    </row>
    <row r="36" spans="1:3" ht="28.5">
      <c r="A36" s="127"/>
      <c r="B36" s="133" t="s">
        <v>616</v>
      </c>
      <c r="C36" s="116"/>
    </row>
    <row r="37" spans="1:3">
      <c r="A37" s="127"/>
      <c r="B37" s="138"/>
      <c r="C37" s="116"/>
    </row>
    <row r="38" spans="1:3">
      <c r="A38" s="127" t="s">
        <v>617</v>
      </c>
      <c r="B38" s="134" t="s">
        <v>542</v>
      </c>
      <c r="C38" s="116"/>
    </row>
    <row r="39" spans="1:3" ht="99.75">
      <c r="A39" s="127"/>
      <c r="B39" s="22" t="s">
        <v>585</v>
      </c>
      <c r="C39" s="116"/>
    </row>
    <row r="40" spans="1:3">
      <c r="A40" s="127"/>
      <c r="B40" s="130"/>
      <c r="C40" s="111"/>
    </row>
    <row r="41" spans="1:3">
      <c r="A41" s="127">
        <v>8.5</v>
      </c>
      <c r="B41" s="131" t="s">
        <v>544</v>
      </c>
      <c r="C41" s="122"/>
    </row>
    <row r="42" spans="1:3">
      <c r="A42" s="127"/>
      <c r="B42" s="129" t="s">
        <v>618</v>
      </c>
      <c r="C42" s="116"/>
    </row>
    <row r="43" spans="1:3">
      <c r="A43" s="127"/>
      <c r="B43" s="133" t="s">
        <v>546</v>
      </c>
      <c r="C43" s="111"/>
    </row>
    <row r="44" spans="1:3">
      <c r="A44" s="127"/>
      <c r="B44" s="133" t="s">
        <v>619</v>
      </c>
      <c r="C44" s="122"/>
    </row>
    <row r="45" spans="1:3">
      <c r="A45" s="127"/>
      <c r="B45" s="133" t="s">
        <v>548</v>
      </c>
      <c r="C45" s="116"/>
    </row>
    <row r="46" spans="1:3">
      <c r="A46" s="127"/>
      <c r="B46" s="133" t="s">
        <v>549</v>
      </c>
      <c r="C46" s="111"/>
    </row>
    <row r="47" spans="1:3">
      <c r="A47" s="127"/>
      <c r="B47" s="130"/>
      <c r="C47" s="116"/>
    </row>
    <row r="48" spans="1:3">
      <c r="A48" s="127">
        <v>8.6</v>
      </c>
      <c r="B48" s="131" t="s">
        <v>550</v>
      </c>
      <c r="C48" s="116"/>
    </row>
    <row r="49" spans="1:3" ht="28.5">
      <c r="A49" s="127"/>
      <c r="B49" s="129" t="s">
        <v>551</v>
      </c>
      <c r="C49" s="111"/>
    </row>
    <row r="50" spans="1:3">
      <c r="A50" s="127"/>
      <c r="B50" s="130"/>
      <c r="C50" s="116"/>
    </row>
    <row r="51" spans="1:3">
      <c r="A51" s="127">
        <v>8.6999999999999993</v>
      </c>
      <c r="B51" s="131" t="s">
        <v>451</v>
      </c>
      <c r="C51" s="111"/>
    </row>
    <row r="52" spans="1:3" ht="142.5">
      <c r="A52" s="127"/>
      <c r="B52" s="626" t="s">
        <v>620</v>
      </c>
      <c r="C52" s="116"/>
    </row>
    <row r="53" spans="1:3" ht="85.5">
      <c r="A53" s="127"/>
      <c r="B53" s="133" t="s">
        <v>621</v>
      </c>
      <c r="C53" s="116"/>
    </row>
    <row r="54" spans="1:3" ht="99.75">
      <c r="A54" s="127"/>
      <c r="B54" s="627" t="s">
        <v>622</v>
      </c>
      <c r="C54" s="116"/>
    </row>
    <row r="55" spans="1:3">
      <c r="A55" s="127"/>
      <c r="B55" s="133"/>
      <c r="C55" s="116"/>
    </row>
    <row r="56" spans="1:3">
      <c r="A56" s="127"/>
      <c r="B56" s="130"/>
    </row>
    <row r="57" spans="1:3">
      <c r="A57" s="140" t="s">
        <v>623</v>
      </c>
      <c r="B57" s="131" t="s">
        <v>557</v>
      </c>
    </row>
    <row r="58" spans="1:3" ht="42.75">
      <c r="A58" s="127"/>
      <c r="B58" s="129" t="s">
        <v>624</v>
      </c>
    </row>
    <row r="59" spans="1:3">
      <c r="A59" s="127"/>
      <c r="B59" s="130"/>
    </row>
    <row r="60" spans="1:3" ht="57">
      <c r="A60" s="127" t="s">
        <v>625</v>
      </c>
      <c r="B60" s="131" t="s">
        <v>593</v>
      </c>
    </row>
    <row r="61" spans="1:3" ht="28.5">
      <c r="A61" s="127"/>
      <c r="B61" s="628" t="s">
        <v>560</v>
      </c>
    </row>
    <row r="62" spans="1:3">
      <c r="A62" s="127"/>
      <c r="B62" s="130"/>
    </row>
    <row r="63" spans="1:3">
      <c r="A63" s="127" t="s">
        <v>626</v>
      </c>
      <c r="B63" s="131" t="s">
        <v>562</v>
      </c>
    </row>
    <row r="64" spans="1:3" ht="57">
      <c r="A64" s="127"/>
      <c r="B64" s="129" t="s">
        <v>563</v>
      </c>
    </row>
    <row r="65" spans="1:2">
      <c r="A65" s="127"/>
      <c r="B65" s="130"/>
    </row>
    <row r="66" spans="1:2">
      <c r="A66" s="127">
        <v>8.11</v>
      </c>
      <c r="B66" s="131" t="s">
        <v>595</v>
      </c>
    </row>
    <row r="67" spans="1:2" ht="28.5">
      <c r="A67" s="127"/>
      <c r="B67" s="129" t="s">
        <v>565</v>
      </c>
    </row>
    <row r="68" spans="1:2">
      <c r="A68" s="127" t="s">
        <v>485</v>
      </c>
      <c r="B68" s="134" t="s">
        <v>484</v>
      </c>
    </row>
    <row r="69" spans="1:2" ht="25.5">
      <c r="A69" s="141" t="s">
        <v>486</v>
      </c>
      <c r="B69" s="133" t="s">
        <v>466</v>
      </c>
    </row>
    <row r="70" spans="1:2">
      <c r="A70" s="141"/>
      <c r="B70" s="133"/>
    </row>
    <row r="71" spans="1:2" ht="25.5">
      <c r="A71" s="141" t="s">
        <v>487</v>
      </c>
      <c r="B71" s="133"/>
    </row>
    <row r="72" spans="1:2">
      <c r="A72" s="142" t="s">
        <v>488</v>
      </c>
      <c r="B72" s="130"/>
    </row>
  </sheetData>
  <protectedRanges>
    <protectedRange sqref="B52" name="AllowSortFilter4"/>
  </protectedRanges>
  <phoneticPr fontId="5" type="noConversion"/>
  <conditionalFormatting sqref="B52">
    <cfRule type="expression" dxfId="8" priority="1">
      <formula>AND($X52, B$5, ISBLANK(B52))</formula>
    </cfRule>
  </conditionalFormatting>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CA4E-313B-4310-8BDE-C610FF935710}">
  <dimension ref="A1:C70"/>
  <sheetViews>
    <sheetView view="pageBreakPreview" zoomScaleNormal="100" workbookViewId="0"/>
  </sheetViews>
  <sheetFormatPr defaultColWidth="9" defaultRowHeight="14.25"/>
  <cols>
    <col min="1" max="1" width="7.140625" style="143" customWidth="1"/>
    <col min="2" max="2" width="80.42578125" style="30" customWidth="1"/>
    <col min="3" max="3" width="2" style="30" customWidth="1"/>
    <col min="4" max="16384" width="9" style="4"/>
  </cols>
  <sheetData>
    <row r="1" spans="1:3">
      <c r="A1" s="125">
        <v>9</v>
      </c>
      <c r="B1" s="126" t="s">
        <v>627</v>
      </c>
      <c r="C1" s="28"/>
    </row>
    <row r="2" spans="1:3">
      <c r="A2" s="127">
        <v>9.1</v>
      </c>
      <c r="B2" s="128" t="s">
        <v>513</v>
      </c>
      <c r="C2" s="28"/>
    </row>
    <row r="3" spans="1:3">
      <c r="A3" s="127"/>
      <c r="B3" s="129"/>
    </row>
    <row r="4" spans="1:3">
      <c r="A4" s="127"/>
      <c r="B4" s="115" t="s">
        <v>424</v>
      </c>
    </row>
    <row r="5" spans="1:3" ht="28.5">
      <c r="A5" s="127"/>
      <c r="B5" s="73" t="s">
        <v>628</v>
      </c>
    </row>
    <row r="6" spans="1:3">
      <c r="A6" s="127"/>
      <c r="B6" s="73" t="s">
        <v>629</v>
      </c>
    </row>
    <row r="7" spans="1:3">
      <c r="A7" s="127"/>
      <c r="B7" s="73" t="s">
        <v>630</v>
      </c>
    </row>
    <row r="8" spans="1:3">
      <c r="A8" s="127"/>
      <c r="B8" s="73" t="s">
        <v>631</v>
      </c>
    </row>
    <row r="9" spans="1:3" ht="28.5">
      <c r="A9" s="127"/>
      <c r="B9" s="73" t="s">
        <v>632</v>
      </c>
    </row>
    <row r="10" spans="1:3">
      <c r="A10" s="127"/>
      <c r="B10" s="117"/>
    </row>
    <row r="11" spans="1:3">
      <c r="A11" s="127" t="s">
        <v>633</v>
      </c>
      <c r="B11" s="4" t="s">
        <v>634</v>
      </c>
    </row>
    <row r="12" spans="1:3">
      <c r="A12" s="127"/>
      <c r="B12" s="4"/>
    </row>
    <row r="13" spans="1:3">
      <c r="A13" s="127" t="s">
        <v>635</v>
      </c>
      <c r="B13" s="4" t="s">
        <v>636</v>
      </c>
    </row>
    <row r="14" spans="1:3">
      <c r="A14" s="127"/>
      <c r="B14" s="130"/>
    </row>
    <row r="15" spans="1:3">
      <c r="A15" s="127">
        <v>9.1999999999999993</v>
      </c>
      <c r="B15" s="131" t="s">
        <v>527</v>
      </c>
      <c r="C15" s="28"/>
    </row>
    <row r="16" spans="1:3" ht="56.25" customHeight="1">
      <c r="A16" s="127"/>
      <c r="B16" s="129" t="s">
        <v>577</v>
      </c>
    </row>
    <row r="17" spans="1:3" ht="15.75" customHeight="1">
      <c r="A17" s="127"/>
      <c r="B17" s="133" t="s">
        <v>637</v>
      </c>
    </row>
    <row r="18" spans="1:3">
      <c r="A18" s="127"/>
      <c r="B18" s="130"/>
    </row>
    <row r="19" spans="1:3">
      <c r="A19" s="127">
        <v>9.3000000000000007</v>
      </c>
      <c r="B19" s="131" t="s">
        <v>529</v>
      </c>
      <c r="C19" s="28"/>
    </row>
    <row r="20" spans="1:3">
      <c r="A20" s="127"/>
      <c r="B20" s="132" t="s">
        <v>530</v>
      </c>
      <c r="C20" s="28"/>
    </row>
    <row r="21" spans="1:3" ht="85.5">
      <c r="A21" s="127"/>
      <c r="B21" s="133" t="s">
        <v>638</v>
      </c>
    </row>
    <row r="22" spans="1:3">
      <c r="A22" s="127"/>
      <c r="B22" s="133" t="s">
        <v>532</v>
      </c>
    </row>
    <row r="23" spans="1:3">
      <c r="A23" s="127"/>
      <c r="B23" s="133"/>
    </row>
    <row r="24" spans="1:3">
      <c r="A24" s="127" t="s">
        <v>639</v>
      </c>
      <c r="B24" s="134" t="s">
        <v>444</v>
      </c>
      <c r="C24" s="28"/>
    </row>
    <row r="25" spans="1:3">
      <c r="A25" s="127"/>
      <c r="B25" s="133" t="s">
        <v>33</v>
      </c>
    </row>
    <row r="26" spans="1:3">
      <c r="A26" s="127"/>
      <c r="B26" s="130"/>
    </row>
    <row r="27" spans="1:3">
      <c r="A27" s="127">
        <v>9.4</v>
      </c>
      <c r="B27" s="131" t="s">
        <v>455</v>
      </c>
      <c r="C27" s="31"/>
    </row>
    <row r="28" spans="1:3" ht="171">
      <c r="A28" s="127" t="s">
        <v>640</v>
      </c>
      <c r="B28" s="115" t="s">
        <v>456</v>
      </c>
      <c r="C28" s="146"/>
    </row>
    <row r="29" spans="1:3" ht="57">
      <c r="A29" s="127" t="s">
        <v>641</v>
      </c>
      <c r="B29" s="23" t="s">
        <v>457</v>
      </c>
      <c r="C29" s="31"/>
    </row>
    <row r="30" spans="1:3">
      <c r="A30" s="127"/>
      <c r="B30" s="115"/>
      <c r="C30" s="31"/>
    </row>
    <row r="31" spans="1:3">
      <c r="A31" s="127"/>
      <c r="B31" s="136" t="s">
        <v>538</v>
      </c>
      <c r="C31" s="32"/>
    </row>
    <row r="32" spans="1:3">
      <c r="A32" s="127"/>
      <c r="B32" s="135"/>
    </row>
    <row r="33" spans="1:3" ht="42.75">
      <c r="A33" s="127"/>
      <c r="B33" s="433" t="s">
        <v>642</v>
      </c>
      <c r="C33" s="28"/>
    </row>
    <row r="34" spans="1:3">
      <c r="A34" s="127"/>
      <c r="B34" s="133" t="s">
        <v>643</v>
      </c>
    </row>
    <row r="35" spans="1:3">
      <c r="A35" s="127"/>
      <c r="B35" s="138"/>
    </row>
    <row r="36" spans="1:3">
      <c r="A36" s="127" t="s">
        <v>644</v>
      </c>
      <c r="B36" s="134" t="s">
        <v>542</v>
      </c>
    </row>
    <row r="37" spans="1:3" ht="57">
      <c r="A37" s="127"/>
      <c r="B37" s="22" t="s">
        <v>645</v>
      </c>
    </row>
    <row r="38" spans="1:3">
      <c r="A38" s="127"/>
      <c r="B38" s="130"/>
      <c r="C38" s="28"/>
    </row>
    <row r="39" spans="1:3">
      <c r="A39" s="127">
        <v>9.5</v>
      </c>
      <c r="B39" s="131" t="s">
        <v>544</v>
      </c>
      <c r="C39" s="32"/>
    </row>
    <row r="40" spans="1:3">
      <c r="A40" s="127"/>
      <c r="B40" s="139"/>
      <c r="C40" s="32"/>
    </row>
    <row r="41" spans="1:3">
      <c r="A41" s="127"/>
      <c r="B41" s="138"/>
      <c r="C41" s="32"/>
    </row>
    <row r="42" spans="1:3" ht="42.75">
      <c r="A42" s="127"/>
      <c r="B42" s="133" t="s">
        <v>646</v>
      </c>
      <c r="C42" s="22"/>
    </row>
    <row r="43" spans="1:3">
      <c r="A43" s="127"/>
      <c r="B43" s="138"/>
      <c r="C43" s="23"/>
    </row>
    <row r="44" spans="1:3">
      <c r="A44" s="127"/>
      <c r="B44" s="138"/>
      <c r="C44" s="24"/>
    </row>
    <row r="45" spans="1:3">
      <c r="A45" s="127"/>
      <c r="B45" s="133"/>
      <c r="C45" s="22"/>
    </row>
    <row r="46" spans="1:3">
      <c r="A46" s="127"/>
      <c r="B46" s="130"/>
      <c r="C46" s="28"/>
    </row>
    <row r="47" spans="1:3">
      <c r="A47" s="127">
        <v>9.6</v>
      </c>
      <c r="B47" s="131" t="s">
        <v>550</v>
      </c>
      <c r="C47" s="32"/>
    </row>
    <row r="48" spans="1:3" ht="28.5">
      <c r="A48" s="127"/>
      <c r="B48" s="129" t="s">
        <v>551</v>
      </c>
      <c r="C48" s="116"/>
    </row>
    <row r="49" spans="1:3">
      <c r="A49" s="127"/>
      <c r="B49" s="130"/>
      <c r="C49" s="111"/>
    </row>
    <row r="50" spans="1:3">
      <c r="A50" s="127">
        <v>9.6999999999999993</v>
      </c>
      <c r="B50" s="131" t="s">
        <v>451</v>
      </c>
      <c r="C50" s="116"/>
    </row>
    <row r="51" spans="1:3" ht="171">
      <c r="A51" s="127"/>
      <c r="B51" s="129" t="s">
        <v>647</v>
      </c>
      <c r="C51" s="116"/>
    </row>
    <row r="52" spans="1:3">
      <c r="A52" s="127"/>
      <c r="B52" s="133" t="s">
        <v>648</v>
      </c>
      <c r="C52" s="111"/>
    </row>
    <row r="53" spans="1:3">
      <c r="A53" s="127"/>
      <c r="B53" s="138"/>
      <c r="C53" s="116"/>
    </row>
    <row r="54" spans="1:3">
      <c r="A54" s="127"/>
      <c r="B54" s="133"/>
      <c r="C54" s="111"/>
    </row>
    <row r="55" spans="1:3">
      <c r="A55" s="140" t="s">
        <v>649</v>
      </c>
      <c r="B55" s="131" t="s">
        <v>557</v>
      </c>
      <c r="C55" s="116"/>
    </row>
    <row r="56" spans="1:3" ht="57">
      <c r="A56" s="127"/>
      <c r="B56" s="129" t="s">
        <v>650</v>
      </c>
      <c r="C56" s="116"/>
    </row>
    <row r="57" spans="1:3">
      <c r="A57" s="127"/>
      <c r="B57" s="130"/>
      <c r="C57" s="116"/>
    </row>
    <row r="58" spans="1:3" ht="57">
      <c r="A58" s="127" t="s">
        <v>651</v>
      </c>
      <c r="B58" s="131" t="s">
        <v>593</v>
      </c>
      <c r="C58" s="116"/>
    </row>
    <row r="59" spans="1:3" ht="28.5">
      <c r="A59" s="127"/>
      <c r="B59" s="129" t="s">
        <v>560</v>
      </c>
    </row>
    <row r="60" spans="1:3">
      <c r="A60" s="127"/>
      <c r="B60" s="130"/>
    </row>
    <row r="61" spans="1:3">
      <c r="A61" s="127" t="s">
        <v>652</v>
      </c>
      <c r="B61" s="131" t="s">
        <v>562</v>
      </c>
    </row>
    <row r="62" spans="1:3" ht="57">
      <c r="A62" s="127"/>
      <c r="B62" s="129" t="s">
        <v>563</v>
      </c>
    </row>
    <row r="63" spans="1:3">
      <c r="A63" s="127"/>
      <c r="B63" s="130"/>
    </row>
    <row r="64" spans="1:3">
      <c r="A64" s="127">
        <v>9.11</v>
      </c>
      <c r="B64" s="131" t="s">
        <v>595</v>
      </c>
    </row>
    <row r="65" spans="1:2" ht="28.5">
      <c r="A65" s="127"/>
      <c r="B65" s="129" t="s">
        <v>565</v>
      </c>
    </row>
    <row r="66" spans="1:2">
      <c r="A66" s="127" t="s">
        <v>485</v>
      </c>
      <c r="B66" s="134" t="s">
        <v>484</v>
      </c>
    </row>
    <row r="67" spans="1:2" ht="25.5">
      <c r="A67" s="141" t="s">
        <v>486</v>
      </c>
      <c r="B67" s="133"/>
    </row>
    <row r="68" spans="1:2">
      <c r="A68" s="141"/>
      <c r="B68" s="133"/>
    </row>
    <row r="69" spans="1:2" ht="25.5">
      <c r="A69" s="141" t="s">
        <v>487</v>
      </c>
      <c r="B69" s="133"/>
    </row>
    <row r="70" spans="1:2">
      <c r="A70" s="142" t="s">
        <v>488</v>
      </c>
      <c r="B70" s="130"/>
    </row>
  </sheetData>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a542f4b58f6bf6e81535a35b8a4b8463">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d6b570027dd2980f7288ef739a5329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02D787-EF8E-4C6B-B275-8624F11EB0C9}"/>
</file>

<file path=customXml/itemProps2.xml><?xml version="1.0" encoding="utf-8"?>
<ds:datastoreItem xmlns:ds="http://schemas.openxmlformats.org/officeDocument/2006/customXml" ds:itemID="{210D8361-6272-49D4-966E-233783185E65}"/>
</file>

<file path=customXml/itemProps3.xml><?xml version="1.0" encoding="utf-8"?>
<ds:datastoreItem xmlns:ds="http://schemas.openxmlformats.org/officeDocument/2006/customXml" ds:itemID="{66901D3E-24B1-48C7-B922-989EF98C0D2F}"/>
</file>

<file path=docProps/app.xml><?xml version="1.0" encoding="utf-8"?>
<Properties xmlns="http://schemas.openxmlformats.org/officeDocument/2006/extended-properties" xmlns:vt="http://schemas.openxmlformats.org/officeDocument/2006/docPropsVTypes">
  <Application>Microsoft Excel Online</Application>
  <Manager/>
  <Company>Soil Association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X</cp:lastModifiedBy>
  <cp:revision/>
  <dcterms:created xsi:type="dcterms:W3CDTF">2005-01-24T17:03:19Z</dcterms:created>
  <dcterms:modified xsi:type="dcterms:W3CDTF">2026-06-02T08:10:55Z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axCatchAll">
    <vt:lpwstr>15;#Technical|3a400d66-ee7a-4a6f-a04a-2d028461e8b8;#14;#Agents|3fe85bd0-ab91-44fa-84d2-ff5557429c34;#45;# Auditor Candidates|af691755-94ff-44ef-9224-48bf09f9dcf7;#26;#Forest Management|780132de-f0d1-4db9-b76d-1c86782e2295;#41;# Auditors|8bb86ae9-b7dc-4f41</vt:lpwstr>
  </property>
  <property fmtid="{D5CDD505-2E9C-101B-9397-08002B2CF9AE}" pid="4" name="TeamsInvolved">
    <vt:lpwstr>15;#Technical|3a400d66-ee7a-4a6f-a04a-2d028461e8b8</vt:lpwstr>
  </property>
  <property fmtid="{D5CDD505-2E9C-101B-9397-08002B2CF9AE}" pid="5" name="AccreditationClause">
    <vt:lpwstr/>
  </property>
  <property fmtid="{D5CDD505-2E9C-101B-9397-08002B2CF9AE}" pid="6" name="DocumentSubcategory">
    <vt:lpwstr>26;#Forest Management|780132de-f0d1-4db9-b76d-1c86782e2295</vt:lpwstr>
  </property>
  <property fmtid="{D5CDD505-2E9C-101B-9397-08002B2CF9AE}" pid="7" name="ad2f377e54714112ab833597fa2da4c5">
    <vt:lpwstr>Technical|3a400d66-ee7a-4a6f-a04a-2d028461e8b8</vt:lpwstr>
  </property>
  <property fmtid="{D5CDD505-2E9C-101B-9397-08002B2CF9AE}" pid="8" name="f566ae4b6da04003a30c549f0f75017f">
    <vt:lpwstr>Forest Management|780132de-f0d1-4db9-b76d-1c86782e2295</vt:lpwstr>
  </property>
  <property fmtid="{D5CDD505-2E9C-101B-9397-08002B2CF9AE}" pid="9" name="ae9375f09f6748d8a1e95e3352f09959">
    <vt:lpwstr>Programme for the Endorsement of Forest Certification (PEFC)|10fe37c0-fde8-4201-aa3a-9f5ff46939db</vt:lpwstr>
  </property>
  <property fmtid="{D5CDD505-2E9C-101B-9397-08002B2CF9AE}" pid="10" name="DocumentCategories">
    <vt:lpwstr>3;#Forestry|58c4e837-039d-402b-b63b-d24a25d2849a</vt:lpwstr>
  </property>
  <property fmtid="{D5CDD505-2E9C-101B-9397-08002B2CF9AE}" pid="11" name="SchemeService">
    <vt:lpwstr>18;#Programme for the Endorsement of Forest Certification (PEFC)|10fe37c0-fde8-4201-aa3a-9f5ff46939db</vt:lpwstr>
  </property>
  <property fmtid="{D5CDD505-2E9C-101B-9397-08002B2CF9AE}" pid="12" name="ic9f03f562ef4388ac9038703c4dc5d2">
    <vt:lpwstr/>
  </property>
  <property fmtid="{D5CDD505-2E9C-101B-9397-08002B2CF9AE}" pid="13" name="e2dbf1829e2d4a00a1dc26f53a7b9ce2">
    <vt:lpwstr>Forestry|58c4e837-039d-402b-b63b-d24a25d2849a</vt:lpwstr>
  </property>
  <property fmtid="{D5CDD505-2E9C-101B-9397-08002B2CF9AE}" pid="14" name="ContentTypeId">
    <vt:lpwstr>0x010100D9046EFC94FC5545BCF3455B86BBBA3609009E2EA39C725D8A4496842C6E0EE8A03C</vt:lpwstr>
  </property>
  <property fmtid="{D5CDD505-2E9C-101B-9397-08002B2CF9AE}" pid="15" name="DocumentRefCode">
    <vt:lpwstr>RT-FM-001a</vt:lpwstr>
  </property>
  <property fmtid="{D5CDD505-2E9C-101B-9397-08002B2CF9AE}" pid="16" name="LegacyVersionNumber">
    <vt:lpwstr>6.1</vt:lpwstr>
  </property>
  <property fmtid="{D5CDD505-2E9C-101B-9397-08002B2CF9AE}" pid="17" name="QMSProcessOwner">
    <vt:lpwstr>57;#forestrytechteam@soilassociation.org</vt:lpwstr>
  </property>
  <property fmtid="{D5CDD505-2E9C-101B-9397-08002B2CF9AE}" pid="18" name="display_urn:schemas-microsoft-com:office:office#QMSProcessOwner">
    <vt:lpwstr>TechTeamForestry</vt:lpwstr>
  </property>
  <property fmtid="{D5CDD505-2E9C-101B-9397-08002B2CF9AE}" pid="19" name="ExternalAudiences">
    <vt:lpwstr>14;#Agents|3fe85bd0-ab91-44fa-84d2-ff5557429c34;#45;# Auditor Candidates|af691755-94ff-44ef-9224-48bf09f9dcf7;#41;# Auditors|8bb86ae9-b7dc-4f41-b17e-3b683b2d70fe</vt:lpwstr>
  </property>
  <property fmtid="{D5CDD505-2E9C-101B-9397-08002B2CF9AE}" pid="20" name="QMSProcessOwnerGroup">
    <vt:lpwstr>2;#</vt:lpwstr>
  </property>
  <property fmtid="{D5CDD505-2E9C-101B-9397-08002B2CF9AE}" pid="21" name="SAApplicationPackDocument">
    <vt:lpwstr>0</vt:lpwstr>
  </property>
  <property fmtid="{D5CDD505-2E9C-101B-9397-08002B2CF9AE}" pid="22" name="DocumentLanguages">
    <vt:lpwstr>;#English EN;#</vt:lpwstr>
  </property>
  <property fmtid="{D5CDD505-2E9C-101B-9397-08002B2CF9AE}" pid="23" name="Readthedoc?">
    <vt:lpwstr/>
  </property>
  <property fmtid="{D5CDD505-2E9C-101B-9397-08002B2CF9AE}" pid="24" name="SAWebsiteDocument">
    <vt:lpwstr/>
  </property>
  <property fmtid="{D5CDD505-2E9C-101B-9397-08002B2CF9AE}" pid="25" name="Translation update required">
    <vt:lpwstr>0</vt:lpwstr>
  </property>
  <property fmtid="{D5CDD505-2E9C-101B-9397-08002B2CF9AE}" pid="26" name="QMSNextReviewDate">
    <vt:lpwstr/>
  </property>
  <property fmtid="{D5CDD505-2E9C-101B-9397-08002B2CF9AE}" pid="27" name="DateWithdrawn">
    <vt:lpwstr/>
  </property>
  <property fmtid="{D5CDD505-2E9C-101B-9397-08002B2CF9AE}" pid="28" name="LegacyDocumentRefCode">
    <vt:lpwstr/>
  </property>
  <property fmtid="{D5CDD505-2E9C-101B-9397-08002B2CF9AE}" pid="29" name="TranslationRequired">
    <vt:lpwstr>;#Not required;#</vt:lpwstr>
  </property>
  <property fmtid="{D5CDD505-2E9C-101B-9397-08002B2CF9AE}" pid="30" name="QMSDescription">
    <vt:lpwstr/>
  </property>
  <property fmtid="{D5CDD505-2E9C-101B-9397-08002B2CF9AE}" pid="31" name="QMSPublishedDate">
    <vt:lpwstr/>
  </property>
  <property fmtid="{D5CDD505-2E9C-101B-9397-08002B2CF9AE}" pid="32" name="QMSAssociatedPlanTitle">
    <vt:lpwstr/>
  </property>
  <property fmtid="{D5CDD505-2E9C-101B-9397-08002B2CF9AE}" pid="33" name="OptionalTranslationLanguages">
    <vt:lpwstr/>
  </property>
  <property fmtid="{D5CDD505-2E9C-101B-9397-08002B2CF9AE}" pid="34" name="QMSDocumentAuthor">
    <vt:lpwstr/>
  </property>
  <property fmtid="{D5CDD505-2E9C-101B-9397-08002B2CF9AE}" pid="35" name="RequiredTranslationLanguages">
    <vt:lpwstr/>
  </property>
  <property fmtid="{D5CDD505-2E9C-101B-9397-08002B2CF9AE}" pid="36" name="LockModified">
    <vt:lpwstr/>
  </property>
  <property fmtid="{D5CDD505-2E9C-101B-9397-08002B2CF9AE}" pid="37" name="ChangeDescription">
    <vt:lpwstr/>
  </property>
  <property fmtid="{D5CDD505-2E9C-101B-9397-08002B2CF9AE}" pid="38" name="QMSMandatoryStakeholders">
    <vt:lpwstr/>
  </property>
  <property fmtid="{D5CDD505-2E9C-101B-9397-08002B2CF9AE}" pid="39" name="ExternalDocument0">
    <vt:lpwstr>0</vt:lpwstr>
  </property>
  <property fmtid="{D5CDD505-2E9C-101B-9397-08002B2CF9AE}" pid="40" name="QMSAdditionalStakeholders">
    <vt:lpwstr/>
  </property>
  <property fmtid="{D5CDD505-2E9C-101B-9397-08002B2CF9AE}" pid="41" name="QMSAssociatedCertificationTitle">
    <vt:lpwstr/>
  </property>
  <property fmtid="{D5CDD505-2E9C-101B-9397-08002B2CF9AE}" pid="42" name="AdaptationRequired">
    <vt:lpwstr>Not Required</vt:lpwstr>
  </property>
  <property fmtid="{D5CDD505-2E9C-101B-9397-08002B2CF9AE}" pid="43" name="AmendLock">
    <vt:lpwstr>0</vt:lpwstr>
  </property>
  <property fmtid="{D5CDD505-2E9C-101B-9397-08002B2CF9AE}" pid="44" name="UsedInCRM">
    <vt:lpwstr>0</vt:lpwstr>
  </property>
  <property fmtid="{D5CDD505-2E9C-101B-9397-08002B2CF9AE}" pid="45" name="TaxCatchAllLabel">
    <vt:lpwstr/>
  </property>
  <property fmtid="{D5CDD505-2E9C-101B-9397-08002B2CF9AE}" pid="46" name="Agent name">
    <vt:lpwstr/>
  </property>
  <property fmtid="{D5CDD505-2E9C-101B-9397-08002B2CF9AE}" pid="47" name="Translationupdaterequired-yes/no">
    <vt:lpwstr>0</vt:lpwstr>
  </property>
  <property fmtid="{D5CDD505-2E9C-101B-9397-08002B2CF9AE}" pid="48" name="lcf76f155ced4ddcb4097134ff3c332f">
    <vt:lpwstr/>
  </property>
</Properties>
</file>